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6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worksheets/sheet8.xml" ContentType="application/vnd.openxmlformats-officedocument.spreadsheetml.work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drawings/drawing31.xml" ContentType="application/vnd.openxmlformats-officedocument.drawing+xml"/>
  <Override PartName="/xl/charts/chart30.xml" ContentType="application/vnd.openxmlformats-officedocument.drawingml.chart+xml"/>
  <Override PartName="/xl/drawings/drawing32.xml" ContentType="application/vnd.openxmlformats-officedocument.drawing+xml"/>
  <Override PartName="/xl/charts/chart31.xml" ContentType="application/vnd.openxmlformats-officedocument.drawingml.chart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drawings/drawing35.xml" ContentType="application/vnd.openxmlformats-officedocument.drawing+xml"/>
  <Override PartName="/xl/charts/chart34.xml" ContentType="application/vnd.openxmlformats-officedocument.drawingml.chart+xml"/>
  <Override PartName="/xl/drawings/drawing36.xml" ContentType="application/vnd.openxmlformats-officedocument.drawing+xml"/>
  <Override PartName="/xl/charts/chart35.xml" ContentType="application/vnd.openxmlformats-officedocument.drawingml.chart+xml"/>
  <Override PartName="/xl/drawings/drawing37.xml" ContentType="application/vnd.openxmlformats-officedocument.drawing+xml"/>
  <Override PartName="/xl/charts/chart36.xml" ContentType="application/vnd.openxmlformats-officedocument.drawingml.chart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drawings/drawing42.xml" ContentType="application/vnd.openxmlformats-officedocument.drawing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9_TECHNICAL_PROJECTS\SEAGRASS_MONITORING\01_TRANSECTS\02_TRAINING\2019_Training\"/>
    </mc:Choice>
  </mc:AlternateContent>
  <xr:revisionPtr revIDLastSave="0" documentId="13_ncr:1_{3EE5E3C9-1315-4F4E-9C40-50E8A78236F4}" xr6:coauthVersionLast="45" xr6:coauthVersionMax="45" xr10:uidLastSave="{00000000-0000-0000-0000-000000000000}"/>
  <bookViews>
    <workbookView xWindow="-108" yWindow="-108" windowWidth="23256" windowHeight="12576" tabRatio="919" xr2:uid="{00000000-000D-0000-FFFF-FFFF00000000}"/>
  </bookViews>
  <sheets>
    <sheet name="Notes" sheetId="93" r:id="rId1"/>
    <sheet name="Attendees" sheetId="94" r:id="rId2"/>
    <sheet name="All data" sheetId="95" r:id="rId3"/>
    <sheet name="HiLow" sheetId="104" r:id="rId4"/>
    <sheet name="1-2" sheetId="3" r:id="rId5"/>
    <sheet name="RS1-Hw-BB" sheetId="32" r:id="rId6"/>
    <sheet name="RS1-Hw-CH" sheetId="33" r:id="rId7"/>
    <sheet name="RS1-Hw-SS" sheetId="34" r:id="rId8"/>
    <sheet name="RS1-Tt-BB" sheetId="105" r:id="rId9"/>
    <sheet name="RS1-Tt-CH" sheetId="106" r:id="rId10"/>
    <sheet name="RS1-Tt-SS" sheetId="107" r:id="rId11"/>
    <sheet name="RS2-Hw-BB" sheetId="35" r:id="rId12"/>
    <sheet name="RS2-Hw-CH" sheetId="36" r:id="rId13"/>
    <sheet name="RS2-Hw-SS" sheetId="37" r:id="rId14"/>
    <sheet name="3-4" sheetId="4" r:id="rId15"/>
    <sheet name="RS3-Hw-BB" sheetId="38" r:id="rId16"/>
    <sheet name="RS3-Hw-CH" sheetId="39" r:id="rId17"/>
    <sheet name="RS3-Hw-SS" sheetId="40" r:id="rId18"/>
    <sheet name="RS3-Tt-BB" sheetId="108" r:id="rId19"/>
    <sheet name="RS3-Tt-CH" sheetId="109" r:id="rId20"/>
    <sheet name="RS3-Tt-SS" sheetId="110" r:id="rId21"/>
    <sheet name="RS4-Hw-BB" sheetId="96" r:id="rId22"/>
    <sheet name="RS4-Hw-CH" sheetId="99" r:id="rId23"/>
    <sheet name="RS4-Hw-SS" sheetId="100" r:id="rId24"/>
    <sheet name="RS4-Tt-BB" sheetId="111" r:id="rId25"/>
    <sheet name="RS4-Tt-CH" sheetId="112" r:id="rId26"/>
    <sheet name="RS4-Tt-SS" sheetId="113" r:id="rId27"/>
    <sheet name="5-6" sheetId="5" r:id="rId28"/>
    <sheet name="RS5-Hw-BB" sheetId="102" r:id="rId29"/>
    <sheet name="RS5-Hw-CH" sheetId="115" r:id="rId30"/>
    <sheet name="RS5-Hw-SS" sheetId="114" r:id="rId31"/>
    <sheet name="RS5-Tt-BB" sheetId="103" r:id="rId32"/>
    <sheet name="RS5-Tt-CH" sheetId="116" r:id="rId33"/>
    <sheet name="RS5-Tt-SS" sheetId="117" r:id="rId34"/>
    <sheet name="RS6-Hw-BB" sheetId="125" r:id="rId35"/>
    <sheet name="RS6-Hw-CH" sheetId="122" r:id="rId36"/>
    <sheet name="RS6-Hw-SS" sheetId="123" r:id="rId37"/>
    <sheet name="RS6-Tt-BB" sheetId="118" r:id="rId38"/>
    <sheet name="RS6-Tt-CH" sheetId="119" r:id="rId39"/>
    <sheet name="RS6-Tt-SS" sheetId="120" r:id="rId40"/>
    <sheet name="7-10" sheetId="126" r:id="rId41"/>
    <sheet name="RS7-Hw-BB" sheetId="127" r:id="rId42"/>
    <sheet name="RS7-Tt-BB" sheetId="129" r:id="rId43"/>
    <sheet name="RS8-Hw-BB" sheetId="130" r:id="rId44"/>
    <sheet name="RS8-Tt-BB" sheetId="131" r:id="rId45"/>
    <sheet name="RS9-Hw-BB" sheetId="132" r:id="rId46"/>
    <sheet name="RS9-Tt-BB" sheetId="135" r:id="rId47"/>
    <sheet name="RS10-Hw-BB" sheetId="136" r:id="rId48"/>
    <sheet name="RS10-Tt-BB" sheetId="137" r:id="rId4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5" l="1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J45" i="5"/>
  <c r="I45" i="5"/>
  <c r="L44" i="5"/>
  <c r="K44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L27" i="5"/>
  <c r="K27" i="5"/>
  <c r="J27" i="5"/>
  <c r="I27" i="5"/>
  <c r="L26" i="5"/>
  <c r="K26" i="5"/>
  <c r="J26" i="5"/>
  <c r="I26" i="5"/>
  <c r="L25" i="5"/>
  <c r="K25" i="5"/>
  <c r="J25" i="5"/>
  <c r="I25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L18" i="5"/>
  <c r="K18" i="5"/>
  <c r="J18" i="5"/>
  <c r="I18" i="5"/>
  <c r="L17" i="5"/>
  <c r="K17" i="5"/>
  <c r="J17" i="5"/>
  <c r="I17" i="5"/>
  <c r="L16" i="5"/>
  <c r="K16" i="5"/>
  <c r="J16" i="5"/>
  <c r="I16" i="5"/>
  <c r="L37" i="4" l="1"/>
  <c r="K37" i="4"/>
  <c r="J37" i="4"/>
  <c r="I37" i="4"/>
  <c r="L36" i="4"/>
  <c r="K36" i="4"/>
  <c r="J36" i="4"/>
  <c r="I36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31" i="3" l="1"/>
  <c r="K31" i="3"/>
  <c r="J31" i="3"/>
  <c r="I31" i="3"/>
  <c r="L30" i="3"/>
  <c r="K30" i="3"/>
  <c r="J30" i="3"/>
  <c r="I30" i="3"/>
  <c r="L29" i="3"/>
  <c r="K29" i="3"/>
  <c r="J29" i="3"/>
  <c r="I29" i="3"/>
  <c r="L28" i="3"/>
  <c r="K28" i="3"/>
  <c r="J28" i="3"/>
  <c r="I28" i="3"/>
  <c r="L27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4" i="3"/>
  <c r="K4" i="3"/>
  <c r="J4" i="3"/>
  <c r="I4" i="3"/>
  <c r="L66" i="95" l="1"/>
  <c r="K66" i="95"/>
  <c r="J66" i="95"/>
  <c r="I66" i="95"/>
  <c r="L74" i="95"/>
  <c r="K74" i="95"/>
  <c r="J74" i="95"/>
  <c r="I74" i="95"/>
  <c r="L50" i="95"/>
  <c r="K50" i="95"/>
  <c r="J50" i="95"/>
  <c r="I50" i="95"/>
  <c r="L58" i="95"/>
  <c r="K58" i="95"/>
  <c r="J58" i="95"/>
  <c r="I58" i="95"/>
  <c r="L148" i="95"/>
  <c r="K148" i="95"/>
  <c r="J148" i="95"/>
  <c r="I148" i="95"/>
  <c r="L157" i="95"/>
  <c r="K157" i="95"/>
  <c r="J157" i="95"/>
  <c r="I157" i="95"/>
  <c r="L26" i="95"/>
  <c r="K26" i="95"/>
  <c r="J26" i="95"/>
  <c r="I26" i="95"/>
  <c r="L34" i="95"/>
  <c r="K34" i="95"/>
  <c r="J34" i="95"/>
  <c r="I34" i="95"/>
  <c r="L42" i="95"/>
  <c r="K42" i="95"/>
  <c r="J42" i="95"/>
  <c r="I42" i="95"/>
  <c r="L100" i="95"/>
  <c r="K100" i="95"/>
  <c r="J100" i="95"/>
  <c r="I100" i="95"/>
  <c r="L108" i="95"/>
  <c r="K108" i="95"/>
  <c r="J108" i="95"/>
  <c r="I108" i="95"/>
  <c r="L116" i="95"/>
  <c r="K116" i="95"/>
  <c r="J116" i="95"/>
  <c r="I116" i="95"/>
  <c r="L124" i="95"/>
  <c r="K124" i="95"/>
  <c r="J124" i="95"/>
  <c r="I124" i="95"/>
  <c r="L10" i="95"/>
  <c r="K10" i="95"/>
  <c r="J10" i="95"/>
  <c r="I10" i="95"/>
  <c r="L18" i="95"/>
  <c r="K18" i="95"/>
  <c r="J18" i="95"/>
  <c r="I18" i="95"/>
  <c r="L132" i="95"/>
  <c r="K132" i="95"/>
  <c r="J132" i="95"/>
  <c r="I132" i="95"/>
  <c r="L140" i="95"/>
  <c r="K140" i="95"/>
  <c r="J140" i="95"/>
  <c r="I140" i="95"/>
  <c r="L92" i="95"/>
  <c r="K92" i="95"/>
  <c r="J92" i="95"/>
  <c r="I92" i="95"/>
  <c r="L83" i="95"/>
  <c r="K83" i="95"/>
  <c r="J83" i="95"/>
  <c r="I83" i="95"/>
  <c r="L120" i="95"/>
  <c r="K120" i="95"/>
  <c r="J120" i="95"/>
  <c r="I120" i="95"/>
  <c r="L112" i="95"/>
  <c r="K112" i="95"/>
  <c r="J112" i="95"/>
  <c r="I112" i="95"/>
  <c r="L104" i="95"/>
  <c r="K104" i="95"/>
  <c r="J104" i="95"/>
  <c r="I104" i="95"/>
  <c r="L96" i="95"/>
  <c r="K96" i="95"/>
  <c r="J96" i="95"/>
  <c r="I96" i="95"/>
  <c r="L88" i="95"/>
  <c r="K88" i="95"/>
  <c r="J88" i="95"/>
  <c r="I88" i="95"/>
  <c r="L79" i="95"/>
  <c r="K79" i="95"/>
  <c r="J79" i="95"/>
  <c r="I79" i="95"/>
  <c r="L71" i="95"/>
  <c r="K71" i="95"/>
  <c r="J71" i="95"/>
  <c r="I71" i="95"/>
  <c r="L63" i="95"/>
  <c r="K63" i="95"/>
  <c r="J63" i="95"/>
  <c r="I63" i="95"/>
  <c r="L54" i="95"/>
  <c r="K54" i="95"/>
  <c r="J54" i="95"/>
  <c r="I54" i="95"/>
  <c r="L46" i="95"/>
  <c r="K46" i="95"/>
  <c r="J46" i="95"/>
  <c r="I46" i="95"/>
  <c r="L38" i="95"/>
  <c r="K38" i="95"/>
  <c r="J38" i="95"/>
  <c r="I38" i="95"/>
  <c r="L30" i="95"/>
  <c r="K30" i="95"/>
  <c r="J30" i="95"/>
  <c r="I30" i="95"/>
  <c r="L22" i="95"/>
  <c r="K22" i="95"/>
  <c r="J22" i="95"/>
  <c r="I22" i="95"/>
  <c r="L14" i="95"/>
  <c r="K14" i="95"/>
  <c r="J14" i="95"/>
  <c r="I14" i="95"/>
  <c r="L6" i="95"/>
  <c r="K6" i="95"/>
  <c r="J6" i="95"/>
  <c r="I6" i="95"/>
  <c r="L153" i="95"/>
  <c r="K153" i="95"/>
  <c r="J153" i="95"/>
  <c r="I153" i="95"/>
  <c r="L144" i="95"/>
  <c r="K144" i="95"/>
  <c r="J144" i="95"/>
  <c r="I144" i="95"/>
  <c r="L136" i="95"/>
  <c r="K136" i="95"/>
  <c r="J136" i="95"/>
  <c r="I136" i="95"/>
  <c r="L128" i="95"/>
  <c r="K128" i="95"/>
  <c r="J128" i="95"/>
  <c r="I128" i="95"/>
  <c r="L25" i="95"/>
  <c r="K25" i="95"/>
  <c r="J25" i="95"/>
  <c r="I25" i="95"/>
  <c r="L41" i="95"/>
  <c r="K41" i="95"/>
  <c r="J41" i="95"/>
  <c r="I41" i="95"/>
  <c r="L33" i="95"/>
  <c r="K33" i="95"/>
  <c r="J33" i="95"/>
  <c r="I33" i="95"/>
  <c r="L57" i="95"/>
  <c r="K57" i="95"/>
  <c r="J57" i="95"/>
  <c r="I57" i="95"/>
  <c r="L49" i="95"/>
  <c r="K49" i="95"/>
  <c r="J49" i="95"/>
  <c r="I49" i="95"/>
  <c r="L73" i="95"/>
  <c r="K73" i="95"/>
  <c r="J73" i="95"/>
  <c r="I73" i="95"/>
  <c r="L65" i="95"/>
  <c r="K65" i="95"/>
  <c r="J65" i="95"/>
  <c r="I65" i="95"/>
  <c r="L91" i="95"/>
  <c r="K91" i="95"/>
  <c r="J91" i="95"/>
  <c r="I91" i="95"/>
  <c r="L82" i="95"/>
  <c r="K82" i="95"/>
  <c r="J82" i="95"/>
  <c r="I82" i="95"/>
  <c r="L64" i="95"/>
  <c r="K64" i="95"/>
  <c r="J64" i="95"/>
  <c r="I64" i="95"/>
  <c r="L72" i="95"/>
  <c r="K72" i="95"/>
  <c r="J72" i="95"/>
  <c r="I72" i="95"/>
  <c r="L47" i="95"/>
  <c r="K47" i="95"/>
  <c r="J47" i="95"/>
  <c r="I47" i="95"/>
  <c r="L55" i="95"/>
  <c r="K55" i="95"/>
  <c r="J55" i="95"/>
  <c r="I55" i="95"/>
  <c r="L39" i="95"/>
  <c r="K39" i="95"/>
  <c r="J39" i="95"/>
  <c r="I39" i="95"/>
  <c r="L31" i="95"/>
  <c r="K31" i="95"/>
  <c r="J31" i="95"/>
  <c r="I31" i="95"/>
  <c r="L23" i="95"/>
  <c r="K23" i="95"/>
  <c r="J23" i="95"/>
  <c r="I23" i="95"/>
  <c r="L15" i="95"/>
  <c r="K15" i="95"/>
  <c r="J15" i="95"/>
  <c r="I15" i="95"/>
  <c r="L7" i="95"/>
  <c r="K7" i="95"/>
  <c r="J7" i="95"/>
  <c r="I7" i="95"/>
  <c r="L48" i="95"/>
  <c r="K48" i="95"/>
  <c r="J48" i="95"/>
  <c r="I48" i="95"/>
  <c r="L89" i="95"/>
  <c r="K89" i="95"/>
  <c r="J89" i="95"/>
  <c r="I89" i="95"/>
  <c r="L80" i="95"/>
  <c r="K80" i="95"/>
  <c r="J80" i="95"/>
  <c r="I80" i="95"/>
  <c r="L98" i="95"/>
  <c r="K98" i="95"/>
  <c r="J98" i="95"/>
  <c r="I98" i="95"/>
  <c r="L106" i="95"/>
  <c r="K106" i="95"/>
  <c r="J106" i="95"/>
  <c r="I106" i="95"/>
  <c r="L122" i="95"/>
  <c r="K122" i="95"/>
  <c r="J122" i="95"/>
  <c r="I122" i="95"/>
  <c r="L114" i="95"/>
  <c r="K114" i="95"/>
  <c r="J114" i="95"/>
  <c r="I114" i="95"/>
  <c r="L155" i="95"/>
  <c r="K155" i="95"/>
  <c r="J155" i="95"/>
  <c r="I155" i="95"/>
  <c r="L146" i="95"/>
  <c r="K146" i="95"/>
  <c r="J146" i="95"/>
  <c r="I146" i="95"/>
  <c r="L138" i="95"/>
  <c r="K138" i="95"/>
  <c r="J138" i="95"/>
  <c r="I138" i="95"/>
  <c r="L130" i="95"/>
  <c r="K130" i="95"/>
  <c r="J130" i="95"/>
  <c r="I130" i="95"/>
  <c r="L8" i="95"/>
  <c r="K8" i="95"/>
  <c r="J8" i="95"/>
  <c r="I8" i="95"/>
  <c r="L16" i="95"/>
  <c r="K16" i="95"/>
  <c r="J16" i="95"/>
  <c r="I16" i="95"/>
  <c r="L87" i="95"/>
  <c r="K87" i="95"/>
  <c r="J87" i="95"/>
  <c r="I87" i="95"/>
  <c r="L78" i="95"/>
  <c r="K78" i="95"/>
  <c r="J78" i="95"/>
  <c r="I78" i="95"/>
  <c r="L62" i="95"/>
  <c r="K62" i="95"/>
  <c r="J62" i="95"/>
  <c r="I62" i="95"/>
  <c r="L70" i="95"/>
  <c r="K70" i="95"/>
  <c r="J70" i="95"/>
  <c r="I70" i="95"/>
  <c r="L103" i="95"/>
  <c r="K103" i="95"/>
  <c r="J103" i="95"/>
  <c r="I103" i="95"/>
  <c r="L95" i="95"/>
  <c r="K95" i="95"/>
  <c r="J95" i="95"/>
  <c r="I95" i="95"/>
  <c r="L111" i="95"/>
  <c r="K111" i="95"/>
  <c r="J111" i="95"/>
  <c r="I111" i="95"/>
  <c r="L119" i="95"/>
  <c r="K119" i="95"/>
  <c r="J119" i="95"/>
  <c r="I119" i="95"/>
  <c r="L2" i="95"/>
  <c r="K2" i="95"/>
  <c r="J2" i="95"/>
  <c r="I2" i="95"/>
  <c r="L13" i="95"/>
  <c r="K13" i="95"/>
  <c r="J13" i="95"/>
  <c r="I13" i="95"/>
  <c r="L5" i="95"/>
  <c r="K5" i="95"/>
  <c r="J5" i="95"/>
  <c r="I5" i="95"/>
  <c r="L152" i="95"/>
  <c r="K152" i="95"/>
  <c r="J152" i="95"/>
  <c r="I152" i="95"/>
  <c r="L143" i="95"/>
  <c r="K143" i="95"/>
  <c r="J143" i="95"/>
  <c r="I143" i="95"/>
  <c r="L135" i="95"/>
  <c r="K135" i="95"/>
  <c r="J135" i="95"/>
  <c r="I135" i="95"/>
  <c r="L127" i="95"/>
  <c r="K127" i="95"/>
  <c r="J127" i="95"/>
  <c r="I127" i="95"/>
  <c r="L19" i="95"/>
  <c r="K19" i="95"/>
  <c r="J19" i="95"/>
  <c r="I19" i="95"/>
  <c r="L27" i="95"/>
  <c r="K27" i="95"/>
  <c r="J27" i="95"/>
  <c r="I27" i="95"/>
  <c r="L35" i="95"/>
  <c r="K35" i="95"/>
  <c r="J35" i="95"/>
  <c r="I35" i="95"/>
  <c r="L43" i="95"/>
  <c r="K43" i="95"/>
  <c r="J43" i="95"/>
  <c r="I43" i="95"/>
  <c r="L51" i="95"/>
  <c r="K51" i="95"/>
  <c r="J51" i="95"/>
  <c r="I51" i="95"/>
  <c r="L59" i="95"/>
  <c r="K59" i="95"/>
  <c r="J59" i="95"/>
  <c r="I59" i="95"/>
  <c r="L67" i="95"/>
  <c r="K67" i="95"/>
  <c r="J67" i="95"/>
  <c r="I67" i="95"/>
  <c r="L84" i="95"/>
  <c r="K84" i="95"/>
  <c r="J84" i="95"/>
  <c r="I84" i="95"/>
  <c r="L75" i="95"/>
  <c r="K75" i="95"/>
  <c r="J75" i="95"/>
  <c r="I75" i="95"/>
  <c r="L81" i="95"/>
  <c r="K81" i="95"/>
  <c r="J81" i="95"/>
  <c r="I81" i="95"/>
  <c r="L90" i="95"/>
  <c r="K90" i="95"/>
  <c r="J90" i="95"/>
  <c r="I90" i="95"/>
  <c r="L17" i="95"/>
  <c r="K17" i="95"/>
  <c r="J17" i="95"/>
  <c r="I17" i="95"/>
  <c r="L9" i="95"/>
  <c r="K9" i="95"/>
  <c r="J9" i="95"/>
  <c r="I9" i="95"/>
  <c r="L24" i="95"/>
  <c r="K24" i="95"/>
  <c r="J24" i="95"/>
  <c r="I24" i="95"/>
  <c r="L40" i="95"/>
  <c r="K40" i="95"/>
  <c r="J40" i="95"/>
  <c r="I40" i="95"/>
  <c r="L99" i="95"/>
  <c r="K99" i="95"/>
  <c r="J99" i="95"/>
  <c r="I99" i="95"/>
  <c r="I102" i="95"/>
  <c r="J102" i="95"/>
  <c r="K102" i="95"/>
  <c r="L102" i="95"/>
  <c r="I86" i="95"/>
  <c r="J86" i="95"/>
  <c r="K86" i="95"/>
  <c r="L86" i="95"/>
  <c r="I77" i="95"/>
  <c r="J77" i="95"/>
  <c r="K77" i="95"/>
  <c r="L77" i="95"/>
  <c r="I118" i="95"/>
  <c r="J118" i="95"/>
  <c r="K118" i="95"/>
  <c r="L118" i="95"/>
  <c r="I110" i="95"/>
  <c r="J110" i="95"/>
  <c r="K110" i="95"/>
  <c r="L110" i="95"/>
  <c r="I126" i="95"/>
  <c r="J126" i="95"/>
  <c r="K126" i="95"/>
  <c r="L126" i="95"/>
  <c r="I134" i="95"/>
  <c r="J134" i="95"/>
  <c r="K134" i="95"/>
  <c r="L134" i="95"/>
  <c r="I151" i="95"/>
  <c r="J151" i="95"/>
  <c r="K151" i="95"/>
  <c r="L151" i="95"/>
  <c r="I142" i="95"/>
  <c r="J142" i="95"/>
  <c r="K142" i="95"/>
  <c r="L142" i="95"/>
  <c r="I21" i="95"/>
  <c r="J21" i="95"/>
  <c r="K21" i="95"/>
  <c r="L21" i="95"/>
  <c r="I4" i="95"/>
  <c r="J4" i="95"/>
  <c r="K4" i="95"/>
  <c r="L4" i="95"/>
  <c r="I12" i="95"/>
  <c r="J12" i="95"/>
  <c r="K12" i="95"/>
  <c r="L12" i="95"/>
  <c r="I37" i="95"/>
  <c r="J37" i="95"/>
  <c r="K37" i="95"/>
  <c r="L37" i="95"/>
  <c r="I29" i="95"/>
  <c r="J29" i="95"/>
  <c r="K29" i="95"/>
  <c r="L29" i="95"/>
  <c r="I107" i="95"/>
  <c r="J107" i="95"/>
  <c r="K107" i="95"/>
  <c r="L107" i="95"/>
  <c r="I115" i="95"/>
  <c r="J115" i="95"/>
  <c r="K115" i="95"/>
  <c r="L115" i="95"/>
  <c r="I123" i="95"/>
  <c r="J123" i="95"/>
  <c r="K123" i="95"/>
  <c r="L123" i="95"/>
  <c r="I131" i="95"/>
  <c r="J131" i="95"/>
  <c r="K131" i="95"/>
  <c r="L131" i="95"/>
  <c r="I139" i="95"/>
  <c r="J139" i="95"/>
  <c r="K139" i="95"/>
  <c r="L139" i="95"/>
  <c r="I147" i="95"/>
  <c r="J147" i="95"/>
  <c r="K147" i="95"/>
  <c r="L147" i="95"/>
  <c r="I156" i="95"/>
  <c r="J156" i="95"/>
  <c r="K156" i="95"/>
  <c r="L156" i="95"/>
  <c r="I32" i="95"/>
  <c r="J32" i="95"/>
  <c r="K32" i="95"/>
  <c r="L32" i="95"/>
  <c r="F29" i="104"/>
  <c r="F28" i="104"/>
  <c r="F27" i="104"/>
  <c r="F24" i="104"/>
  <c r="F25" i="104"/>
  <c r="F26" i="104"/>
  <c r="F18" i="104"/>
  <c r="F15" i="104"/>
  <c r="F19" i="104"/>
  <c r="F14" i="104"/>
  <c r="F17" i="104"/>
  <c r="F16" i="104"/>
  <c r="H7" i="104"/>
  <c r="H4" i="104"/>
  <c r="H5" i="104"/>
  <c r="H6" i="104"/>
  <c r="H8" i="104"/>
  <c r="H9" i="104"/>
  <c r="K68" i="95"/>
  <c r="L68" i="95"/>
  <c r="K44" i="95"/>
  <c r="L44" i="95"/>
  <c r="K52" i="95"/>
  <c r="L52" i="95"/>
  <c r="K76" i="95"/>
  <c r="L76" i="95"/>
  <c r="K20" i="95"/>
  <c r="L20" i="95"/>
  <c r="K3" i="95"/>
  <c r="L3" i="95"/>
  <c r="K11" i="95"/>
  <c r="L11" i="95"/>
  <c r="K28" i="95"/>
  <c r="L28" i="95"/>
  <c r="K36" i="95"/>
  <c r="L36" i="95"/>
  <c r="K69" i="95"/>
  <c r="L69" i="95"/>
  <c r="K61" i="95"/>
  <c r="L61" i="95"/>
  <c r="K53" i="95"/>
  <c r="L53" i="95"/>
  <c r="K45" i="95"/>
  <c r="L45" i="95"/>
  <c r="K94" i="95"/>
  <c r="L94" i="95"/>
  <c r="L60" i="95"/>
  <c r="K60" i="95"/>
  <c r="J12" i="5"/>
  <c r="I12" i="5"/>
  <c r="I11" i="95"/>
  <c r="J11" i="95"/>
  <c r="I45" i="95"/>
  <c r="J45" i="95"/>
  <c r="I52" i="95"/>
  <c r="J52" i="95"/>
  <c r="I53" i="95"/>
  <c r="J53" i="95"/>
  <c r="I3" i="95"/>
  <c r="J3" i="95"/>
  <c r="I20" i="95"/>
  <c r="J20" i="95"/>
  <c r="I44" i="95"/>
  <c r="J44" i="95"/>
  <c r="I61" i="95"/>
  <c r="J61" i="95"/>
  <c r="I60" i="95"/>
  <c r="J60" i="95"/>
  <c r="I36" i="95"/>
  <c r="J36" i="95"/>
  <c r="I76" i="95"/>
  <c r="J76" i="95"/>
  <c r="I85" i="95"/>
  <c r="J85" i="95"/>
  <c r="I68" i="95"/>
  <c r="J68" i="95"/>
  <c r="I69" i="95"/>
  <c r="J69" i="95"/>
  <c r="I28" i="95" l="1"/>
  <c r="J28" i="95"/>
  <c r="I94" i="95"/>
  <c r="J94" i="95"/>
</calcChain>
</file>

<file path=xl/sharedStrings.xml><?xml version="1.0" encoding="utf-8"?>
<sst xmlns="http://schemas.openxmlformats.org/spreadsheetml/2006/main" count="1972" uniqueCount="222">
  <si>
    <t>Date</t>
  </si>
  <si>
    <t>Bayseg</t>
  </si>
  <si>
    <t>Transect</t>
  </si>
  <si>
    <t>Site</t>
  </si>
  <si>
    <t>Savspecies</t>
  </si>
  <si>
    <t>Abundance</t>
  </si>
  <si>
    <t>Appearance</t>
  </si>
  <si>
    <t>Canopyht</t>
  </si>
  <si>
    <t>Canopyht_stdv</t>
  </si>
  <si>
    <t>Ss_density_M2</t>
  </si>
  <si>
    <t>Ss_density_stdv</t>
  </si>
  <si>
    <t>Epiphyte_density</t>
  </si>
  <si>
    <t>Epiphyte_descript_A</t>
  </si>
  <si>
    <t>Epiphyte_descript_B</t>
  </si>
  <si>
    <t>Epiphyte_descript_C</t>
  </si>
  <si>
    <t>Sediment_type</t>
  </si>
  <si>
    <t>SiteDepth</t>
  </si>
  <si>
    <t>Time</t>
  </si>
  <si>
    <t>Drift_alga_sp_A</t>
  </si>
  <si>
    <t>Drift_alga_sp_B</t>
  </si>
  <si>
    <t>Drift_alga_sp_C</t>
  </si>
  <si>
    <t>Drift_alga_abundance</t>
  </si>
  <si>
    <t>Comments</t>
  </si>
  <si>
    <t>Agency</t>
  </si>
  <si>
    <t>H</t>
  </si>
  <si>
    <t>MTB</t>
  </si>
  <si>
    <t>BL1</t>
  </si>
  <si>
    <t>BL2</t>
  </si>
  <si>
    <t>BL3</t>
  </si>
  <si>
    <t>BL4</t>
  </si>
  <si>
    <t>BL5</t>
  </si>
  <si>
    <t>SSD1</t>
  </si>
  <si>
    <t>SSD2</t>
  </si>
  <si>
    <t>SSD3</t>
  </si>
  <si>
    <t>Short Shoot Density (3)</t>
  </si>
  <si>
    <t>Blade Length (5)</t>
  </si>
  <si>
    <t>Small Square (100 or 16)</t>
  </si>
  <si>
    <t>+</t>
  </si>
  <si>
    <t>AA</t>
  </si>
  <si>
    <t>Name</t>
  </si>
  <si>
    <t>Affiliation</t>
  </si>
  <si>
    <t>Email</t>
  </si>
  <si>
    <t>Melissa Harrison</t>
  </si>
  <si>
    <t>Jeff Nelson</t>
  </si>
  <si>
    <t>Kerry Harkinson</t>
  </si>
  <si>
    <t>Pinellas County</t>
  </si>
  <si>
    <t>Tampa Bay Watch</t>
  </si>
  <si>
    <t>FDEP</t>
  </si>
  <si>
    <t>Manatee County</t>
  </si>
  <si>
    <t>jeffery.nelson@mymanatee.org</t>
  </si>
  <si>
    <t>kerry.harkinson@mymanatee.org</t>
  </si>
  <si>
    <t>Kevin Campbell</t>
  </si>
  <si>
    <t>Julie Christian</t>
  </si>
  <si>
    <t>EPC HC</t>
  </si>
  <si>
    <t>campbellk@epchc.org</t>
  </si>
  <si>
    <t>christianj@epchc.org</t>
  </si>
  <si>
    <t>mharrison@co.pinellas.fl.us</t>
  </si>
  <si>
    <t>Lassing</t>
  </si>
  <si>
    <t>Alexandra Mauer</t>
  </si>
  <si>
    <t>amauer@pinellascounty.org</t>
  </si>
  <si>
    <t>SWFWMD</t>
  </si>
  <si>
    <t>Chris Pratt</t>
  </si>
  <si>
    <t xml:space="preserve">prattc@epchc.org </t>
  </si>
  <si>
    <t>1/3</t>
  </si>
  <si>
    <t>algae, "no small" in blade length box</t>
  </si>
  <si>
    <t>"no small" in blade length box</t>
  </si>
  <si>
    <t>Work on better 'mix' of groups, less uneven size, combo veterans and rookies</t>
  </si>
  <si>
    <t>Check data sheets as working them up</t>
  </si>
  <si>
    <t>State in comments if missing blade length or shoot density data</t>
  </si>
  <si>
    <t>Per discussion at the training session, record location (start and end) of major species change along the transect in comment section.</t>
  </si>
  <si>
    <t>Document location and depth of the edge of the bed.</t>
  </si>
  <si>
    <t>All boxes and lines should have something, even if it is an ‘x’ or ‘na’</t>
  </si>
  <si>
    <t>Print as legibly as possible</t>
  </si>
  <si>
    <t>Fit all data for 1 species from a given plot on 1 line (as included per methods, 3 shoot counts and 5 blade lengths fit into appropriate boxes)</t>
  </si>
  <si>
    <t>Explain all abbreviations not listed in instructions on sheet</t>
  </si>
  <si>
    <t>Blade lengths - 5 total blade lengths per species (consider doing in 1x1m square?)</t>
  </si>
  <si>
    <t>Shoot density (counting) – 3 per species per site, should be able to fit in 1 box</t>
  </si>
  <si>
    <t>Use larger (25x25cm) square for shoot count when see less than 4 shoots (=3 or less) with 10x10</t>
  </si>
  <si>
    <t>Have everyone fill in the actual transect for comparison (all should be the same)</t>
  </si>
  <si>
    <t>Make sure just using most recent sheets (or input to Water Atlas!)</t>
  </si>
  <si>
    <t>EPC</t>
  </si>
  <si>
    <t>Hills Co</t>
  </si>
  <si>
    <t>Man Co</t>
  </si>
  <si>
    <t>Pin Co</t>
  </si>
  <si>
    <t>Just use raw data, don't transform density to /m2</t>
  </si>
  <si>
    <t>Try to use some 10x10 and some 25x25 as appropriate</t>
  </si>
  <si>
    <t>Definition of short shoot - not blades, what is coming from sediment</t>
  </si>
  <si>
    <t>CH1</t>
  </si>
  <si>
    <t>CH2</t>
  </si>
  <si>
    <t>CH3</t>
  </si>
  <si>
    <t>CH4</t>
  </si>
  <si>
    <t>SS1</t>
  </si>
  <si>
    <t>SS2</t>
  </si>
  <si>
    <t>SS3</t>
  </si>
  <si>
    <t>SS4</t>
  </si>
  <si>
    <t>Braun Blanquet (1-2)</t>
  </si>
  <si>
    <t>Canopy Height (1-3)</t>
  </si>
  <si>
    <t>Short Shoot (1-3)</t>
  </si>
  <si>
    <t>Mean</t>
  </si>
  <si>
    <t>Trainer should create own sheet as well</t>
  </si>
  <si>
    <t>1 transect, 6-8 random</t>
  </si>
  <si>
    <t>Everyone carry own ruler</t>
  </si>
  <si>
    <t>Sandra Jaworska</t>
  </si>
  <si>
    <t>J Foster Consulting</t>
  </si>
  <si>
    <t>sandra@jforsterconsulting.com</t>
  </si>
  <si>
    <t>Brittany Banko</t>
  </si>
  <si>
    <t>brittany@jfosterconsulting.com</t>
  </si>
  <si>
    <t>Sheila Scolaro</t>
  </si>
  <si>
    <t>Sarasota County</t>
  </si>
  <si>
    <t>sscolaro@scgov.net</t>
  </si>
  <si>
    <t>jsaarinen@scgov.net</t>
  </si>
  <si>
    <t>Justin Saarinen</t>
  </si>
  <si>
    <t>Melanie Grillone</t>
  </si>
  <si>
    <t>mgrillone@tampabaywatch.org</t>
  </si>
  <si>
    <t>Bailey Brynjolfsson</t>
  </si>
  <si>
    <t>EPCHC</t>
  </si>
  <si>
    <t>baileyelizabethbrynjolfsson@gmail.com</t>
  </si>
  <si>
    <t>Garrison Beck</t>
  </si>
  <si>
    <t>Hillsborough County</t>
  </si>
  <si>
    <t>beckg@hcflgov.net</t>
  </si>
  <si>
    <t>Lizabeth Longstreet</t>
  </si>
  <si>
    <t>Tampa Bay Aquatic Preserves</t>
  </si>
  <si>
    <t>lizabeth.longstreet@floridadep.gov</t>
  </si>
  <si>
    <t>Serra Herndon</t>
  </si>
  <si>
    <t>sherndon@tampabaywatch.org</t>
  </si>
  <si>
    <t>Mike Wheeler</t>
  </si>
  <si>
    <t>FWC</t>
  </si>
  <si>
    <t>mike.wheeler@myfwc.com</t>
  </si>
  <si>
    <t>Andy Lykens</t>
  </si>
  <si>
    <t>alykens@tampabaywatch.org</t>
  </si>
  <si>
    <t>Kiel Johnson</t>
  </si>
  <si>
    <t>Aquatech Eco Consultants</t>
  </si>
  <si>
    <t>info@aquatecheco.com</t>
  </si>
  <si>
    <t>Jackie Julien</t>
  </si>
  <si>
    <t xml:space="preserve">Port Tampa Bay </t>
  </si>
  <si>
    <t>jjulien@tampaport.com</t>
  </si>
  <si>
    <t>Courtney Buck</t>
  </si>
  <si>
    <t>courtney.buck@watermatters.org</t>
  </si>
  <si>
    <t>Kiamesha Wray</t>
  </si>
  <si>
    <t>kiameshawray@gmail.com</t>
  </si>
  <si>
    <t>Brendan Myers</t>
  </si>
  <si>
    <t>USFWS</t>
  </si>
  <si>
    <t>brendan-myers@fws.gov</t>
  </si>
  <si>
    <t>Thomas Baker</t>
  </si>
  <si>
    <t>bakerth@hillsboroughcounty.org</t>
  </si>
  <si>
    <t>Julie Sims</t>
  </si>
  <si>
    <t>jsims@pinellascounty.org</t>
  </si>
  <si>
    <t>Conrad Childress</t>
  </si>
  <si>
    <t>conradchildress79@gmail.com</t>
  </si>
  <si>
    <t>Emma Dontis</t>
  </si>
  <si>
    <t>edontis@pinellascounty.org</t>
  </si>
  <si>
    <t>Melinda Spall</t>
  </si>
  <si>
    <t>mspall@tampabaywatch.org</t>
  </si>
  <si>
    <t>Planning for Trimble data alignment</t>
  </si>
  <si>
    <t>Prepare a better introductory talk</t>
  </si>
  <si>
    <t>explain what is going to happen in detail before going into water</t>
  </si>
  <si>
    <t>Aquatech (Wray/Johnson)</t>
  </si>
  <si>
    <t>LTB</t>
  </si>
  <si>
    <t>TBW</t>
  </si>
  <si>
    <t>fill out the entire form like it’s a real transect day (depth/time)</t>
  </si>
  <si>
    <t>Halodule</t>
  </si>
  <si>
    <t>Thalassia</t>
  </si>
  <si>
    <t>F</t>
  </si>
  <si>
    <t>How did they get 3 shoot densities?</t>
  </si>
  <si>
    <t>one line for each species, so multiple lines can occur per square</t>
  </si>
  <si>
    <t>please write legibly</t>
  </si>
  <si>
    <t>only one number for density (only 1 square)?</t>
  </si>
  <si>
    <t>there are always rookies, explain everything clearly</t>
  </si>
  <si>
    <t>G</t>
  </si>
  <si>
    <t>EPC (Campbell, Pratt, Julien, Bryn..)</t>
  </si>
  <si>
    <t>Red Algae</t>
  </si>
  <si>
    <t>Worms</t>
  </si>
  <si>
    <t>All data on all sides</t>
  </si>
  <si>
    <t>S Co &amp; FWC (SS, JS, MW)</t>
  </si>
  <si>
    <t>Blade length to cm</t>
  </si>
  <si>
    <t>25 square</t>
  </si>
  <si>
    <t>10 square</t>
  </si>
  <si>
    <t>Specify square type, use example - tape corners!</t>
  </si>
  <si>
    <t>Should be something (x, na, number, letter) in each box</t>
  </si>
  <si>
    <t>Attached Algae</t>
  </si>
  <si>
    <t>Turbid</t>
  </si>
  <si>
    <t>Pinellas 2 (CP, AM, ED)</t>
  </si>
  <si>
    <t>Attached algae</t>
  </si>
  <si>
    <t>CT</t>
  </si>
  <si>
    <t>AA, CT, small parts of shell in sediment, 1 shoot, 2 blades</t>
  </si>
  <si>
    <t>AA, bits of shell in sediment</t>
  </si>
  <si>
    <t>bit of shell, muddy sand</t>
  </si>
  <si>
    <t>T has sea cucumbers, bit of shell</t>
  </si>
  <si>
    <t>A. Campaphora, drift algae in square, appears to be dying</t>
  </si>
  <si>
    <t>sea cucumbers on blades</t>
  </si>
  <si>
    <t>DA - Gracilaria</t>
  </si>
  <si>
    <t>Sea cucumbers</t>
  </si>
  <si>
    <t>r</t>
  </si>
  <si>
    <t>10x10</t>
  </si>
  <si>
    <t>Pinellas 1 (MH, ED)</t>
  </si>
  <si>
    <t>Gastropod</t>
  </si>
  <si>
    <t>25x25</t>
  </si>
  <si>
    <t>DA - Acanthophora &amp; Gracilaria &lt;5%</t>
  </si>
  <si>
    <t>10x10, DA - acanthrophora (&lt;5%)</t>
  </si>
  <si>
    <t>Ruppia</t>
  </si>
  <si>
    <t>DA Hypnea &lt;5%</t>
  </si>
  <si>
    <t>SWFWMD, TBAP, EPC2</t>
  </si>
  <si>
    <t>Manatee Co (JN, KH)</t>
  </si>
  <si>
    <t>Before letting them turn data sheets in, make sure all top information is filled out</t>
  </si>
  <si>
    <t>Gary Raulerson</t>
  </si>
  <si>
    <t>Maya Burke</t>
  </si>
  <si>
    <t xml:space="preserve">Tampa Bay Estuary Program </t>
  </si>
  <si>
    <t>graulerson@tbep.org</t>
  </si>
  <si>
    <t>mburke@tbep.org</t>
  </si>
  <si>
    <t>Aquatech</t>
  </si>
  <si>
    <t>Manatee Co</t>
  </si>
  <si>
    <t>Pinellas 1</t>
  </si>
  <si>
    <t>SWFWMD etc</t>
  </si>
  <si>
    <t>Pinellas 2</t>
  </si>
  <si>
    <t>S Co &amp; FWC</t>
  </si>
  <si>
    <t>??</t>
  </si>
  <si>
    <t>x</t>
  </si>
  <si>
    <t>Unidentified</t>
  </si>
  <si>
    <t>what is appearance and epiphyte load?</t>
  </si>
  <si>
    <t>Conor Petren</t>
  </si>
  <si>
    <t>cpetren@pinellascounty.org</t>
  </si>
  <si>
    <t>Should Caulerpa get height, density estimates at 100s?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</si>
</sst>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8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u/>
      <sz val="14"/>
      <color theme="10"/>
      <name val="Arial"/>
      <family val="2"/>
    </font>
    <font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0" borderId="0"/>
    <xf numFmtId="0" fontId="1" fillId="9" borderId="8" applyNumberFormat="0" applyFont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164" fontId="2" fillId="2" borderId="14" xfId="1" applyNumberFormat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165" fontId="2" fillId="2" borderId="14" xfId="1" applyNumberFormat="1" applyFont="1" applyFill="1" applyBorder="1" applyAlignment="1">
      <alignment horizontal="center" vertical="center"/>
    </xf>
    <xf numFmtId="2" fontId="2" fillId="2" borderId="14" xfId="1" applyNumberFormat="1" applyFont="1" applyFill="1" applyBorder="1" applyAlignment="1">
      <alignment horizontal="center" vertical="center"/>
    </xf>
    <xf numFmtId="1" fontId="2" fillId="2" borderId="14" xfId="1" applyNumberFormat="1" applyFont="1" applyFill="1" applyBorder="1" applyAlignment="1">
      <alignment horizontal="center" vertical="center"/>
    </xf>
    <xf numFmtId="0" fontId="21" fillId="2" borderId="14" xfId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65" fontId="0" fillId="0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2" fillId="2" borderId="14" xfId="1" applyNumberFormat="1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13" xfId="0" applyNumberForma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2" fillId="2" borderId="14" xfId="1" applyFont="1" applyFill="1" applyBorder="1" applyAlignment="1">
      <alignment horizontal="left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3" xfId="0" applyFont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2" fillId="2" borderId="13" xfId="1" applyNumberFormat="1" applyFont="1" applyFill="1" applyBorder="1" applyAlignment="1">
      <alignment horizontal="left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165" fontId="0" fillId="34" borderId="13" xfId="0" applyNumberFormat="1" applyFill="1" applyBorder="1" applyAlignment="1">
      <alignment horizontal="center"/>
    </xf>
    <xf numFmtId="0" fontId="24" fillId="0" borderId="13" xfId="0" applyFont="1" applyFill="1" applyBorder="1"/>
    <xf numFmtId="0" fontId="24" fillId="0" borderId="0" xfId="0" applyFont="1" applyFill="1"/>
    <xf numFmtId="0" fontId="25" fillId="0" borderId="13" xfId="44" applyFont="1" applyFill="1" applyBorder="1" applyAlignment="1" applyProtection="1"/>
    <xf numFmtId="164" fontId="2" fillId="0" borderId="14" xfId="1" applyNumberFormat="1" applyFont="1" applyFill="1" applyBorder="1" applyAlignment="1">
      <alignment horizontal="left" vertical="center"/>
    </xf>
    <xf numFmtId="164" fontId="2" fillId="0" borderId="14" xfId="1" applyNumberFormat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165" fontId="2" fillId="0" borderId="14" xfId="1" applyNumberFormat="1" applyFont="1" applyFill="1" applyBorder="1" applyAlignment="1">
      <alignment horizontal="center" vertical="center"/>
    </xf>
    <xf numFmtId="2" fontId="2" fillId="0" borderId="14" xfId="1" applyNumberFormat="1" applyFont="1" applyFill="1" applyBorder="1" applyAlignment="1">
      <alignment horizontal="center" vertical="center"/>
    </xf>
    <xf numFmtId="1" fontId="2" fillId="0" borderId="14" xfId="1" applyNumberFormat="1" applyFont="1" applyFill="1" applyBorder="1" applyAlignment="1">
      <alignment horizontal="center" vertical="center"/>
    </xf>
    <xf numFmtId="0" fontId="21" fillId="0" borderId="14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6" fillId="0" borderId="0" xfId="0" applyFont="1" applyAlignment="1">
      <alignment horizontal="left"/>
    </xf>
    <xf numFmtId="0" fontId="26" fillId="0" borderId="0" xfId="0" applyFont="1"/>
    <xf numFmtId="0" fontId="26" fillId="0" borderId="0" xfId="0" applyFont="1" applyFill="1"/>
    <xf numFmtId="165" fontId="0" fillId="34" borderId="13" xfId="0" applyNumberForma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21" fillId="2" borderId="11" xfId="1" applyFont="1" applyFill="1" applyBorder="1" applyAlignment="1">
      <alignment horizontal="center" vertical="center"/>
    </xf>
    <xf numFmtId="0" fontId="21" fillId="2" borderId="12" xfId="1" applyFont="1" applyFill="1" applyBorder="1" applyAlignment="1">
      <alignment horizontal="center" vertical="center"/>
    </xf>
    <xf numFmtId="0" fontId="21" fillId="2" borderId="15" xfId="1" applyFont="1" applyFill="1" applyBorder="1" applyAlignment="1">
      <alignment horizontal="center" vertical="center" wrapText="1"/>
    </xf>
    <xf numFmtId="0" fontId="21" fillId="2" borderId="16" xfId="1" applyFont="1" applyFill="1" applyBorder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00000000-0005-0000-0000-000026000000}"/>
    <cellStyle name="Normal_Sheet1" xfId="1" xr:uid="{00000000-0005-0000-0000-000027000000}"/>
    <cellStyle name="Note 2" xfId="43" xr:uid="{00000000-0005-0000-0000-000028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00FF00"/>
      <color rgb="FF008000"/>
      <color rgb="FFA50021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2.xml"/><Relationship Id="rId26" Type="http://schemas.openxmlformats.org/officeDocument/2006/relationships/chartsheet" Target="chartsheets/sheet20.xml"/><Relationship Id="rId39" Type="http://schemas.openxmlformats.org/officeDocument/2006/relationships/chartsheet" Target="chartsheets/sheet32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5.xml"/><Relationship Id="rId34" Type="http://schemas.openxmlformats.org/officeDocument/2006/relationships/chartsheet" Target="chartsheets/sheet27.xml"/><Relationship Id="rId42" Type="http://schemas.openxmlformats.org/officeDocument/2006/relationships/chartsheet" Target="chartsheets/sheet34.xml"/><Relationship Id="rId47" Type="http://schemas.openxmlformats.org/officeDocument/2006/relationships/chartsheet" Target="chartsheets/sheet39.xml"/><Relationship Id="rId50" Type="http://schemas.openxmlformats.org/officeDocument/2006/relationships/theme" Target="theme/theme1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1.xml"/><Relationship Id="rId25" Type="http://schemas.openxmlformats.org/officeDocument/2006/relationships/chartsheet" Target="chartsheets/sheet19.xml"/><Relationship Id="rId33" Type="http://schemas.openxmlformats.org/officeDocument/2006/relationships/chartsheet" Target="chartsheets/sheet26.xml"/><Relationship Id="rId38" Type="http://schemas.openxmlformats.org/officeDocument/2006/relationships/chartsheet" Target="chartsheets/sheet31.xml"/><Relationship Id="rId46" Type="http://schemas.openxmlformats.org/officeDocument/2006/relationships/chartsheet" Target="chartsheets/sheet3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0.xml"/><Relationship Id="rId20" Type="http://schemas.openxmlformats.org/officeDocument/2006/relationships/chartsheet" Target="chartsheets/sheet14.xml"/><Relationship Id="rId29" Type="http://schemas.openxmlformats.org/officeDocument/2006/relationships/chartsheet" Target="chartsheets/sheet22.xml"/><Relationship Id="rId41" Type="http://schemas.openxmlformats.org/officeDocument/2006/relationships/worksheet" Target="worksheets/sheet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chartsheet" Target="chartsheets/sheet18.xml"/><Relationship Id="rId32" Type="http://schemas.openxmlformats.org/officeDocument/2006/relationships/chartsheet" Target="chartsheets/sheet25.xml"/><Relationship Id="rId37" Type="http://schemas.openxmlformats.org/officeDocument/2006/relationships/chartsheet" Target="chartsheets/sheet30.xml"/><Relationship Id="rId40" Type="http://schemas.openxmlformats.org/officeDocument/2006/relationships/chartsheet" Target="chartsheets/sheet33.xml"/><Relationship Id="rId45" Type="http://schemas.openxmlformats.org/officeDocument/2006/relationships/chartsheet" Target="chartsheets/sheet37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6.xml"/><Relationship Id="rId23" Type="http://schemas.openxmlformats.org/officeDocument/2006/relationships/chartsheet" Target="chartsheets/sheet17.xml"/><Relationship Id="rId28" Type="http://schemas.openxmlformats.org/officeDocument/2006/relationships/worksheet" Target="worksheets/sheet7.xml"/><Relationship Id="rId36" Type="http://schemas.openxmlformats.org/officeDocument/2006/relationships/chartsheet" Target="chartsheets/sheet29.xml"/><Relationship Id="rId49" Type="http://schemas.openxmlformats.org/officeDocument/2006/relationships/chartsheet" Target="chartsheets/sheet41.xml"/><Relationship Id="rId10" Type="http://schemas.openxmlformats.org/officeDocument/2006/relationships/chartsheet" Target="chartsheets/sheet5.xml"/><Relationship Id="rId19" Type="http://schemas.openxmlformats.org/officeDocument/2006/relationships/chartsheet" Target="chartsheets/sheet13.xml"/><Relationship Id="rId31" Type="http://schemas.openxmlformats.org/officeDocument/2006/relationships/chartsheet" Target="chartsheets/sheet24.xml"/><Relationship Id="rId44" Type="http://schemas.openxmlformats.org/officeDocument/2006/relationships/chartsheet" Target="chartsheets/sheet36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9.xml"/><Relationship Id="rId22" Type="http://schemas.openxmlformats.org/officeDocument/2006/relationships/chartsheet" Target="chartsheets/sheet16.xml"/><Relationship Id="rId27" Type="http://schemas.openxmlformats.org/officeDocument/2006/relationships/chartsheet" Target="chartsheets/sheet21.xml"/><Relationship Id="rId30" Type="http://schemas.openxmlformats.org/officeDocument/2006/relationships/chartsheet" Target="chartsheets/sheet23.xml"/><Relationship Id="rId35" Type="http://schemas.openxmlformats.org/officeDocument/2006/relationships/chartsheet" Target="chartsheets/sheet28.xml"/><Relationship Id="rId43" Type="http://schemas.openxmlformats.org/officeDocument/2006/relationships/chartsheet" Target="chartsheets/sheet35.xml"/><Relationship Id="rId48" Type="http://schemas.openxmlformats.org/officeDocument/2006/relationships/chartsheet" Target="chartsheets/sheet40.xml"/><Relationship Id="rId8" Type="http://schemas.openxmlformats.org/officeDocument/2006/relationships/chartsheet" Target="chartsheets/sheet3.xml"/><Relationship Id="rId51" Type="http://schemas.openxmlformats.org/officeDocument/2006/relationships/styles" Target="styles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1 - Halodule</a:t>
            </a:r>
          </a:p>
        </c:rich>
      </c:tx>
      <c:layout>
        <c:manualLayout>
          <c:xMode val="edge"/>
          <c:yMode val="edge"/>
          <c:x val="0.37235228539576709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4331696672124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'1-2'!$A$6:$A$13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'1-2'!$G$6:$G$13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B-42C2-B8B7-2F49C3A4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61664"/>
        <c:axId val="52963968"/>
      </c:barChart>
      <c:catAx>
        <c:axId val="529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6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63968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4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61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3 - Halodule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09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8696126568469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'3-4'!$A$3:$A$10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S Co &amp; FWC (SS, JS, MW)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'3-4'!$G$3:$G$10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E-4BCF-96E9-E12FB3542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6944"/>
        <c:axId val="97673216"/>
      </c:barChart>
      <c:catAx>
        <c:axId val="976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7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6732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4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66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3 - Halodule</a:t>
            </a:r>
            <a:r>
              <a:rPr lang="en-US" baseline="0"/>
              <a:t> Canopy Height</a:t>
            </a:r>
            <a:endParaRPr lang="en-US"/>
          </a:p>
        </c:rich>
      </c:tx>
      <c:layout>
        <c:manualLayout>
          <c:xMode val="edge"/>
          <c:yMode val="edge"/>
          <c:x val="0.37235228539576709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93422519509514E-2"/>
          <c:y val="8.6743044189852764E-2"/>
          <c:w val="0.9163879598662179"/>
          <c:h val="0.816693944353520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'3-4'!$J$3:$J$10</c:f>
                <c:numCache>
                  <c:formatCode>General</c:formatCode>
                  <c:ptCount val="8"/>
                  <c:pt idx="0">
                    <c:v>3.7148351242013433</c:v>
                  </c:pt>
                  <c:pt idx="1">
                    <c:v>3.2093613071762443</c:v>
                  </c:pt>
                  <c:pt idx="2">
                    <c:v>3.2093613071762443</c:v>
                  </c:pt>
                  <c:pt idx="3">
                    <c:v>1.4832396974191326</c:v>
                  </c:pt>
                  <c:pt idx="4">
                    <c:v>4.5607017003965469</c:v>
                  </c:pt>
                  <c:pt idx="5">
                    <c:v>7.2938330115241872</c:v>
                  </c:pt>
                  <c:pt idx="6">
                    <c:v>3.7148351242013433</c:v>
                  </c:pt>
                  <c:pt idx="7">
                    <c:v>1.7888543819998317</c:v>
                  </c:pt>
                </c:numCache>
              </c:numRef>
            </c:plus>
            <c:minus>
              <c:numRef>
                <c:f>'3-4'!#REF!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'3-4'!$A$3:$A$10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S Co &amp; FWC (SS, JS, MW)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'3-4'!$I$3:$I$10</c:f>
              <c:numCache>
                <c:formatCode>0.0</c:formatCode>
                <c:ptCount val="8"/>
                <c:pt idx="0">
                  <c:v>16.600000000000001</c:v>
                </c:pt>
                <c:pt idx="1">
                  <c:v>17.399999999999999</c:v>
                </c:pt>
                <c:pt idx="2">
                  <c:v>17.399999999999999</c:v>
                </c:pt>
                <c:pt idx="3">
                  <c:v>22.2</c:v>
                </c:pt>
                <c:pt idx="4">
                  <c:v>24.6</c:v>
                </c:pt>
                <c:pt idx="5">
                  <c:v>17.2</c:v>
                </c:pt>
                <c:pt idx="6">
                  <c:v>16.600000000000001</c:v>
                </c:pt>
                <c:pt idx="7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A-42AC-82CF-FB2850FE7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92384"/>
        <c:axId val="97794304"/>
      </c:barChart>
      <c:catAx>
        <c:axId val="977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9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7943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Canopy Height +/- 1 S.D. (cm)</a:t>
                </a:r>
              </a:p>
            </c:rich>
          </c:tx>
          <c:layout>
            <c:manualLayout>
              <c:xMode val="edge"/>
              <c:yMode val="edge"/>
              <c:x val="5.2025269416573804E-3"/>
              <c:y val="0.30114566284779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92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Site 3 - Halodule</a:t>
            </a:r>
            <a:r>
              <a:rPr lang="en-US" baseline="0"/>
              <a:t> Short Shoot</a:t>
            </a:r>
            <a:endParaRPr lang="en-US"/>
          </a:p>
        </c:rich>
      </c:tx>
      <c:layout>
        <c:manualLayout>
          <c:xMode val="edge"/>
          <c:yMode val="edge"/>
          <c:x val="0.37235228539576709"/>
          <c:y val="1.96399345335515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294685990338452E-2"/>
          <c:y val="8.6197490452809764E-2"/>
          <c:w val="0.91267186919360865"/>
          <c:h val="0.769413385826771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</c:spPr>
          <c:invertIfNegative val="0"/>
          <c:cat>
            <c:strRef>
              <c:f>'3-4'!$A$3:$A$10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S Co &amp; FWC (SS, JS, MW)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'3-4'!$K$3:$K$10</c:f>
              <c:numCache>
                <c:formatCode>0.0</c:formatCode>
                <c:ptCount val="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15</c:v>
                </c:pt>
                <c:pt idx="6">
                  <c:v>11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C-4010-BF6F-67AD2B280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79168"/>
        <c:axId val="96297728"/>
      </c:barChart>
      <c:catAx>
        <c:axId val="962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/>
            </a:pPr>
            <a:endParaRPr lang="en-US"/>
          </a:p>
        </c:txPr>
        <c:crossAx val="96297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629772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Short Shoot Density +/- 1 S.D.</a:t>
                </a:r>
              </a:p>
            </c:rich>
          </c:tx>
          <c:layout>
            <c:manualLayout>
              <c:xMode val="edge"/>
              <c:yMode val="edge"/>
              <c:x val="0"/>
              <c:y val="0.2733224222585928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/>
            </a:pPr>
            <a:endParaRPr lang="en-US"/>
          </a:p>
        </c:txPr>
        <c:crossAx val="96279168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3 - Thalassia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09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8696126568469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'3-4'!$A$12:$A$19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S Co &amp; FWC (SS, JS, MW)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'3-4'!$G$12:$G$19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D-4457-9490-90D6DF0E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6944"/>
        <c:axId val="97673216"/>
      </c:barChart>
      <c:catAx>
        <c:axId val="976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7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6732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4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66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3 - Thalassia</a:t>
            </a:r>
            <a:r>
              <a:rPr lang="en-US" baseline="0"/>
              <a:t> Canopy Height</a:t>
            </a:r>
            <a:endParaRPr lang="en-US"/>
          </a:p>
        </c:rich>
      </c:tx>
      <c:layout>
        <c:manualLayout>
          <c:xMode val="edge"/>
          <c:yMode val="edge"/>
          <c:x val="0.30279763516710118"/>
          <c:y val="1.9639883205734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93422519509514E-2"/>
          <c:y val="8.6743044189852764E-2"/>
          <c:w val="0.9163879598662179"/>
          <c:h val="0.816693944353520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'3-4'!$J$12:$J$19</c:f>
                <c:numCache>
                  <c:formatCode>General</c:formatCode>
                  <c:ptCount val="8"/>
                  <c:pt idx="0">
                    <c:v>8.9610267268879387</c:v>
                  </c:pt>
                  <c:pt idx="1">
                    <c:v>8.0498447189992408</c:v>
                  </c:pt>
                  <c:pt idx="2">
                    <c:v>8.0498447189992408</c:v>
                  </c:pt>
                  <c:pt idx="3">
                    <c:v>2</c:v>
                  </c:pt>
                  <c:pt idx="4">
                    <c:v>3.3466401061363023</c:v>
                  </c:pt>
                  <c:pt idx="5">
                    <c:v>8.8769364084688558</c:v>
                  </c:pt>
                  <c:pt idx="6">
                    <c:v>8.5906926379658088</c:v>
                  </c:pt>
                  <c:pt idx="7">
                    <c:v>2.5495097567963922</c:v>
                  </c:pt>
                </c:numCache>
              </c:numRef>
            </c:plus>
            <c:minus>
              <c:numRef>
                <c:f>'3-4'!$J$12:$J$19</c:f>
                <c:numCache>
                  <c:formatCode>General</c:formatCode>
                  <c:ptCount val="8"/>
                  <c:pt idx="0">
                    <c:v>8.9610267268879387</c:v>
                  </c:pt>
                  <c:pt idx="1">
                    <c:v>8.0498447189992408</c:v>
                  </c:pt>
                  <c:pt idx="2">
                    <c:v>8.0498447189992408</c:v>
                  </c:pt>
                  <c:pt idx="3">
                    <c:v>2</c:v>
                  </c:pt>
                  <c:pt idx="4">
                    <c:v>3.3466401061363023</c:v>
                  </c:pt>
                  <c:pt idx="5">
                    <c:v>8.8769364084688558</c:v>
                  </c:pt>
                  <c:pt idx="6">
                    <c:v>8.5906926379658088</c:v>
                  </c:pt>
                  <c:pt idx="7">
                    <c:v>2.5495097567963922</c:v>
                  </c:pt>
                </c:numCache>
              </c:numRef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'3-4'!$A$12:$A$19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S Co &amp; FWC (SS, JS, MW)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'3-4'!$I$12:$I$19</c:f>
              <c:numCache>
                <c:formatCode>0.0</c:formatCode>
                <c:ptCount val="8"/>
                <c:pt idx="0">
                  <c:v>23.4</c:v>
                </c:pt>
                <c:pt idx="1">
                  <c:v>29.6</c:v>
                </c:pt>
                <c:pt idx="2">
                  <c:v>29.6</c:v>
                </c:pt>
                <c:pt idx="3">
                  <c:v>34</c:v>
                </c:pt>
                <c:pt idx="4">
                  <c:v>35.799999999999997</c:v>
                </c:pt>
                <c:pt idx="5">
                  <c:v>24.6</c:v>
                </c:pt>
                <c:pt idx="6">
                  <c:v>22.4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8-4840-9A33-79EC0DA0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92384"/>
        <c:axId val="97794304"/>
      </c:barChart>
      <c:catAx>
        <c:axId val="977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9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7943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Canopy Height +/- 1 S.D. (cm)</a:t>
                </a:r>
              </a:p>
            </c:rich>
          </c:tx>
          <c:layout>
            <c:manualLayout>
              <c:xMode val="edge"/>
              <c:yMode val="edge"/>
              <c:x val="5.2025269416573804E-3"/>
              <c:y val="0.30114566284779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92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Site 3 - Thalassia</a:t>
            </a:r>
            <a:r>
              <a:rPr lang="en-US" baseline="0"/>
              <a:t> Short Shoot</a:t>
            </a:r>
            <a:endParaRPr lang="en-US"/>
          </a:p>
        </c:rich>
      </c:tx>
      <c:layout>
        <c:manualLayout>
          <c:xMode val="edge"/>
          <c:yMode val="edge"/>
          <c:x val="0.28799715110438401"/>
          <c:y val="1.96398493666552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294685990338452E-2"/>
          <c:y val="8.6197490452809764E-2"/>
          <c:w val="0.91267186919360865"/>
          <c:h val="0.769413385826771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</c:spPr>
          <c:invertIfNegative val="0"/>
          <c:cat>
            <c:strRef>
              <c:f>'3-4'!$A$12:$A$19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S Co &amp; FWC (SS, JS, MW)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'3-4'!$K$12:$K$19</c:f>
              <c:numCache>
                <c:formatCode>0.0</c:formatCode>
                <c:ptCount val="8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D-4189-AC61-9F9204D1C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79168"/>
        <c:axId val="96297728"/>
      </c:barChart>
      <c:catAx>
        <c:axId val="962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/>
            </a:pPr>
            <a:endParaRPr lang="en-US"/>
          </a:p>
        </c:txPr>
        <c:crossAx val="96297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629772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Short Shoot Density +/- 1 S.D.</a:t>
                </a:r>
              </a:p>
            </c:rich>
          </c:tx>
          <c:layout>
            <c:manualLayout>
              <c:xMode val="edge"/>
              <c:yMode val="edge"/>
              <c:x val="0"/>
              <c:y val="0.2733224222585928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/>
            </a:pPr>
            <a:endParaRPr lang="en-US"/>
          </a:p>
        </c:txPr>
        <c:crossAx val="96279168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4 - Halodule BB</a:t>
            </a:r>
          </a:p>
        </c:rich>
      </c:tx>
      <c:layout>
        <c:manualLayout>
          <c:xMode val="edge"/>
          <c:yMode val="edge"/>
          <c:x val="0.38684503901895234"/>
          <c:y val="2.1822149481723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30878341516639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'3-4'!$A$21:$A$28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'3-4'!$G$21:$G$28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E-4B49-9DBE-C90DF80C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6528"/>
        <c:axId val="100088448"/>
      </c:barChart>
      <c:catAx>
        <c:axId val="1000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8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88448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86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</a:t>
            </a:r>
            <a:r>
              <a:rPr lang="en-US" sz="1200" b="1" i="0" u="none" strike="noStrike" baseline="0"/>
              <a:t> 4 - Halodule Canopy Height</a:t>
            </a:r>
            <a:endParaRPr lang="en-US"/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733184689706432E-2"/>
          <c:y val="7.3649754500818329E-2"/>
          <c:w val="0.90226681531029351"/>
          <c:h val="0.841243862520460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'3-4'!$J$21:$J$28</c:f>
                <c:numCache>
                  <c:formatCode>General</c:formatCode>
                  <c:ptCount val="8"/>
                  <c:pt idx="0">
                    <c:v>1.3038404810405297</c:v>
                  </c:pt>
                  <c:pt idx="1">
                    <c:v>4.7116875957558975</c:v>
                  </c:pt>
                  <c:pt idx="2">
                    <c:v>4.0987803063838406</c:v>
                  </c:pt>
                  <c:pt idx="3">
                    <c:v>1.5811388300841898</c:v>
                  </c:pt>
                  <c:pt idx="4">
                    <c:v>5.6745043836444466</c:v>
                  </c:pt>
                  <c:pt idx="5">
                    <c:v>3.2863353450309898</c:v>
                  </c:pt>
                  <c:pt idx="6">
                    <c:v>1.3038404810405297</c:v>
                  </c:pt>
                  <c:pt idx="7">
                    <c:v>1.6431676725154949</c:v>
                  </c:pt>
                </c:numCache>
              </c:numRef>
            </c:plus>
            <c:minus>
              <c:numRef>
                <c:f>'3-4'!#REF!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'3-4'!$A$21:$A$28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'3-4'!$I$21:$I$28</c:f>
              <c:numCache>
                <c:formatCode>0.0</c:formatCode>
                <c:ptCount val="8"/>
                <c:pt idx="0">
                  <c:v>19.8</c:v>
                </c:pt>
                <c:pt idx="1">
                  <c:v>12.8</c:v>
                </c:pt>
                <c:pt idx="2">
                  <c:v>11.6</c:v>
                </c:pt>
                <c:pt idx="3">
                  <c:v>24</c:v>
                </c:pt>
                <c:pt idx="4">
                  <c:v>26.8</c:v>
                </c:pt>
                <c:pt idx="5">
                  <c:v>23.6</c:v>
                </c:pt>
                <c:pt idx="6">
                  <c:v>19.8</c:v>
                </c:pt>
                <c:pt idx="7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B-482C-A4DD-5F85A150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9536"/>
        <c:axId val="97752192"/>
      </c:barChart>
      <c:catAx>
        <c:axId val="97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5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75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Canopy Height +/- 1 S.D. (cm)</a:t>
                </a:r>
              </a:p>
            </c:rich>
          </c:tx>
          <c:layout>
            <c:manualLayout>
              <c:xMode val="edge"/>
              <c:yMode val="edge"/>
              <c:x val="0"/>
              <c:y val="0.3175122749590862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9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Site </a:t>
            </a:r>
            <a:r>
              <a:rPr lang="en-US" sz="1200" b="1" i="0" u="none" strike="noStrike" baseline="0"/>
              <a:t> 4 - Halodule </a:t>
            </a:r>
            <a:r>
              <a:rPr lang="en-US"/>
              <a:t>Short Shoot</a:t>
            </a:r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74891809092669E-2"/>
          <c:y val="9.1653027823240626E-2"/>
          <c:w val="0.90947228586393181"/>
          <c:h val="0.811783960720130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'3-4'!$A$21:$A$28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'3-4'!$K$21:$K$28</c:f>
              <c:numCache>
                <c:formatCode>0.0</c:formatCode>
                <c:ptCount val="8"/>
                <c:pt idx="0">
                  <c:v>9</c:v>
                </c:pt>
                <c:pt idx="1">
                  <c:v>19</c:v>
                </c:pt>
                <c:pt idx="2">
                  <c:v>19</c:v>
                </c:pt>
                <c:pt idx="3">
                  <c:v>12</c:v>
                </c:pt>
                <c:pt idx="4">
                  <c:v>0</c:v>
                </c:pt>
                <c:pt idx="5">
                  <c:v>11</c:v>
                </c:pt>
                <c:pt idx="6">
                  <c:v>9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7-4C35-B357-799D4069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3168"/>
        <c:axId val="100425088"/>
      </c:barChart>
      <c:catAx>
        <c:axId val="1004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425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Short Shoot Density +/- 1 S.D. </a:t>
                </a:r>
              </a:p>
            </c:rich>
          </c:tx>
          <c:layout>
            <c:manualLayout>
              <c:xMode val="edge"/>
              <c:yMode val="edge"/>
              <c:x val="0"/>
              <c:y val="0.26513911620294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3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4 - Thalassia BB</a:t>
            </a:r>
          </a:p>
        </c:rich>
      </c:tx>
      <c:layout>
        <c:manualLayout>
          <c:xMode val="edge"/>
          <c:yMode val="edge"/>
          <c:x val="0.38684503901895234"/>
          <c:y val="2.1822149481723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30878341516639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'3-4'!$A$30:$A$37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'3-4'!$G$30:$G$37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F-49BC-AD69-3E09D0F8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6528"/>
        <c:axId val="100088448"/>
      </c:barChart>
      <c:catAx>
        <c:axId val="1000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8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88448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86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1 - Halodule</a:t>
            </a:r>
            <a:r>
              <a:rPr lang="en-US" baseline="0"/>
              <a:t> Canopy Height</a:t>
            </a:r>
            <a:endParaRPr lang="en-US"/>
          </a:p>
        </c:rich>
      </c:tx>
      <c:layout>
        <c:manualLayout>
          <c:xMode val="edge"/>
          <c:yMode val="edge"/>
          <c:x val="0.2801932367149757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03530286138977E-2"/>
          <c:y val="7.3649754500818329E-2"/>
          <c:w val="0.89557785209959162"/>
          <c:h val="0.829787234042553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'1-2'!$J$6:$J$13</c:f>
                <c:numCache>
                  <c:formatCode>General</c:formatCode>
                  <c:ptCount val="8"/>
                  <c:pt idx="0">
                    <c:v>6.7601775124622314</c:v>
                  </c:pt>
                  <c:pt idx="1">
                    <c:v>6.7601775124622314</c:v>
                  </c:pt>
                  <c:pt idx="2">
                    <c:v>6.7230945255886478</c:v>
                  </c:pt>
                  <c:pt idx="3">
                    <c:v>2.4083189157584615</c:v>
                  </c:pt>
                  <c:pt idx="4">
                    <c:v>7.8866976612521444</c:v>
                  </c:pt>
                  <c:pt idx="5">
                    <c:v>4.3358966777357546</c:v>
                  </c:pt>
                  <c:pt idx="6">
                    <c:v>4.4944410108488455</c:v>
                  </c:pt>
                  <c:pt idx="7">
                    <c:v>3.7013511046643557</c:v>
                  </c:pt>
                </c:numCache>
              </c:numRef>
            </c:plus>
            <c:minus>
              <c:numRef>
                <c:f>'1-2'!#REF!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'1-2'!$A$6:$A$13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'1-2'!$I$6:$I$13</c:f>
              <c:numCache>
                <c:formatCode>0.0</c:formatCode>
                <c:ptCount val="8"/>
                <c:pt idx="0">
                  <c:v>20.8</c:v>
                </c:pt>
                <c:pt idx="1">
                  <c:v>20.8</c:v>
                </c:pt>
                <c:pt idx="2">
                  <c:v>22.2</c:v>
                </c:pt>
                <c:pt idx="3">
                  <c:v>19.399999999999999</c:v>
                </c:pt>
                <c:pt idx="4">
                  <c:v>29.8</c:v>
                </c:pt>
                <c:pt idx="5">
                  <c:v>21.6</c:v>
                </c:pt>
                <c:pt idx="6">
                  <c:v>17.8</c:v>
                </c:pt>
                <c:pt idx="7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466B-B4B4-41C05DE2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75648"/>
        <c:axId val="96150656"/>
      </c:barChart>
      <c:catAx>
        <c:axId val="532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5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1506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Canopy Height +/- 1 S.D. (cm)</a:t>
                </a:r>
              </a:p>
            </c:rich>
          </c:tx>
          <c:layout>
            <c:manualLayout>
              <c:xMode val="edge"/>
              <c:yMode val="edge"/>
              <c:x val="1.1148272017837314E-2"/>
              <c:y val="0.30114566284779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75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</a:t>
            </a:r>
            <a:r>
              <a:rPr lang="en-US" sz="1200" b="1" i="0" u="none" strike="noStrike" baseline="0"/>
              <a:t> 4 - Thalassia Canopy Height</a:t>
            </a:r>
            <a:endParaRPr lang="en-US"/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733184689706432E-2"/>
          <c:y val="7.3649754500818329E-2"/>
          <c:w val="0.90226681531029351"/>
          <c:h val="0.841243862520460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'3-4'!$J$30:$J$37</c:f>
                <c:numCache>
                  <c:formatCode>General</c:formatCode>
                  <c:ptCount val="8"/>
                  <c:pt idx="0">
                    <c:v>7.7910204723129848</c:v>
                  </c:pt>
                  <c:pt idx="1">
                    <c:v>7.956129712366435</c:v>
                  </c:pt>
                  <c:pt idx="2">
                    <c:v>6.2689712074629922</c:v>
                  </c:pt>
                  <c:pt idx="3">
                    <c:v>1.9493588689617929</c:v>
                  </c:pt>
                  <c:pt idx="4">
                    <c:v>2.0493901531919194</c:v>
                  </c:pt>
                  <c:pt idx="6">
                    <c:v>8.4675852520066215</c:v>
                  </c:pt>
                  <c:pt idx="7">
                    <c:v>0</c:v>
                  </c:pt>
                </c:numCache>
              </c:numRef>
            </c:plus>
            <c:minus>
              <c:numRef>
                <c:f>'3-4'!#REF!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'3-4'!$A$30:$A$37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'3-4'!$I$30:$I$37</c:f>
              <c:numCache>
                <c:formatCode>0.0</c:formatCode>
                <c:ptCount val="8"/>
                <c:pt idx="0">
                  <c:v>25.8</c:v>
                </c:pt>
                <c:pt idx="1">
                  <c:v>13.4</c:v>
                </c:pt>
                <c:pt idx="2">
                  <c:v>17.399999999999999</c:v>
                </c:pt>
                <c:pt idx="3">
                  <c:v>34.4</c:v>
                </c:pt>
                <c:pt idx="4">
                  <c:v>36.200000000000003</c:v>
                </c:pt>
                <c:pt idx="6">
                  <c:v>27.8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E-4F4B-BEE2-31F13CC9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9536"/>
        <c:axId val="97752192"/>
      </c:barChart>
      <c:catAx>
        <c:axId val="97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5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75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Canopy Height +/- 1 S.D. (cm)</a:t>
                </a:r>
              </a:p>
            </c:rich>
          </c:tx>
          <c:layout>
            <c:manualLayout>
              <c:xMode val="edge"/>
              <c:yMode val="edge"/>
              <c:x val="0"/>
              <c:y val="0.3175122749590862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9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Site </a:t>
            </a:r>
            <a:r>
              <a:rPr lang="en-US" sz="1200" b="1" i="0" u="none" strike="noStrike" baseline="0"/>
              <a:t> 4 - Thalassia </a:t>
            </a:r>
            <a:r>
              <a:rPr lang="en-US"/>
              <a:t>Short Shoot</a:t>
            </a:r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74891809092669E-2"/>
          <c:y val="9.1653027823240626E-2"/>
          <c:w val="0.90947228586393181"/>
          <c:h val="0.811783960720130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'3-4'!$A$30:$A$37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'3-4'!$K$30:$K$37</c:f>
              <c:numCache>
                <c:formatCode>0.0</c:formatCode>
                <c:ptCount val="8"/>
                <c:pt idx="0">
                  <c:v>0</c:v>
                </c:pt>
                <c:pt idx="1">
                  <c:v>4.333333333333333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A-4D69-936D-53876934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3168"/>
        <c:axId val="100425088"/>
      </c:barChart>
      <c:catAx>
        <c:axId val="1004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425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Short Shoot Density +/- 1 S.D. </a:t>
                </a:r>
              </a:p>
            </c:rich>
          </c:tx>
          <c:layout>
            <c:manualLayout>
              <c:xMode val="edge"/>
              <c:yMode val="edge"/>
              <c:x val="0"/>
              <c:y val="0.26513911620294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3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5 - Halodule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2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869612656846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'5-6'!$A$16:$A$23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Hillsborough County</c:v>
                </c:pt>
                <c:pt idx="4">
                  <c:v>Manatee Co (JN, KH)</c:v>
                </c:pt>
                <c:pt idx="5">
                  <c:v>Pinellas 1 (MH, ED)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'5-6'!$G$16:$G$23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F-4583-AFA3-5D0BA3EA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96352"/>
        <c:axId val="119318016"/>
      </c:barChart>
      <c:catAx>
        <c:axId val="102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1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180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9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</a:t>
            </a:r>
            <a:r>
              <a:rPr lang="en-US" sz="1200" b="1" i="0" u="none" strike="noStrike" baseline="0"/>
              <a:t> 5 - Halodule Canopy Height</a:t>
            </a:r>
            <a:endParaRPr lang="en-US"/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733184689706432E-2"/>
          <c:y val="7.3649754500818329E-2"/>
          <c:w val="0.90226681531029351"/>
          <c:h val="0.841243862520460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'3-4'!$J$21:$J$28</c:f>
                <c:numCache>
                  <c:formatCode>General</c:formatCode>
                  <c:ptCount val="8"/>
                  <c:pt idx="0">
                    <c:v>1.3038404810405297</c:v>
                  </c:pt>
                  <c:pt idx="1">
                    <c:v>4.7116875957558975</c:v>
                  </c:pt>
                  <c:pt idx="2">
                    <c:v>4.0987803063838406</c:v>
                  </c:pt>
                  <c:pt idx="3">
                    <c:v>1.5811388300841898</c:v>
                  </c:pt>
                  <c:pt idx="4">
                    <c:v>5.6745043836444466</c:v>
                  </c:pt>
                  <c:pt idx="5">
                    <c:v>3.2863353450309898</c:v>
                  </c:pt>
                  <c:pt idx="6">
                    <c:v>1.3038404810405297</c:v>
                  </c:pt>
                  <c:pt idx="7">
                    <c:v>1.6431676725154949</c:v>
                  </c:pt>
                </c:numCache>
              </c:numRef>
            </c:plus>
            <c:minus>
              <c:numRef>
                <c:f>'3-4'!#REF!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'5-6'!$A$16:$A$23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Hillsborough County</c:v>
                </c:pt>
                <c:pt idx="4">
                  <c:v>Manatee Co (JN, KH)</c:v>
                </c:pt>
                <c:pt idx="5">
                  <c:v>Pinellas 1 (MH, ED)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'5-6'!$I$16:$I$23</c:f>
              <c:numCache>
                <c:formatCode>0.0</c:formatCode>
                <c:ptCount val="8"/>
                <c:pt idx="0">
                  <c:v>15.4</c:v>
                </c:pt>
                <c:pt idx="1">
                  <c:v>7</c:v>
                </c:pt>
                <c:pt idx="2">
                  <c:v>7</c:v>
                </c:pt>
                <c:pt idx="4">
                  <c:v>32</c:v>
                </c:pt>
                <c:pt idx="5">
                  <c:v>31.4</c:v>
                </c:pt>
                <c:pt idx="6">
                  <c:v>15.4</c:v>
                </c:pt>
                <c:pt idx="7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3-47EB-BE2D-AAF77363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9536"/>
        <c:axId val="97752192"/>
      </c:barChart>
      <c:catAx>
        <c:axId val="97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5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75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Canopy Height +/- 1 S.D. (cm)</a:t>
                </a:r>
              </a:p>
            </c:rich>
          </c:tx>
          <c:layout>
            <c:manualLayout>
              <c:xMode val="edge"/>
              <c:yMode val="edge"/>
              <c:x val="0"/>
              <c:y val="0.3175122749590862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9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Site </a:t>
            </a:r>
            <a:r>
              <a:rPr lang="en-US" sz="1200" b="1" i="0" u="none" strike="noStrike" baseline="0"/>
              <a:t>5 - Halodule </a:t>
            </a:r>
            <a:r>
              <a:rPr lang="en-US"/>
              <a:t>Short Shoot</a:t>
            </a:r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74891809092669E-2"/>
          <c:y val="9.1653027823240626E-2"/>
          <c:w val="0.90947228586393181"/>
          <c:h val="0.811783960720130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'5-6'!$A$16:$A$23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Hillsborough County</c:v>
                </c:pt>
                <c:pt idx="4">
                  <c:v>Manatee Co (JN, KH)</c:v>
                </c:pt>
                <c:pt idx="5">
                  <c:v>Pinellas 1 (MH, ED)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'5-6'!$K$16:$K$23</c:f>
              <c:numCache>
                <c:formatCode>0.0</c:formatCode>
                <c:ptCount val="8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4">
                  <c:v>0</c:v>
                </c:pt>
                <c:pt idx="5">
                  <c:v>20</c:v>
                </c:pt>
                <c:pt idx="6">
                  <c:v>7</c:v>
                </c:pt>
                <c:pt idx="7">
                  <c:v>12.333333333333334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D-4729-8BDC-FDB4DE2E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3168"/>
        <c:axId val="100425088"/>
      </c:barChart>
      <c:catAx>
        <c:axId val="1004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425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Short Shoot Density +/- 1 S.D. </a:t>
                </a:r>
              </a:p>
            </c:rich>
          </c:tx>
          <c:layout>
            <c:manualLayout>
              <c:xMode val="edge"/>
              <c:yMode val="edge"/>
              <c:x val="0"/>
              <c:y val="0.26513911620294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3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5 - Thalassia BB</a:t>
            </a:r>
          </a:p>
        </c:rich>
      </c:tx>
      <c:layout>
        <c:manualLayout>
          <c:xMode val="edge"/>
          <c:yMode val="edge"/>
          <c:x val="0.3868450390189524"/>
          <c:y val="2.182214948172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30878341516639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'5-6'!$A$25:$A$32</c:f>
              <c:strCache>
                <c:ptCount val="8"/>
                <c:pt idx="0">
                  <c:v>Unidentified</c:v>
                </c:pt>
                <c:pt idx="1">
                  <c:v>Aquatech</c:v>
                </c:pt>
                <c:pt idx="2">
                  <c:v>EPC</c:v>
                </c:pt>
                <c:pt idx="3">
                  <c:v>Hillsborough County</c:v>
                </c:pt>
                <c:pt idx="4">
                  <c:v>Manatee Co</c:v>
                </c:pt>
                <c:pt idx="5">
                  <c:v>Pinellas 1</c:v>
                </c:pt>
                <c:pt idx="6">
                  <c:v>SWFWMD etc</c:v>
                </c:pt>
                <c:pt idx="7">
                  <c:v>Tampa Bay Watch</c:v>
                </c:pt>
              </c:strCache>
            </c:strRef>
          </c:cat>
          <c:val>
            <c:numRef>
              <c:f>'5-6'!$G$25:$G$32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2-4E94-AFC3-D889A6D8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24032"/>
        <c:axId val="118925952"/>
      </c:barChart>
      <c:catAx>
        <c:axId val="1189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2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925952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23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24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</a:t>
            </a:r>
            <a:r>
              <a:rPr lang="en-US" sz="1200" b="1" i="0" u="none" strike="noStrike" baseline="0"/>
              <a:t> 5 - Thalassia Canopy Height</a:t>
            </a:r>
            <a:endParaRPr lang="en-US"/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733184689706432E-2"/>
          <c:y val="7.3649754500818329E-2"/>
          <c:w val="0.90226681531029351"/>
          <c:h val="0.841243862520460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'3-4'!$J$21:$J$28</c:f>
                <c:numCache>
                  <c:formatCode>General</c:formatCode>
                  <c:ptCount val="8"/>
                  <c:pt idx="0">
                    <c:v>1.3038404810405297</c:v>
                  </c:pt>
                  <c:pt idx="1">
                    <c:v>4.7116875957558975</c:v>
                  </c:pt>
                  <c:pt idx="2">
                    <c:v>4.0987803063838406</c:v>
                  </c:pt>
                  <c:pt idx="3">
                    <c:v>1.5811388300841898</c:v>
                  </c:pt>
                  <c:pt idx="4">
                    <c:v>5.6745043836444466</c:v>
                  </c:pt>
                  <c:pt idx="5">
                    <c:v>3.2863353450309898</c:v>
                  </c:pt>
                  <c:pt idx="6">
                    <c:v>1.3038404810405297</c:v>
                  </c:pt>
                  <c:pt idx="7">
                    <c:v>1.6431676725154949</c:v>
                  </c:pt>
                </c:numCache>
              </c:numRef>
            </c:plus>
            <c:minus>
              <c:numRef>
                <c:f>'3-4'!#REF!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'5-6'!$A$25:$A$32</c:f>
              <c:strCache>
                <c:ptCount val="8"/>
                <c:pt idx="0">
                  <c:v>Unidentified</c:v>
                </c:pt>
                <c:pt idx="1">
                  <c:v>Aquatech</c:v>
                </c:pt>
                <c:pt idx="2">
                  <c:v>EPC</c:v>
                </c:pt>
                <c:pt idx="3">
                  <c:v>Hillsborough County</c:v>
                </c:pt>
                <c:pt idx="4">
                  <c:v>Manatee Co</c:v>
                </c:pt>
                <c:pt idx="5">
                  <c:v>Pinellas 1</c:v>
                </c:pt>
                <c:pt idx="6">
                  <c:v>SWFWMD etc</c:v>
                </c:pt>
                <c:pt idx="7">
                  <c:v>Tampa Bay Watch</c:v>
                </c:pt>
              </c:strCache>
            </c:strRef>
          </c:cat>
          <c:val>
            <c:numRef>
              <c:f>'5-6'!$I$25:$I$32</c:f>
              <c:numCache>
                <c:formatCode>0.0</c:formatCode>
                <c:ptCount val="8"/>
                <c:pt idx="0">
                  <c:v>22.2</c:v>
                </c:pt>
                <c:pt idx="1">
                  <c:v>18.8</c:v>
                </c:pt>
                <c:pt idx="2">
                  <c:v>18.8</c:v>
                </c:pt>
                <c:pt idx="4">
                  <c:v>31.8</c:v>
                </c:pt>
                <c:pt idx="5">
                  <c:v>33.6</c:v>
                </c:pt>
                <c:pt idx="6">
                  <c:v>22.2</c:v>
                </c:pt>
                <c:pt idx="7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3C1-9A5E-33B22B259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9536"/>
        <c:axId val="97752192"/>
      </c:barChart>
      <c:catAx>
        <c:axId val="97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5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75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Canopy Height +/- 1 S.D. (cm)</a:t>
                </a:r>
              </a:p>
            </c:rich>
          </c:tx>
          <c:layout>
            <c:manualLayout>
              <c:xMode val="edge"/>
              <c:yMode val="edge"/>
              <c:x val="0"/>
              <c:y val="0.3175122749590862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9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Site </a:t>
            </a:r>
            <a:r>
              <a:rPr lang="en-US" sz="1200" b="1" i="0" u="none" strike="noStrike" baseline="0"/>
              <a:t>5 - Thalassia </a:t>
            </a:r>
            <a:r>
              <a:rPr lang="en-US"/>
              <a:t>Short Shoot</a:t>
            </a:r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74891809092669E-2"/>
          <c:y val="9.1653027823240626E-2"/>
          <c:w val="0.90947228586393181"/>
          <c:h val="0.811783960720130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'5-6'!$A$25:$A$32</c:f>
              <c:strCache>
                <c:ptCount val="8"/>
                <c:pt idx="0">
                  <c:v>Unidentified</c:v>
                </c:pt>
                <c:pt idx="1">
                  <c:v>Aquatech</c:v>
                </c:pt>
                <c:pt idx="2">
                  <c:v>EPC</c:v>
                </c:pt>
                <c:pt idx="3">
                  <c:v>Hillsborough County</c:v>
                </c:pt>
                <c:pt idx="4">
                  <c:v>Manatee Co</c:v>
                </c:pt>
                <c:pt idx="5">
                  <c:v>Pinellas 1</c:v>
                </c:pt>
                <c:pt idx="6">
                  <c:v>SWFWMD etc</c:v>
                </c:pt>
                <c:pt idx="7">
                  <c:v>Tampa Bay Watch</c:v>
                </c:pt>
              </c:strCache>
            </c:strRef>
          </c:cat>
          <c:val>
            <c:numRef>
              <c:f>'5-6'!$K$25:$K$32</c:f>
              <c:numCache>
                <c:formatCode>0.0</c:formatCode>
                <c:ptCount val="8"/>
                <c:pt idx="0">
                  <c:v>0</c:v>
                </c:pt>
                <c:pt idx="1">
                  <c:v>3.6666666666666665</c:v>
                </c:pt>
                <c:pt idx="2">
                  <c:v>3.6666666666666665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C-4D8A-87A8-6C9F761E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3168"/>
        <c:axId val="100425088"/>
      </c:barChart>
      <c:catAx>
        <c:axId val="1004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425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Short Shoot Density +/- 1 S.D. </a:t>
                </a:r>
              </a:p>
            </c:rich>
          </c:tx>
          <c:layout>
            <c:manualLayout>
              <c:xMode val="edge"/>
              <c:yMode val="edge"/>
              <c:x val="0"/>
              <c:y val="0.26513911620294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3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6 - Halodule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2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769944196736445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'5-6'!$A$34:$A$42</c:f>
              <c:strCache>
                <c:ptCount val="9"/>
                <c:pt idx="0">
                  <c:v>Unidentified</c:v>
                </c:pt>
                <c:pt idx="1">
                  <c:v>Aquatech</c:v>
                </c:pt>
                <c:pt idx="2">
                  <c:v>EPC</c:v>
                </c:pt>
                <c:pt idx="3">
                  <c:v>Hillsborough County</c:v>
                </c:pt>
                <c:pt idx="4">
                  <c:v>Manatee Co</c:v>
                </c:pt>
                <c:pt idx="5">
                  <c:v>Pinellas 2</c:v>
                </c:pt>
                <c:pt idx="6">
                  <c:v>S Co &amp; FWC</c:v>
                </c:pt>
                <c:pt idx="7">
                  <c:v>SWFWMD etc</c:v>
                </c:pt>
                <c:pt idx="8">
                  <c:v>Tampa Bay Watch</c:v>
                </c:pt>
              </c:strCache>
            </c:strRef>
          </c:cat>
          <c:val>
            <c:numRef>
              <c:f>'5-6'!$G$34:$G$42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B-44D3-AFE8-131227CE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96352"/>
        <c:axId val="119318016"/>
      </c:barChart>
      <c:catAx>
        <c:axId val="102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18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93180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9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</a:t>
            </a:r>
            <a:r>
              <a:rPr lang="en-US" sz="1200" b="1" i="0" u="none" strike="noStrike" baseline="0"/>
              <a:t> 6 - Halodule Canopy Height</a:t>
            </a:r>
            <a:endParaRPr lang="en-US"/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733184689706432E-2"/>
          <c:y val="7.3649754500818329E-2"/>
          <c:w val="0.90226681531029351"/>
          <c:h val="0.841243862520460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'5-6'!$J$34:$J$42</c:f>
                <c:numCache>
                  <c:formatCode>General</c:formatCode>
                  <c:ptCount val="9"/>
                  <c:pt idx="1">
                    <c:v>4.4944410108488455</c:v>
                  </c:pt>
                  <c:pt idx="2">
                    <c:v>3.3040379335998349</c:v>
                  </c:pt>
                  <c:pt idx="3">
                    <c:v>5.2153619241621181</c:v>
                  </c:pt>
                  <c:pt idx="4">
                    <c:v>2.16794833886788</c:v>
                  </c:pt>
                  <c:pt idx="6">
                    <c:v>3.3911649915626341</c:v>
                  </c:pt>
                  <c:pt idx="7">
                    <c:v>4.5055521304275254</c:v>
                  </c:pt>
                  <c:pt idx="8">
                    <c:v>3.2863353450309898</c:v>
                  </c:pt>
                </c:numCache>
              </c:numRef>
            </c:plus>
            <c:minus>
              <c:numRef>
                <c:f>'5-6'!$J$34:$J$42</c:f>
                <c:numCache>
                  <c:formatCode>General</c:formatCode>
                  <c:ptCount val="9"/>
                  <c:pt idx="1">
                    <c:v>4.4944410108488455</c:v>
                  </c:pt>
                  <c:pt idx="2">
                    <c:v>3.3040379335998349</c:v>
                  </c:pt>
                  <c:pt idx="3">
                    <c:v>5.2153619241621181</c:v>
                  </c:pt>
                  <c:pt idx="4">
                    <c:v>2.16794833886788</c:v>
                  </c:pt>
                  <c:pt idx="6">
                    <c:v>3.3911649915626341</c:v>
                  </c:pt>
                  <c:pt idx="7">
                    <c:v>4.5055521304275254</c:v>
                  </c:pt>
                  <c:pt idx="8">
                    <c:v>3.2863353450309898</c:v>
                  </c:pt>
                </c:numCache>
              </c:numRef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'5-6'!$A$34:$A$42</c:f>
              <c:strCache>
                <c:ptCount val="9"/>
                <c:pt idx="0">
                  <c:v>Unidentified</c:v>
                </c:pt>
                <c:pt idx="1">
                  <c:v>Aquatech</c:v>
                </c:pt>
                <c:pt idx="2">
                  <c:v>EPC</c:v>
                </c:pt>
                <c:pt idx="3">
                  <c:v>Hillsborough County</c:v>
                </c:pt>
                <c:pt idx="4">
                  <c:v>Manatee Co</c:v>
                </c:pt>
                <c:pt idx="5">
                  <c:v>Pinellas 2</c:v>
                </c:pt>
                <c:pt idx="6">
                  <c:v>S Co &amp; FWC</c:v>
                </c:pt>
                <c:pt idx="7">
                  <c:v>SWFWMD etc</c:v>
                </c:pt>
                <c:pt idx="8">
                  <c:v>Tampa Bay Watch</c:v>
                </c:pt>
              </c:strCache>
            </c:strRef>
          </c:cat>
          <c:val>
            <c:numRef>
              <c:f>'5-6'!$I$34:$I$42</c:f>
              <c:numCache>
                <c:formatCode>0.0</c:formatCode>
                <c:ptCount val="9"/>
                <c:pt idx="1">
                  <c:v>16.2</c:v>
                </c:pt>
                <c:pt idx="2">
                  <c:v>17.75</c:v>
                </c:pt>
                <c:pt idx="3">
                  <c:v>17.2</c:v>
                </c:pt>
                <c:pt idx="4">
                  <c:v>31.2</c:v>
                </c:pt>
                <c:pt idx="5">
                  <c:v>10</c:v>
                </c:pt>
                <c:pt idx="6">
                  <c:v>19</c:v>
                </c:pt>
                <c:pt idx="7">
                  <c:v>18.399999999999999</c:v>
                </c:pt>
                <c:pt idx="8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8-46B4-ADD2-1FEE4EC4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9536"/>
        <c:axId val="97752192"/>
      </c:barChart>
      <c:catAx>
        <c:axId val="97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5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75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Canopy Height +/- 1 S.D. (cm)</a:t>
                </a:r>
              </a:p>
            </c:rich>
          </c:tx>
          <c:layout>
            <c:manualLayout>
              <c:xMode val="edge"/>
              <c:yMode val="edge"/>
              <c:x val="0"/>
              <c:y val="0.3175122749590862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9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1 - Halodule Short</a:t>
            </a:r>
            <a:r>
              <a:rPr lang="en-US" baseline="0"/>
              <a:t> shoot density</a:t>
            </a:r>
            <a:endParaRPr lang="en-US"/>
          </a:p>
        </c:rich>
      </c:tx>
      <c:layout>
        <c:manualLayout>
          <c:xMode val="edge"/>
          <c:yMode val="edge"/>
          <c:x val="0.29505759940542547"/>
          <c:y val="2.40043644298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6536603493126"/>
          <c:y val="0.10801963993453356"/>
          <c:w val="0.88480118914901529"/>
          <c:h val="0.7954173486088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'1-2'!$A$6:$A$13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'1-2'!$K$6:$K$13</c:f>
              <c:numCache>
                <c:formatCode>0.0</c:formatCode>
                <c:ptCount val="8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12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5-4588-AA3F-F6452B89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28864"/>
        <c:axId val="96230784"/>
      </c:barChart>
      <c:catAx>
        <c:axId val="962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3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2307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Short Shoot Counts</a:t>
                </a:r>
              </a:p>
            </c:rich>
          </c:tx>
          <c:layout>
            <c:manualLayout>
              <c:xMode val="edge"/>
              <c:yMode val="edge"/>
              <c:x val="0"/>
              <c:y val="0.27332242225859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28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Site 6</a:t>
            </a:r>
            <a:r>
              <a:rPr lang="en-US" sz="1200" b="1" i="0" u="none" strike="noStrike" baseline="0"/>
              <a:t> - Halodule </a:t>
            </a:r>
            <a:r>
              <a:rPr lang="en-US"/>
              <a:t>Short Shoot</a:t>
            </a:r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74891809092669E-2"/>
          <c:y val="9.1653027823240626E-2"/>
          <c:w val="0.90947228586393181"/>
          <c:h val="0.811783960720130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'5-6'!$A$34:$A$42</c:f>
              <c:strCache>
                <c:ptCount val="9"/>
                <c:pt idx="0">
                  <c:v>Unidentified</c:v>
                </c:pt>
                <c:pt idx="1">
                  <c:v>Aquatech</c:v>
                </c:pt>
                <c:pt idx="2">
                  <c:v>EPC</c:v>
                </c:pt>
                <c:pt idx="3">
                  <c:v>Hillsborough County</c:v>
                </c:pt>
                <c:pt idx="4">
                  <c:v>Manatee Co</c:v>
                </c:pt>
                <c:pt idx="5">
                  <c:v>Pinellas 2</c:v>
                </c:pt>
                <c:pt idx="6">
                  <c:v>S Co &amp; FWC</c:v>
                </c:pt>
                <c:pt idx="7">
                  <c:v>SWFWMD etc</c:v>
                </c:pt>
                <c:pt idx="8">
                  <c:v>Tampa Bay Watch</c:v>
                </c:pt>
              </c:strCache>
            </c:strRef>
          </c:cat>
          <c:val>
            <c:numRef>
              <c:f>'5-6'!$K$34:$K$42</c:f>
              <c:numCache>
                <c:formatCode>0.0</c:formatCode>
                <c:ptCount val="9"/>
                <c:pt idx="0">
                  <c:v>37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2</c:v>
                </c:pt>
                <c:pt idx="4">
                  <c:v>18</c:v>
                </c:pt>
                <c:pt idx="5">
                  <c:v>1</c:v>
                </c:pt>
                <c:pt idx="6">
                  <c:v>2</c:v>
                </c:pt>
                <c:pt idx="7">
                  <c:v>16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C-4B52-8FA7-52515EA4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3168"/>
        <c:axId val="100425088"/>
      </c:barChart>
      <c:catAx>
        <c:axId val="1004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425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Short Shoot Density +/- 1 S.D. </a:t>
                </a:r>
              </a:p>
            </c:rich>
          </c:tx>
          <c:layout>
            <c:manualLayout>
              <c:xMode val="edge"/>
              <c:yMode val="edge"/>
              <c:x val="0"/>
              <c:y val="0.26513911620294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3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6 - Thalassia BB</a:t>
            </a:r>
          </a:p>
        </c:rich>
      </c:tx>
      <c:layout>
        <c:manualLayout>
          <c:xMode val="edge"/>
          <c:yMode val="edge"/>
          <c:x val="0.3868450390189524"/>
          <c:y val="2.182214948172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30878341516639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'5-6'!$A$44:$A$52</c:f>
              <c:strCache>
                <c:ptCount val="9"/>
                <c:pt idx="0">
                  <c:v>Unidentified</c:v>
                </c:pt>
                <c:pt idx="1">
                  <c:v>Aquatech</c:v>
                </c:pt>
                <c:pt idx="2">
                  <c:v>EPC</c:v>
                </c:pt>
                <c:pt idx="3">
                  <c:v>Hillsborough County</c:v>
                </c:pt>
                <c:pt idx="4">
                  <c:v>Manatee Co</c:v>
                </c:pt>
                <c:pt idx="5">
                  <c:v>Pinellas 2</c:v>
                </c:pt>
                <c:pt idx="6">
                  <c:v>S Co &amp; FWC</c:v>
                </c:pt>
                <c:pt idx="7">
                  <c:v>SWFWMD etc</c:v>
                </c:pt>
                <c:pt idx="8">
                  <c:v>Tampa Bay Watch</c:v>
                </c:pt>
              </c:strCache>
            </c:strRef>
          </c:cat>
          <c:val>
            <c:numRef>
              <c:f>'5-6'!$G$44:$G$52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0-4250-A94A-0221CDA0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24032"/>
        <c:axId val="118925952"/>
      </c:barChart>
      <c:catAx>
        <c:axId val="11892403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2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925952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23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24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</a:t>
            </a:r>
            <a:r>
              <a:rPr lang="en-US" sz="1200" b="1" i="0" u="none" strike="noStrike" baseline="0"/>
              <a:t> 6 - Thalassia Canopy Height</a:t>
            </a:r>
            <a:endParaRPr lang="en-US"/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733184689706432E-2"/>
          <c:y val="7.3649754500818329E-2"/>
          <c:w val="0.90226681531029351"/>
          <c:h val="0.841243862520460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'5-6'!$J$44:$J$52</c:f>
                <c:numCache>
                  <c:formatCode>General</c:formatCode>
                  <c:ptCount val="9"/>
                  <c:pt idx="1">
                    <c:v>3.5777087639996572</c:v>
                  </c:pt>
                  <c:pt idx="2">
                    <c:v>3.5777087639996572</c:v>
                  </c:pt>
                  <c:pt idx="3">
                    <c:v>4.3358966777357546</c:v>
                  </c:pt>
                  <c:pt idx="4">
                    <c:v>1.3038404810405297</c:v>
                  </c:pt>
                  <c:pt idx="5">
                    <c:v>1.4142135623730951</c:v>
                  </c:pt>
                  <c:pt idx="6">
                    <c:v>8.258329128825034</c:v>
                  </c:pt>
                  <c:pt idx="7">
                    <c:v>5.5407580708780317</c:v>
                  </c:pt>
                  <c:pt idx="8">
                    <c:v>1.8165902124584952</c:v>
                  </c:pt>
                </c:numCache>
              </c:numRef>
            </c:plus>
            <c:minus>
              <c:numRef>
                <c:f>'5-6'!$J$44:$J$52</c:f>
                <c:numCache>
                  <c:formatCode>General</c:formatCode>
                  <c:ptCount val="9"/>
                  <c:pt idx="1">
                    <c:v>3.5777087639996572</c:v>
                  </c:pt>
                  <c:pt idx="2">
                    <c:v>3.5777087639996572</c:v>
                  </c:pt>
                  <c:pt idx="3">
                    <c:v>4.3358966777357546</c:v>
                  </c:pt>
                  <c:pt idx="4">
                    <c:v>1.3038404810405297</c:v>
                  </c:pt>
                  <c:pt idx="5">
                    <c:v>1.4142135623730951</c:v>
                  </c:pt>
                  <c:pt idx="6">
                    <c:v>8.258329128825034</c:v>
                  </c:pt>
                  <c:pt idx="7">
                    <c:v>5.5407580708780317</c:v>
                  </c:pt>
                  <c:pt idx="8">
                    <c:v>1.8165902124584952</c:v>
                  </c:pt>
                </c:numCache>
              </c:numRef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'5-6'!$A$44:$A$52</c:f>
              <c:strCache>
                <c:ptCount val="9"/>
                <c:pt idx="0">
                  <c:v>Unidentified</c:v>
                </c:pt>
                <c:pt idx="1">
                  <c:v>Aquatech</c:v>
                </c:pt>
                <c:pt idx="2">
                  <c:v>EPC</c:v>
                </c:pt>
                <c:pt idx="3">
                  <c:v>Hillsborough County</c:v>
                </c:pt>
                <c:pt idx="4">
                  <c:v>Manatee Co</c:v>
                </c:pt>
                <c:pt idx="5">
                  <c:v>Pinellas 2</c:v>
                </c:pt>
                <c:pt idx="6">
                  <c:v>S Co &amp; FWC</c:v>
                </c:pt>
                <c:pt idx="7">
                  <c:v>SWFWMD etc</c:v>
                </c:pt>
                <c:pt idx="8">
                  <c:v>Tampa Bay Watch</c:v>
                </c:pt>
              </c:strCache>
            </c:strRef>
          </c:cat>
          <c:val>
            <c:numRef>
              <c:f>'5-6'!$I$44:$I$52</c:f>
              <c:numCache>
                <c:formatCode>0.0</c:formatCode>
                <c:ptCount val="9"/>
                <c:pt idx="1">
                  <c:v>21.4</c:v>
                </c:pt>
                <c:pt idx="2">
                  <c:v>21.4</c:v>
                </c:pt>
                <c:pt idx="3">
                  <c:v>29.6</c:v>
                </c:pt>
                <c:pt idx="4">
                  <c:v>33.200000000000003</c:v>
                </c:pt>
                <c:pt idx="5">
                  <c:v>25</c:v>
                </c:pt>
                <c:pt idx="6">
                  <c:v>21.8</c:v>
                </c:pt>
                <c:pt idx="7">
                  <c:v>26.2</c:v>
                </c:pt>
                <c:pt idx="8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3BD-82C2-116348F7C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9536"/>
        <c:axId val="97752192"/>
      </c:barChart>
      <c:catAx>
        <c:axId val="97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5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75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Canopy Height +/- 1 S.D. (cm)</a:t>
                </a:r>
              </a:p>
            </c:rich>
          </c:tx>
          <c:layout>
            <c:manualLayout>
              <c:xMode val="edge"/>
              <c:yMode val="edge"/>
              <c:x val="0"/>
              <c:y val="0.3175122749590862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9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Site 6</a:t>
            </a:r>
            <a:r>
              <a:rPr lang="en-US" sz="1200" b="1" i="0" u="none" strike="noStrike" baseline="0"/>
              <a:t> - Thalassia </a:t>
            </a:r>
            <a:r>
              <a:rPr lang="en-US"/>
              <a:t>Short Shoot</a:t>
            </a:r>
          </a:p>
        </c:rich>
      </c:tx>
      <c:layout>
        <c:manualLayout>
          <c:xMode val="edge"/>
          <c:yMode val="edge"/>
          <c:x val="0.3868450390189535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74891809092669E-2"/>
          <c:y val="9.1653027823240626E-2"/>
          <c:w val="0.90947228586393181"/>
          <c:h val="0.811783960720130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'5-6'!$A$44:$A$52</c:f>
              <c:strCache>
                <c:ptCount val="9"/>
                <c:pt idx="0">
                  <c:v>Unidentified</c:v>
                </c:pt>
                <c:pt idx="1">
                  <c:v>Aquatech</c:v>
                </c:pt>
                <c:pt idx="2">
                  <c:v>EPC</c:v>
                </c:pt>
                <c:pt idx="3">
                  <c:v>Hillsborough County</c:v>
                </c:pt>
                <c:pt idx="4">
                  <c:v>Manatee Co</c:v>
                </c:pt>
                <c:pt idx="5">
                  <c:v>Pinellas 2</c:v>
                </c:pt>
                <c:pt idx="6">
                  <c:v>S Co &amp; FWC</c:v>
                </c:pt>
                <c:pt idx="7">
                  <c:v>SWFWMD etc</c:v>
                </c:pt>
                <c:pt idx="8">
                  <c:v>Tampa Bay Watch</c:v>
                </c:pt>
              </c:strCache>
            </c:strRef>
          </c:cat>
          <c:val>
            <c:numRef>
              <c:f>'5-6'!$K$44:$K$52</c:f>
              <c:numCache>
                <c:formatCode>0.0</c:formatCode>
                <c:ptCount val="9"/>
                <c:pt idx="0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37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6-40D0-8F51-1F885BCC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3168"/>
        <c:axId val="100425088"/>
      </c:barChart>
      <c:catAx>
        <c:axId val="1004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425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Short Shoot Density +/- 1 S.D. </a:t>
                </a:r>
              </a:p>
            </c:rich>
          </c:tx>
          <c:layout>
            <c:manualLayout>
              <c:xMode val="edge"/>
              <c:yMode val="edge"/>
              <c:x val="0"/>
              <c:y val="0.26513911620294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23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7 - Halodule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2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869612656846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'7-10'!$A$2:$A$9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'7-10'!$G$2:$G$9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A-4FB3-91D9-B856B2F7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96352"/>
        <c:axId val="119318016"/>
      </c:barChart>
      <c:catAx>
        <c:axId val="102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1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180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9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7 - Thalassia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2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869612656846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'7-10'!$A$11:$A$18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'7-10'!$G$11:$G$18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1</c:v>
                </c:pt>
                <c:pt idx="4">
                  <c:v>1</c:v>
                </c:pt>
                <c:pt idx="5">
                  <c:v>0.2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6-4CA3-B7C1-A8F245E06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96352"/>
        <c:axId val="119318016"/>
      </c:barChart>
      <c:catAx>
        <c:axId val="102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1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180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9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8 - Halodule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2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869612656846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'7-10'!$A$20:$A$27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'7-10'!$G$20:$G$27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0.2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F-4DD2-83EB-2A316BA64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96352"/>
        <c:axId val="119318016"/>
      </c:barChart>
      <c:catAx>
        <c:axId val="102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1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180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9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8 - Thalassia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2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869612656846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'7-10'!$A$29:$A$36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'7-10'!$G$29:$G$36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0-4482-AFD1-FAD96CC70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96352"/>
        <c:axId val="119318016"/>
      </c:barChart>
      <c:catAx>
        <c:axId val="102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1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180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9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9 - Halodule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2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869612656846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'7-10'!$A$38:$A$45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'7-10'!$G$38:$G$45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A-42C8-A9FB-62BA4F68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96352"/>
        <c:axId val="119318016"/>
      </c:barChart>
      <c:catAx>
        <c:axId val="102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1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180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9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9 - Thalassia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2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869612656846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'7-10'!$A$47:$A$54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'7-10'!$G$47:$G$54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4515-B367-0D6E6613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96352"/>
        <c:axId val="119318016"/>
      </c:barChart>
      <c:catAx>
        <c:axId val="102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1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180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9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1 - Thalassia Braun Blanquet</a:t>
            </a:r>
          </a:p>
        </c:rich>
      </c:tx>
      <c:layout>
        <c:manualLayout>
          <c:xMode val="edge"/>
          <c:yMode val="edge"/>
          <c:x val="0.37235228539576709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4331696672124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'1-2'!$A$15:$A$22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'1-2'!$G$15:$G$22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629-8755-5AC9388C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61664"/>
        <c:axId val="52963968"/>
      </c:barChart>
      <c:catAx>
        <c:axId val="529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6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63968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4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61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10 - Halodule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2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869612656846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'7-10'!$A$56:$A$63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'7-10'!$G$56:$G$63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C-4DEF-BDAF-2722270D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96352"/>
        <c:axId val="119318016"/>
      </c:barChart>
      <c:catAx>
        <c:axId val="102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1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180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9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10 - Thalassia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723522853957672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34113712374549E-2"/>
          <c:y val="8.0196399345335567E-2"/>
          <c:w val="0.92084726867335565"/>
          <c:h val="0.82869612656846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'7-10'!$A$67:$A$74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'7-10'!$G$67:$G$74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5-4A3C-B82F-1DD46C8C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96352"/>
        <c:axId val="119318016"/>
      </c:barChart>
      <c:catAx>
        <c:axId val="102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1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18016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9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9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1 - Thalassia</a:t>
            </a:r>
            <a:r>
              <a:rPr lang="en-US" baseline="0"/>
              <a:t> Canopy Height</a:t>
            </a:r>
            <a:endParaRPr lang="en-US"/>
          </a:p>
        </c:rich>
      </c:tx>
      <c:layout>
        <c:manualLayout>
          <c:xMode val="edge"/>
          <c:yMode val="edge"/>
          <c:x val="0.28019323671497576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03530286138977E-2"/>
          <c:y val="7.3649754500818329E-2"/>
          <c:w val="0.89557785209959162"/>
          <c:h val="0.829787234042553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'1-2'!$J$15:$J$22</c:f>
                <c:numCache>
                  <c:formatCode>General</c:formatCode>
                  <c:ptCount val="8"/>
                  <c:pt idx="0">
                    <c:v>3.6469165057620874</c:v>
                  </c:pt>
                  <c:pt idx="1">
                    <c:v>3.6469165057620874</c:v>
                  </c:pt>
                  <c:pt idx="2">
                    <c:v>16.682325976913411</c:v>
                  </c:pt>
                  <c:pt idx="3">
                    <c:v>3.1144823004794873</c:v>
                  </c:pt>
                  <c:pt idx="4">
                    <c:v>8.408329203831153</c:v>
                  </c:pt>
                  <c:pt idx="5">
                    <c:v>4.2426406871192848</c:v>
                  </c:pt>
                  <c:pt idx="6">
                    <c:v>10.644247272588135</c:v>
                  </c:pt>
                  <c:pt idx="7">
                    <c:v>2.9495762407505248</c:v>
                  </c:pt>
                </c:numCache>
              </c:numRef>
            </c:plus>
            <c:minus>
              <c:numRef>
                <c:f>'1-2'!#REF!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'1-2'!$A$15:$A$22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'1-2'!$I$15:$I$22</c:f>
              <c:numCache>
                <c:formatCode>0.0</c:formatCode>
                <c:ptCount val="8"/>
                <c:pt idx="0">
                  <c:v>31.4</c:v>
                </c:pt>
                <c:pt idx="1">
                  <c:v>31.4</c:v>
                </c:pt>
                <c:pt idx="2">
                  <c:v>31.6</c:v>
                </c:pt>
                <c:pt idx="3">
                  <c:v>38.799999999999997</c:v>
                </c:pt>
                <c:pt idx="4">
                  <c:v>42.2</c:v>
                </c:pt>
                <c:pt idx="5">
                  <c:v>33</c:v>
                </c:pt>
                <c:pt idx="6">
                  <c:v>24.4</c:v>
                </c:pt>
                <c:pt idx="7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0-414A-85CF-3CDD1CB5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75648"/>
        <c:axId val="96150656"/>
      </c:barChart>
      <c:catAx>
        <c:axId val="532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5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1506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Canopy Height +/- 1 S.D. (cm)</a:t>
                </a:r>
              </a:p>
            </c:rich>
          </c:tx>
          <c:layout>
            <c:manualLayout>
              <c:xMode val="edge"/>
              <c:yMode val="edge"/>
              <c:x val="1.1148272017837314E-2"/>
              <c:y val="0.30114566284779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75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1 -  ThalassiaShort</a:t>
            </a:r>
            <a:r>
              <a:rPr lang="en-US" baseline="0"/>
              <a:t> shoot density</a:t>
            </a:r>
            <a:endParaRPr lang="en-US"/>
          </a:p>
        </c:rich>
      </c:tx>
      <c:layout>
        <c:manualLayout>
          <c:xMode val="edge"/>
          <c:yMode val="edge"/>
          <c:x val="0.29505759940542547"/>
          <c:y val="2.40043644298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6536603493126"/>
          <c:y val="0.10801963993453356"/>
          <c:w val="0.88480118914901529"/>
          <c:h val="0.7954173486088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cat>
            <c:strRef>
              <c:f>'1-2'!$A$15:$A$22</c:f>
              <c:strCache>
                <c:ptCount val="8"/>
                <c:pt idx="0">
                  <c:v>Aquatech (Wray/Johnson)</c:v>
                </c:pt>
                <c:pt idx="1">
                  <c:v>EPC (Campbell, Pratt, Julien, Bryn..)</c:v>
                </c:pt>
                <c:pt idx="2">
                  <c:v>Hillsborough County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Pinellas 2 (CP, AM, ED)</c:v>
                </c:pt>
                <c:pt idx="6">
                  <c:v>S Co &amp; FWC (SS, JS, MW)</c:v>
                </c:pt>
                <c:pt idx="7">
                  <c:v>Tampa Bay Watch</c:v>
                </c:pt>
              </c:strCache>
            </c:strRef>
          </c:cat>
          <c:val>
            <c:numRef>
              <c:f>'1-2'!$K$15:$K$22</c:f>
              <c:numCache>
                <c:formatCode>0.0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A-4602-B57A-91586F25B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28864"/>
        <c:axId val="96230784"/>
      </c:barChart>
      <c:catAx>
        <c:axId val="962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3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2307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Short Shoot Counts</a:t>
                </a:r>
              </a:p>
            </c:rich>
          </c:tx>
          <c:layout>
            <c:manualLayout>
              <c:xMode val="edge"/>
              <c:yMode val="edge"/>
              <c:x val="0"/>
              <c:y val="0.27332242225859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28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2 - Halodule</a:t>
            </a:r>
            <a:r>
              <a:rPr lang="en-US" baseline="0"/>
              <a:t> BB</a:t>
            </a:r>
            <a:endParaRPr lang="en-US"/>
          </a:p>
        </c:rich>
      </c:tx>
      <c:layout>
        <c:manualLayout>
          <c:xMode val="edge"/>
          <c:yMode val="edge"/>
          <c:x val="0.38684503901895345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369751021924984E-2"/>
          <c:y val="8.0196399345335567E-2"/>
          <c:w val="0.93571163136380808"/>
          <c:h val="0.828696126568469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'1-2'!$A$24:$A$31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S Co &amp; FWC (SS, JS, MW)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'1-2'!$G$24:$G$31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D-4A54-BFD6-F55372C2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71744"/>
        <c:axId val="95905280"/>
      </c:barChart>
      <c:catAx>
        <c:axId val="962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0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905280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Braun-Blanquet Score</a:t>
                </a:r>
              </a:p>
            </c:rich>
          </c:tx>
          <c:layout>
            <c:manualLayout>
              <c:xMode val="edge"/>
              <c:yMode val="edge"/>
              <c:x val="1.1148272017837314E-2"/>
              <c:y val="0.33551554828150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7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Random Site 2 - Halodule Canopy Height</a:t>
            </a:r>
          </a:p>
        </c:rich>
      </c:tx>
      <c:layout>
        <c:manualLayout>
          <c:xMode val="edge"/>
          <c:yMode val="edge"/>
          <c:x val="0.38684503901895345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18023039762189E-2"/>
          <c:y val="8.6743044189852764E-2"/>
          <c:w val="0.93348197696023749"/>
          <c:h val="0.819421713038736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'1-2'!$J$24:$J$31</c:f>
                <c:numCache>
                  <c:formatCode>General</c:formatCode>
                  <c:ptCount val="8"/>
                  <c:pt idx="0">
                    <c:v>4.3931765272977543</c:v>
                  </c:pt>
                  <c:pt idx="1">
                    <c:v>5.3103672189407058</c:v>
                  </c:pt>
                  <c:pt idx="2">
                    <c:v>5.3103672189407058</c:v>
                  </c:pt>
                  <c:pt idx="3">
                    <c:v>3.5355339059327378</c:v>
                  </c:pt>
                  <c:pt idx="4">
                    <c:v>3.3911649915626341</c:v>
                  </c:pt>
                  <c:pt idx="5">
                    <c:v>5.5946402922797418</c:v>
                  </c:pt>
                  <c:pt idx="6">
                    <c:v>4.3931765272977543</c:v>
                  </c:pt>
                  <c:pt idx="7">
                    <c:v>1.8165902124584952</c:v>
                  </c:pt>
                </c:numCache>
              </c:numRef>
            </c:plus>
            <c:minus>
              <c:numRef>
                <c:f>'1-2'!#REF!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'1-2'!$A$24:$A$31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S Co &amp; FWC (SS, JS, MW)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'1-2'!$I$24:$I$31</c:f>
              <c:numCache>
                <c:formatCode>0.0</c:formatCode>
                <c:ptCount val="8"/>
                <c:pt idx="0">
                  <c:v>24.6</c:v>
                </c:pt>
                <c:pt idx="1">
                  <c:v>26.2</c:v>
                </c:pt>
                <c:pt idx="2">
                  <c:v>26.2</c:v>
                </c:pt>
                <c:pt idx="3">
                  <c:v>32</c:v>
                </c:pt>
                <c:pt idx="4">
                  <c:v>33</c:v>
                </c:pt>
                <c:pt idx="5">
                  <c:v>22.6</c:v>
                </c:pt>
                <c:pt idx="6">
                  <c:v>24.6</c:v>
                </c:pt>
                <c:pt idx="7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4-4339-8858-13D671710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38048"/>
        <c:axId val="95939968"/>
      </c:barChart>
      <c:catAx>
        <c:axId val="959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3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93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Canopy Height +/- 1 S.D. (cm)</a:t>
                </a:r>
              </a:p>
            </c:rich>
          </c:tx>
          <c:layout>
            <c:manualLayout>
              <c:xMode val="edge"/>
              <c:yMode val="edge"/>
              <c:x val="0"/>
              <c:y val="0.3175122749590861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38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Site 2 - Halodule</a:t>
            </a:r>
            <a:r>
              <a:rPr lang="en-US" baseline="0"/>
              <a:t> SS</a:t>
            </a:r>
            <a:endParaRPr lang="en-US"/>
          </a:p>
        </c:rich>
      </c:tx>
      <c:layout>
        <c:manualLayout>
          <c:xMode val="edge"/>
          <c:yMode val="edge"/>
          <c:x val="0.38684503901895345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62467484206619"/>
          <c:y val="9.1653027823240626E-2"/>
          <c:w val="0.89037532515793327"/>
          <c:h val="0.807419530823786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'1-2'!$A$24:$A$31</c:f>
              <c:strCache>
                <c:ptCount val="8"/>
                <c:pt idx="0">
                  <c:v>Unidentified</c:v>
                </c:pt>
                <c:pt idx="1">
                  <c:v>Aquatech (Wray/Johnson)</c:v>
                </c:pt>
                <c:pt idx="2">
                  <c:v>EPC (Campbell, Pratt, Julien, Bryn..)</c:v>
                </c:pt>
                <c:pt idx="3">
                  <c:v>Manatee Co (JN, KH)</c:v>
                </c:pt>
                <c:pt idx="4">
                  <c:v>Pinellas 1 (MH, ED)</c:v>
                </c:pt>
                <c:pt idx="5">
                  <c:v>S Co &amp; FWC (SS, JS, MW)</c:v>
                </c:pt>
                <c:pt idx="6">
                  <c:v>SWFWMD, TBAP, EPC2</c:v>
                </c:pt>
                <c:pt idx="7">
                  <c:v>Tampa Bay Watch</c:v>
                </c:pt>
              </c:strCache>
            </c:strRef>
          </c:cat>
          <c:val>
            <c:numRef>
              <c:f>'1-2'!$K$24:$K$31</c:f>
              <c:numCache>
                <c:formatCode>0.0</c:formatCode>
                <c:ptCount val="8"/>
                <c:pt idx="0">
                  <c:v>0</c:v>
                </c:pt>
                <c:pt idx="1">
                  <c:v>83</c:v>
                </c:pt>
                <c:pt idx="2">
                  <c:v>83</c:v>
                </c:pt>
                <c:pt idx="3">
                  <c:v>12</c:v>
                </c:pt>
                <c:pt idx="4">
                  <c:v>21</c:v>
                </c:pt>
                <c:pt idx="5">
                  <c:v>14</c:v>
                </c:pt>
                <c:pt idx="6">
                  <c:v>55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A-4BA7-AB6D-1E7E6E3F5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87072"/>
        <c:axId val="96388992"/>
      </c:barChart>
      <c:catAx>
        <c:axId val="963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38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3889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Short Shoot Density +/- 1 S.D. </a:t>
                </a:r>
              </a:p>
            </c:rich>
          </c:tx>
          <c:layout>
            <c:manualLayout>
              <c:xMode val="edge"/>
              <c:yMode val="edge"/>
              <c:x val="0"/>
              <c:y val="0.26513911620294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387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4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7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8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9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0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80CE53-2DF6-487A-AA1B-9DA6E6AEAA87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34768B-976E-4D6A-AE43-9367B7FC7C20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07226-FF41-410B-8C57-330F7FD9DF0E}">
  <sheetPr/>
  <sheetViews>
    <sheetView zoomScale="10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A79D62-DF1B-4528-A87A-03E746C99C76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9B9395-A9AE-44C7-A2EE-B4BC8A613089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9A58D2-A06D-46B2-994E-E7B18A3EB61B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DDB7D0-2119-460F-AF36-FB21121D33E3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BF251-E5FA-42A7-A152-8803E247EFB5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504688-ED61-4465-8C60-57F0D4136064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148012-57C6-4E01-8E5B-4DEF18BBCEBF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F8B6E2-3611-49D4-9FC8-E8F826487C30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7032E4-8558-4F8B-91CC-34C22A9FCE11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408451-1F46-4D9E-B06C-354CDF79A1AA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33B701-8F61-4F09-9596-E12A902133D1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8A8489-E30A-47FB-863A-EC342BB26EF1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ED42C3-D925-4834-BFF1-24FB87DACAA4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46CD65-92EF-4640-B34C-1CD031028AA4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47DF6C-0E7E-477A-B763-9BB6879BF93E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074468-ED69-4033-9955-3A8C986138BF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2D203C-2B84-4F8B-B9B9-641B70F978D3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A53BF0-29F8-4BCD-9319-3B1F0DFD6D73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BF7DD8-0F7D-4806-B5C9-2B15AB6F5863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48D826-2A7E-4E92-9DAC-9F40E540D494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3FC019-63E6-4470-8D63-DB7B60F627AA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BBC5A3-5F46-415B-B717-011C22E4EA57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0249B7-E50F-44F1-A3D0-E92E2BC1ACEA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956A0C-0B0B-46F9-83C7-1FA36EE7D7D0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0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1571" cy="5842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EC57E-2B47-4A2D-A0EB-0F78BB67DB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7DA1F-AEDF-43ED-874A-F8C0227859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1571" cy="5842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567B3-F8CF-427D-9FDB-DEDE3DA023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AA6EE-FAF8-497F-A518-F3DE477B16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0.20523</cdr:x>
      <cdr:y>0.69097</cdr:y>
    </cdr:from>
    <cdr:to>
      <cdr:x>0.26401</cdr:x>
      <cdr:y>0.85165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B25D8EC-217F-49B3-8D3A-087803F31A6F}"/>
            </a:ext>
          </a:extLst>
        </cdr:cNvPr>
        <cdr:cNvSpPr/>
      </cdr:nvSpPr>
      <cdr:spPr>
        <a:xfrm xmlns:a="http://schemas.openxmlformats.org/drawingml/2006/main">
          <a:off x="1761192" y="4031941"/>
          <a:ext cx="504464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</a:t>
          </a:r>
        </a:p>
      </cdr:txBody>
    </cdr:sp>
  </cdr:relSizeAnchor>
  <cdr:relSizeAnchor xmlns:cdr="http://schemas.openxmlformats.org/drawingml/2006/chartDrawing">
    <cdr:from>
      <cdr:x>0.33135</cdr:x>
      <cdr:y>0.69175</cdr:y>
    </cdr:from>
    <cdr:to>
      <cdr:x>0.39013</cdr:x>
      <cdr:y>0.85243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B2BE2FE-7AF4-4396-B26B-EC83BEA805F5}"/>
            </a:ext>
          </a:extLst>
        </cdr:cNvPr>
        <cdr:cNvSpPr/>
      </cdr:nvSpPr>
      <cdr:spPr>
        <a:xfrm xmlns:a="http://schemas.openxmlformats.org/drawingml/2006/main">
          <a:off x="2843567" y="4036504"/>
          <a:ext cx="504464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</a:t>
          </a:r>
        </a:p>
      </cdr:txBody>
    </cdr:sp>
  </cdr:relSizeAnchor>
  <cdr:relSizeAnchor xmlns:cdr="http://schemas.openxmlformats.org/drawingml/2006/chartDrawing">
    <cdr:from>
      <cdr:x>0.67402</cdr:x>
      <cdr:y>0.70284</cdr:y>
    </cdr:from>
    <cdr:to>
      <cdr:x>0.73281</cdr:x>
      <cdr:y>0.86353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B2BE2FE-7AF4-4396-B26B-EC83BEA805F5}"/>
            </a:ext>
          </a:extLst>
        </cdr:cNvPr>
        <cdr:cNvSpPr/>
      </cdr:nvSpPr>
      <cdr:spPr>
        <a:xfrm xmlns:a="http://schemas.openxmlformats.org/drawingml/2006/main">
          <a:off x="5784296" y="4101237"/>
          <a:ext cx="504464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E669F-0AAB-43F3-88C9-6C1F1C3E52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F20CE-56BD-40A8-9A34-59869880D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98131-2F05-4F6F-9C12-322C221B9A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FF34E-1042-433E-AA7D-BDF2FEF27C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741FB-430C-4F88-AED3-085911C415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19178-1336-4B59-9AD4-84FEF12301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C1869-AEA0-4FBD-A7A1-181870B81B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0A5B1-0977-46E7-849D-3A08511843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68F29-FA5A-42F6-BA6A-750BE87787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DF0A2-2E52-4845-B6DC-50C72AE0CD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47B6-CC28-4F22-9DA9-10358DB1E9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07399-DA6F-4A78-A9FD-B5E860C703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08B8D-CC2F-49C1-88B3-F277996806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B3CEE-9F48-42FF-A5AA-7BD29C0EE0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C10CF-3C1F-4595-AB8B-FA4B68CB72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34B3F-A2D1-45A9-99B6-4D41DE6C27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BA7AD-2618-4E8C-949E-00836E79AA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CF08-4000-463B-A74B-1AE2EA715C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05456-1848-4D14-9A94-56D6130FD1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95EE9-C8F3-4F34-BAD6-45F1A05B7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DB003-25A6-4C2A-B2B7-F805825D2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73674-1E1E-4990-B121-42264C8FBD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34838-BAC9-41AB-BD45-39A6F98903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1571" cy="5842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35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dra@jforsterconsulting.com" TargetMode="External"/><Relationship Id="rId13" Type="http://schemas.openxmlformats.org/officeDocument/2006/relationships/hyperlink" Target="mailto:baileyelizabethbrynjolfsson@gmail.com" TargetMode="External"/><Relationship Id="rId18" Type="http://schemas.openxmlformats.org/officeDocument/2006/relationships/hyperlink" Target="mailto:alykens@tampabaywatch.org" TargetMode="External"/><Relationship Id="rId26" Type="http://schemas.openxmlformats.org/officeDocument/2006/relationships/hyperlink" Target="mailto:cpetren@pinellascounty.org" TargetMode="External"/><Relationship Id="rId3" Type="http://schemas.openxmlformats.org/officeDocument/2006/relationships/hyperlink" Target="mailto:campbellk@epchc.org" TargetMode="External"/><Relationship Id="rId21" Type="http://schemas.openxmlformats.org/officeDocument/2006/relationships/hyperlink" Target="mailto:courtney.buck@watermatters.org" TargetMode="External"/><Relationship Id="rId7" Type="http://schemas.openxmlformats.org/officeDocument/2006/relationships/hyperlink" Target="mailto:prattc@epchc.org" TargetMode="External"/><Relationship Id="rId12" Type="http://schemas.openxmlformats.org/officeDocument/2006/relationships/hyperlink" Target="mailto:mgrillone@tampabaywatch.org" TargetMode="External"/><Relationship Id="rId17" Type="http://schemas.openxmlformats.org/officeDocument/2006/relationships/hyperlink" Target="mailto:mike.wheeler@myfwc.com" TargetMode="External"/><Relationship Id="rId25" Type="http://schemas.openxmlformats.org/officeDocument/2006/relationships/hyperlink" Target="mailto:jsims@pinellascounty.org" TargetMode="External"/><Relationship Id="rId2" Type="http://schemas.openxmlformats.org/officeDocument/2006/relationships/hyperlink" Target="mailto:kerry.harkinson@mymanatee.org" TargetMode="External"/><Relationship Id="rId16" Type="http://schemas.openxmlformats.org/officeDocument/2006/relationships/hyperlink" Target="mailto:sherndon@tampabaywatch.org" TargetMode="External"/><Relationship Id="rId20" Type="http://schemas.openxmlformats.org/officeDocument/2006/relationships/hyperlink" Target="mailto:jjulien@tampaport.com" TargetMode="External"/><Relationship Id="rId29" Type="http://schemas.openxmlformats.org/officeDocument/2006/relationships/hyperlink" Target="mailto:mspall@tampabaywatch.org" TargetMode="External"/><Relationship Id="rId1" Type="http://schemas.openxmlformats.org/officeDocument/2006/relationships/hyperlink" Target="mailto:jeffery.nelson@mymanatee.org" TargetMode="External"/><Relationship Id="rId6" Type="http://schemas.openxmlformats.org/officeDocument/2006/relationships/hyperlink" Target="mailto:amauer@pinellascounty.org" TargetMode="External"/><Relationship Id="rId11" Type="http://schemas.openxmlformats.org/officeDocument/2006/relationships/hyperlink" Target="mailto:jsaarinen@scgov.net" TargetMode="External"/><Relationship Id="rId24" Type="http://schemas.openxmlformats.org/officeDocument/2006/relationships/hyperlink" Target="mailto:bakerth@hillsboroughcounty.org" TargetMode="External"/><Relationship Id="rId5" Type="http://schemas.openxmlformats.org/officeDocument/2006/relationships/hyperlink" Target="mailto:mharrison@co.pinellas.fl.us" TargetMode="External"/><Relationship Id="rId15" Type="http://schemas.openxmlformats.org/officeDocument/2006/relationships/hyperlink" Target="mailto:lizabeth.longstreet@floridadep.gov" TargetMode="External"/><Relationship Id="rId23" Type="http://schemas.openxmlformats.org/officeDocument/2006/relationships/hyperlink" Target="mailto:brendan-myers@fws.gov" TargetMode="External"/><Relationship Id="rId28" Type="http://schemas.openxmlformats.org/officeDocument/2006/relationships/hyperlink" Target="mailto:edontis@pinellascounty.org" TargetMode="External"/><Relationship Id="rId10" Type="http://schemas.openxmlformats.org/officeDocument/2006/relationships/hyperlink" Target="mailto:sscolaro@scgov.net" TargetMode="External"/><Relationship Id="rId19" Type="http://schemas.openxmlformats.org/officeDocument/2006/relationships/hyperlink" Target="mailto:info@aquatecheco.com" TargetMode="External"/><Relationship Id="rId31" Type="http://schemas.openxmlformats.org/officeDocument/2006/relationships/hyperlink" Target="mailto:mburke@tbep.org" TargetMode="External"/><Relationship Id="rId4" Type="http://schemas.openxmlformats.org/officeDocument/2006/relationships/hyperlink" Target="mailto:christianj@epchc.org" TargetMode="External"/><Relationship Id="rId9" Type="http://schemas.openxmlformats.org/officeDocument/2006/relationships/hyperlink" Target="mailto:brittany@jfosterconsulting.com" TargetMode="External"/><Relationship Id="rId14" Type="http://schemas.openxmlformats.org/officeDocument/2006/relationships/hyperlink" Target="mailto:beckg@hcflgov.net" TargetMode="External"/><Relationship Id="rId22" Type="http://schemas.openxmlformats.org/officeDocument/2006/relationships/hyperlink" Target="mailto:kiameshawray@gmail.com" TargetMode="External"/><Relationship Id="rId27" Type="http://schemas.openxmlformats.org/officeDocument/2006/relationships/hyperlink" Target="mailto:conradchildress79@gmail.com" TargetMode="External"/><Relationship Id="rId30" Type="http://schemas.openxmlformats.org/officeDocument/2006/relationships/hyperlink" Target="mailto:graulerson@tbep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60"/>
  <sheetViews>
    <sheetView tabSelected="1" workbookViewId="0">
      <selection activeCell="A4" sqref="A4"/>
    </sheetView>
  </sheetViews>
  <sheetFormatPr defaultColWidth="8.88671875" defaultRowHeight="18" x14ac:dyDescent="0.35"/>
  <cols>
    <col min="1" max="1" width="12.109375" style="57" bestFit="1" customWidth="1"/>
    <col min="2" max="16384" width="8.88671875" style="58"/>
  </cols>
  <sheetData>
    <row r="2" spans="1:1" x14ac:dyDescent="0.35">
      <c r="A2" s="57">
        <v>2020</v>
      </c>
    </row>
    <row r="3" spans="1:1" x14ac:dyDescent="0.35">
      <c r="A3" s="57" t="s">
        <v>221</v>
      </c>
    </row>
    <row r="5" spans="1:1" x14ac:dyDescent="0.35">
      <c r="A5" s="57">
        <v>2019</v>
      </c>
    </row>
    <row r="6" spans="1:1" x14ac:dyDescent="0.35">
      <c r="A6" s="57" t="s">
        <v>100</v>
      </c>
    </row>
    <row r="7" spans="1:1" x14ac:dyDescent="0.35">
      <c r="A7" s="57" t="s">
        <v>101</v>
      </c>
    </row>
    <row r="8" spans="1:1" x14ac:dyDescent="0.35">
      <c r="A8" s="57" t="s">
        <v>153</v>
      </c>
    </row>
    <row r="9" spans="1:1" x14ac:dyDescent="0.35">
      <c r="A9" s="57" t="s">
        <v>154</v>
      </c>
    </row>
    <row r="10" spans="1:1" x14ac:dyDescent="0.35">
      <c r="A10" s="57" t="s">
        <v>155</v>
      </c>
    </row>
    <row r="11" spans="1:1" x14ac:dyDescent="0.35">
      <c r="A11" s="57" t="s">
        <v>159</v>
      </c>
    </row>
    <row r="12" spans="1:1" x14ac:dyDescent="0.35">
      <c r="A12" s="57" t="s">
        <v>164</v>
      </c>
    </row>
    <row r="13" spans="1:1" x14ac:dyDescent="0.35">
      <c r="A13" s="57" t="s">
        <v>165</v>
      </c>
    </row>
    <row r="14" spans="1:1" x14ac:dyDescent="0.35">
      <c r="A14" s="57" t="s">
        <v>166</v>
      </c>
    </row>
    <row r="15" spans="1:1" x14ac:dyDescent="0.35">
      <c r="A15" s="57" t="s">
        <v>167</v>
      </c>
    </row>
    <row r="16" spans="1:1" x14ac:dyDescent="0.35">
      <c r="A16" s="57" t="s">
        <v>218</v>
      </c>
    </row>
    <row r="17" spans="1:1" x14ac:dyDescent="0.35">
      <c r="A17" s="57" t="s">
        <v>172</v>
      </c>
    </row>
    <row r="18" spans="1:1" x14ac:dyDescent="0.35">
      <c r="A18" s="57" t="s">
        <v>174</v>
      </c>
    </row>
    <row r="19" spans="1:1" x14ac:dyDescent="0.35">
      <c r="A19" s="57" t="s">
        <v>177</v>
      </c>
    </row>
    <row r="20" spans="1:1" x14ac:dyDescent="0.35">
      <c r="A20" s="57" t="s">
        <v>178</v>
      </c>
    </row>
    <row r="21" spans="1:1" x14ac:dyDescent="0.35">
      <c r="A21" s="57" t="s">
        <v>203</v>
      </c>
    </row>
    <row r="25" spans="1:1" x14ac:dyDescent="0.35">
      <c r="A25" s="57">
        <v>2018</v>
      </c>
    </row>
    <row r="26" spans="1:1" s="59" customFormat="1" x14ac:dyDescent="0.35">
      <c r="A26" s="58" t="s">
        <v>66</v>
      </c>
    </row>
    <row r="27" spans="1:1" x14ac:dyDescent="0.35">
      <c r="A27" s="58" t="s">
        <v>67</v>
      </c>
    </row>
    <row r="28" spans="1:1" x14ac:dyDescent="0.35">
      <c r="A28" s="58" t="s">
        <v>68</v>
      </c>
    </row>
    <row r="29" spans="1:1" x14ac:dyDescent="0.35">
      <c r="A29" s="58" t="s">
        <v>78</v>
      </c>
    </row>
    <row r="30" spans="1:1" x14ac:dyDescent="0.35">
      <c r="A30" s="58" t="s">
        <v>79</v>
      </c>
    </row>
    <row r="31" spans="1:1" x14ac:dyDescent="0.35">
      <c r="A31" s="58" t="s">
        <v>84</v>
      </c>
    </row>
    <row r="32" spans="1:1" x14ac:dyDescent="0.35">
      <c r="A32" s="58" t="s">
        <v>85</v>
      </c>
    </row>
    <row r="33" spans="1:1" x14ac:dyDescent="0.35">
      <c r="A33" s="58" t="s">
        <v>86</v>
      </c>
    </row>
    <row r="34" spans="1:1" x14ac:dyDescent="0.35">
      <c r="A34" s="58" t="s">
        <v>99</v>
      </c>
    </row>
    <row r="35" spans="1:1" x14ac:dyDescent="0.35">
      <c r="A35" s="58"/>
    </row>
    <row r="36" spans="1:1" x14ac:dyDescent="0.35">
      <c r="A36" s="57">
        <v>2017</v>
      </c>
    </row>
    <row r="37" spans="1:1" x14ac:dyDescent="0.35">
      <c r="A37" s="58" t="s">
        <v>69</v>
      </c>
    </row>
    <row r="38" spans="1:1" x14ac:dyDescent="0.35">
      <c r="A38" s="58" t="s">
        <v>70</v>
      </c>
    </row>
    <row r="39" spans="1:1" x14ac:dyDescent="0.35">
      <c r="A39" s="58" t="s">
        <v>71</v>
      </c>
    </row>
    <row r="40" spans="1:1" x14ac:dyDescent="0.35">
      <c r="A40" s="58" t="s">
        <v>72</v>
      </c>
    </row>
    <row r="41" spans="1:1" x14ac:dyDescent="0.35">
      <c r="A41" s="58" t="s">
        <v>73</v>
      </c>
    </row>
    <row r="42" spans="1:1" x14ac:dyDescent="0.35">
      <c r="A42" s="58" t="s">
        <v>74</v>
      </c>
    </row>
    <row r="43" spans="1:1" x14ac:dyDescent="0.35">
      <c r="A43" s="58" t="s">
        <v>70</v>
      </c>
    </row>
    <row r="44" spans="1:1" x14ac:dyDescent="0.35">
      <c r="A44" s="58" t="s">
        <v>75</v>
      </c>
    </row>
    <row r="45" spans="1:1" x14ac:dyDescent="0.35">
      <c r="A45" s="58" t="s">
        <v>76</v>
      </c>
    </row>
    <row r="46" spans="1:1" x14ac:dyDescent="0.35">
      <c r="A46" s="58" t="s">
        <v>77</v>
      </c>
    </row>
    <row r="47" spans="1:1" x14ac:dyDescent="0.35">
      <c r="A47" s="58"/>
    </row>
    <row r="48" spans="1:1" x14ac:dyDescent="0.35">
      <c r="A48" s="58"/>
    </row>
    <row r="49" spans="1:1" x14ac:dyDescent="0.35">
      <c r="A49" s="58"/>
    </row>
    <row r="50" spans="1:1" x14ac:dyDescent="0.35">
      <c r="A50" s="58"/>
    </row>
    <row r="51" spans="1:1" x14ac:dyDescent="0.35">
      <c r="A51" s="58"/>
    </row>
    <row r="52" spans="1:1" x14ac:dyDescent="0.35">
      <c r="A52" s="58"/>
    </row>
    <row r="53" spans="1:1" x14ac:dyDescent="0.35">
      <c r="A53" s="58"/>
    </row>
    <row r="54" spans="1:1" x14ac:dyDescent="0.35">
      <c r="A54" s="58"/>
    </row>
    <row r="55" spans="1:1" x14ac:dyDescent="0.35">
      <c r="A55" s="58"/>
    </row>
    <row r="56" spans="1:1" x14ac:dyDescent="0.35">
      <c r="A56" s="58"/>
    </row>
    <row r="57" spans="1:1" x14ac:dyDescent="0.35">
      <c r="A57" s="58"/>
    </row>
    <row r="58" spans="1:1" x14ac:dyDescent="0.35">
      <c r="A58" s="58"/>
    </row>
    <row r="59" spans="1:1" x14ac:dyDescent="0.35">
      <c r="A59" s="58"/>
    </row>
    <row r="60" spans="1:1" x14ac:dyDescent="0.35">
      <c r="A60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54"/>
  <sheetViews>
    <sheetView workbookViewId="0">
      <selection activeCell="G13" sqref="G13"/>
    </sheetView>
  </sheetViews>
  <sheetFormatPr defaultColWidth="9.109375" defaultRowHeight="17.399999999999999" x14ac:dyDescent="0.3"/>
  <cols>
    <col min="1" max="1" width="23.88671875" style="44" bestFit="1" customWidth="1"/>
    <col min="2" max="2" width="38.88671875" style="44" bestFit="1" customWidth="1"/>
    <col min="3" max="3" width="50" style="44" bestFit="1" customWidth="1"/>
    <col min="4" max="4" width="9.109375" style="62"/>
    <col min="5" max="16384" width="9.109375" style="44"/>
  </cols>
  <sheetData>
    <row r="2" spans="1:4" x14ac:dyDescent="0.3">
      <c r="A2" s="43" t="s">
        <v>39</v>
      </c>
      <c r="B2" s="43" t="s">
        <v>40</v>
      </c>
      <c r="C2" s="43" t="s">
        <v>41</v>
      </c>
      <c r="D2" s="61" t="s">
        <v>215</v>
      </c>
    </row>
    <row r="3" spans="1:4" x14ac:dyDescent="0.3">
      <c r="A3" s="43" t="s">
        <v>58</v>
      </c>
      <c r="B3" s="43" t="s">
        <v>45</v>
      </c>
      <c r="C3" s="45" t="s">
        <v>59</v>
      </c>
      <c r="D3" s="61" t="s">
        <v>216</v>
      </c>
    </row>
    <row r="4" spans="1:4" x14ac:dyDescent="0.3">
      <c r="A4" s="43" t="s">
        <v>128</v>
      </c>
      <c r="B4" s="43" t="s">
        <v>46</v>
      </c>
      <c r="C4" s="45" t="s">
        <v>129</v>
      </c>
      <c r="D4" s="61"/>
    </row>
    <row r="5" spans="1:4" x14ac:dyDescent="0.3">
      <c r="A5" s="43" t="s">
        <v>114</v>
      </c>
      <c r="B5" s="43" t="s">
        <v>115</v>
      </c>
      <c r="C5" s="45" t="s">
        <v>116</v>
      </c>
      <c r="D5" s="61" t="s">
        <v>216</v>
      </c>
    </row>
    <row r="6" spans="1:4" x14ac:dyDescent="0.3">
      <c r="A6" s="43" t="s">
        <v>140</v>
      </c>
      <c r="B6" s="43" t="s">
        <v>141</v>
      </c>
      <c r="C6" s="45" t="s">
        <v>142</v>
      </c>
      <c r="D6" s="61"/>
    </row>
    <row r="7" spans="1:4" x14ac:dyDescent="0.3">
      <c r="A7" s="43" t="s">
        <v>105</v>
      </c>
      <c r="B7" s="43" t="s">
        <v>103</v>
      </c>
      <c r="C7" s="45" t="s">
        <v>106</v>
      </c>
      <c r="D7" s="61"/>
    </row>
    <row r="8" spans="1:4" x14ac:dyDescent="0.3">
      <c r="A8" s="43" t="s">
        <v>61</v>
      </c>
      <c r="B8" s="43" t="s">
        <v>53</v>
      </c>
      <c r="C8" s="45" t="s">
        <v>62</v>
      </c>
      <c r="D8" s="61" t="s">
        <v>216</v>
      </c>
    </row>
    <row r="9" spans="1:4" x14ac:dyDescent="0.3">
      <c r="A9" s="43" t="s">
        <v>219</v>
      </c>
      <c r="B9" s="43" t="s">
        <v>45</v>
      </c>
      <c r="C9" s="45" t="s">
        <v>220</v>
      </c>
      <c r="D9" s="61" t="s">
        <v>216</v>
      </c>
    </row>
    <row r="10" spans="1:4" x14ac:dyDescent="0.3">
      <c r="A10" s="43" t="s">
        <v>147</v>
      </c>
      <c r="B10" s="43" t="s">
        <v>45</v>
      </c>
      <c r="C10" s="45" t="s">
        <v>148</v>
      </c>
      <c r="D10" s="61"/>
    </row>
    <row r="11" spans="1:4" x14ac:dyDescent="0.3">
      <c r="A11" s="43" t="s">
        <v>136</v>
      </c>
      <c r="B11" s="43" t="s">
        <v>60</v>
      </c>
      <c r="C11" s="45" t="s">
        <v>137</v>
      </c>
      <c r="D11" s="61" t="s">
        <v>216</v>
      </c>
    </row>
    <row r="12" spans="1:4" x14ac:dyDescent="0.3">
      <c r="A12" s="43" t="s">
        <v>149</v>
      </c>
      <c r="B12" s="43" t="s">
        <v>45</v>
      </c>
      <c r="C12" s="45" t="s">
        <v>150</v>
      </c>
      <c r="D12" s="61" t="s">
        <v>216</v>
      </c>
    </row>
    <row r="13" spans="1:4" x14ac:dyDescent="0.3">
      <c r="A13" s="43" t="s">
        <v>117</v>
      </c>
      <c r="B13" s="43" t="s">
        <v>118</v>
      </c>
      <c r="C13" s="45" t="s">
        <v>119</v>
      </c>
      <c r="D13" s="61"/>
    </row>
    <row r="14" spans="1:4" x14ac:dyDescent="0.3">
      <c r="A14" s="43" t="s">
        <v>133</v>
      </c>
      <c r="B14" s="43" t="s">
        <v>134</v>
      </c>
      <c r="C14" s="45" t="s">
        <v>135</v>
      </c>
      <c r="D14" s="61" t="s">
        <v>216</v>
      </c>
    </row>
    <row r="15" spans="1:4" x14ac:dyDescent="0.3">
      <c r="A15" s="43" t="s">
        <v>43</v>
      </c>
      <c r="B15" s="43" t="s">
        <v>48</v>
      </c>
      <c r="C15" s="45" t="s">
        <v>49</v>
      </c>
      <c r="D15" s="61" t="s">
        <v>216</v>
      </c>
    </row>
    <row r="16" spans="1:4" x14ac:dyDescent="0.3">
      <c r="A16" s="43" t="s">
        <v>52</v>
      </c>
      <c r="B16" s="43" t="s">
        <v>53</v>
      </c>
      <c r="C16" s="45" t="s">
        <v>55</v>
      </c>
      <c r="D16" s="61" t="s">
        <v>216</v>
      </c>
    </row>
    <row r="17" spans="1:4" x14ac:dyDescent="0.3">
      <c r="A17" s="43" t="s">
        <v>145</v>
      </c>
      <c r="B17" s="43" t="s">
        <v>45</v>
      </c>
      <c r="C17" s="45" t="s">
        <v>146</v>
      </c>
      <c r="D17" s="61"/>
    </row>
    <row r="18" spans="1:4" x14ac:dyDescent="0.3">
      <c r="A18" s="43" t="s">
        <v>111</v>
      </c>
      <c r="B18" s="43" t="s">
        <v>108</v>
      </c>
      <c r="C18" s="45" t="s">
        <v>110</v>
      </c>
      <c r="D18" s="61" t="s">
        <v>216</v>
      </c>
    </row>
    <row r="19" spans="1:4" x14ac:dyDescent="0.3">
      <c r="A19" s="43" t="s">
        <v>44</v>
      </c>
      <c r="B19" s="43" t="s">
        <v>48</v>
      </c>
      <c r="C19" s="45" t="s">
        <v>50</v>
      </c>
      <c r="D19" s="61" t="s">
        <v>216</v>
      </c>
    </row>
    <row r="20" spans="1:4" x14ac:dyDescent="0.3">
      <c r="A20" s="43" t="s">
        <v>51</v>
      </c>
      <c r="B20" s="43" t="s">
        <v>53</v>
      </c>
      <c r="C20" s="45" t="s">
        <v>54</v>
      </c>
      <c r="D20" s="61" t="s">
        <v>216</v>
      </c>
    </row>
    <row r="21" spans="1:4" x14ac:dyDescent="0.3">
      <c r="A21" s="43" t="s">
        <v>138</v>
      </c>
      <c r="B21" s="43"/>
      <c r="C21" s="45" t="s">
        <v>139</v>
      </c>
      <c r="D21" s="61" t="s">
        <v>216</v>
      </c>
    </row>
    <row r="22" spans="1:4" x14ac:dyDescent="0.3">
      <c r="A22" s="43" t="s">
        <v>130</v>
      </c>
      <c r="B22" s="43" t="s">
        <v>131</v>
      </c>
      <c r="C22" s="45" t="s">
        <v>132</v>
      </c>
      <c r="D22" s="61" t="s">
        <v>216</v>
      </c>
    </row>
    <row r="23" spans="1:4" x14ac:dyDescent="0.3">
      <c r="A23" s="43" t="s">
        <v>120</v>
      </c>
      <c r="B23" s="43" t="s">
        <v>121</v>
      </c>
      <c r="C23" s="45" t="s">
        <v>122</v>
      </c>
      <c r="D23" s="61" t="s">
        <v>216</v>
      </c>
    </row>
    <row r="24" spans="1:4" x14ac:dyDescent="0.3">
      <c r="A24" s="43" t="s">
        <v>112</v>
      </c>
      <c r="B24" s="43" t="s">
        <v>46</v>
      </c>
      <c r="C24" s="45" t="s">
        <v>113</v>
      </c>
      <c r="D24" s="61"/>
    </row>
    <row r="25" spans="1:4" x14ac:dyDescent="0.3">
      <c r="A25" s="43" t="s">
        <v>151</v>
      </c>
      <c r="B25" s="43" t="s">
        <v>46</v>
      </c>
      <c r="C25" s="45" t="s">
        <v>152</v>
      </c>
      <c r="D25" s="61"/>
    </row>
    <row r="26" spans="1:4" x14ac:dyDescent="0.3">
      <c r="A26" s="43" t="s">
        <v>42</v>
      </c>
      <c r="B26" s="43" t="s">
        <v>45</v>
      </c>
      <c r="C26" s="45" t="s">
        <v>56</v>
      </c>
      <c r="D26" s="61" t="s">
        <v>216</v>
      </c>
    </row>
    <row r="27" spans="1:4" x14ac:dyDescent="0.3">
      <c r="A27" s="43" t="s">
        <v>125</v>
      </c>
      <c r="B27" s="43" t="s">
        <v>126</v>
      </c>
      <c r="C27" s="45" t="s">
        <v>127</v>
      </c>
      <c r="D27" s="61" t="s">
        <v>216</v>
      </c>
    </row>
    <row r="28" spans="1:4" x14ac:dyDescent="0.3">
      <c r="A28" s="43" t="s">
        <v>102</v>
      </c>
      <c r="B28" s="43" t="s">
        <v>103</v>
      </c>
      <c r="C28" s="45" t="s">
        <v>104</v>
      </c>
      <c r="D28" s="61"/>
    </row>
    <row r="29" spans="1:4" x14ac:dyDescent="0.3">
      <c r="A29" s="43" t="s">
        <v>123</v>
      </c>
      <c r="B29" s="43" t="s">
        <v>46</v>
      </c>
      <c r="C29" s="45" t="s">
        <v>124</v>
      </c>
      <c r="D29" s="61"/>
    </row>
    <row r="30" spans="1:4" x14ac:dyDescent="0.3">
      <c r="A30" s="43" t="s">
        <v>107</v>
      </c>
      <c r="B30" s="43" t="s">
        <v>108</v>
      </c>
      <c r="C30" s="45" t="s">
        <v>109</v>
      </c>
      <c r="D30" s="61" t="s">
        <v>216</v>
      </c>
    </row>
    <row r="31" spans="1:4" x14ac:dyDescent="0.3">
      <c r="A31" s="43" t="s">
        <v>143</v>
      </c>
      <c r="B31" s="43" t="s">
        <v>118</v>
      </c>
      <c r="C31" s="45" t="s">
        <v>144</v>
      </c>
      <c r="D31" s="61"/>
    </row>
    <row r="32" spans="1:4" x14ac:dyDescent="0.3">
      <c r="A32" s="43" t="s">
        <v>204</v>
      </c>
      <c r="B32" s="43" t="s">
        <v>206</v>
      </c>
      <c r="C32" s="45" t="s">
        <v>207</v>
      </c>
      <c r="D32" s="61"/>
    </row>
    <row r="33" spans="1:4" x14ac:dyDescent="0.3">
      <c r="A33" s="43" t="s">
        <v>205</v>
      </c>
      <c r="B33" s="43" t="s">
        <v>206</v>
      </c>
      <c r="C33" s="45" t="s">
        <v>208</v>
      </c>
      <c r="D33" s="61"/>
    </row>
    <row r="34" spans="1:4" x14ac:dyDescent="0.3">
      <c r="A34" s="43"/>
      <c r="B34" s="43"/>
      <c r="C34" s="43"/>
      <c r="D34" s="61"/>
    </row>
    <row r="35" spans="1:4" x14ac:dyDescent="0.3">
      <c r="A35" s="43"/>
      <c r="B35" s="43"/>
      <c r="C35" s="43"/>
      <c r="D35" s="61"/>
    </row>
    <row r="36" spans="1:4" x14ac:dyDescent="0.3">
      <c r="A36" s="43"/>
      <c r="B36" s="43"/>
      <c r="C36" s="43"/>
      <c r="D36" s="61"/>
    </row>
    <row r="37" spans="1:4" x14ac:dyDescent="0.3">
      <c r="A37" s="43"/>
      <c r="B37" s="43"/>
      <c r="C37" s="43"/>
      <c r="D37" s="61"/>
    </row>
    <row r="38" spans="1:4" x14ac:dyDescent="0.3">
      <c r="A38" s="43"/>
      <c r="B38" s="43"/>
      <c r="C38" s="43"/>
      <c r="D38" s="61"/>
    </row>
    <row r="39" spans="1:4" x14ac:dyDescent="0.3">
      <c r="A39" s="43"/>
      <c r="B39" s="43"/>
      <c r="C39" s="43"/>
      <c r="D39" s="61"/>
    </row>
    <row r="40" spans="1:4" x14ac:dyDescent="0.3">
      <c r="A40" s="43"/>
      <c r="B40" s="43"/>
      <c r="C40" s="43"/>
      <c r="D40" s="61"/>
    </row>
    <row r="41" spans="1:4" x14ac:dyDescent="0.3">
      <c r="A41" s="43"/>
      <c r="B41" s="43"/>
      <c r="C41" s="43"/>
    </row>
    <row r="42" spans="1:4" x14ac:dyDescent="0.3">
      <c r="A42" s="43"/>
      <c r="B42" s="43"/>
      <c r="C42" s="43"/>
    </row>
    <row r="43" spans="1:4" x14ac:dyDescent="0.3">
      <c r="A43" s="43"/>
      <c r="B43" s="43"/>
      <c r="C43" s="43"/>
    </row>
    <row r="44" spans="1:4" x14ac:dyDescent="0.3">
      <c r="A44" s="43"/>
      <c r="B44" s="43"/>
      <c r="C44" s="43"/>
    </row>
    <row r="45" spans="1:4" x14ac:dyDescent="0.3">
      <c r="A45" s="43"/>
      <c r="B45" s="43"/>
      <c r="C45" s="43"/>
    </row>
    <row r="46" spans="1:4" x14ac:dyDescent="0.3">
      <c r="A46" s="43"/>
      <c r="B46" s="43"/>
      <c r="C46" s="43"/>
    </row>
    <row r="47" spans="1:4" x14ac:dyDescent="0.3">
      <c r="A47" s="43"/>
      <c r="B47" s="43"/>
      <c r="C47" s="43"/>
    </row>
    <row r="48" spans="1:4" x14ac:dyDescent="0.3">
      <c r="A48" s="43"/>
      <c r="B48" s="43"/>
      <c r="C48" s="43"/>
    </row>
    <row r="49" spans="1:3" x14ac:dyDescent="0.3">
      <c r="A49" s="43"/>
      <c r="B49" s="43"/>
      <c r="C49" s="43"/>
    </row>
    <row r="50" spans="1:3" x14ac:dyDescent="0.3">
      <c r="A50" s="43"/>
      <c r="B50" s="43"/>
      <c r="C50" s="43"/>
    </row>
    <row r="51" spans="1:3" x14ac:dyDescent="0.3">
      <c r="A51" s="43"/>
      <c r="B51" s="43"/>
      <c r="C51" s="43"/>
    </row>
    <row r="52" spans="1:3" x14ac:dyDescent="0.3">
      <c r="A52" s="43"/>
      <c r="B52" s="43"/>
      <c r="C52" s="43"/>
    </row>
    <row r="53" spans="1:3" x14ac:dyDescent="0.3">
      <c r="A53" s="43"/>
      <c r="B53" s="43"/>
      <c r="C53" s="43"/>
    </row>
    <row r="54" spans="1:3" x14ac:dyDescent="0.3">
      <c r="A54" s="43"/>
      <c r="B54" s="43"/>
      <c r="C54" s="43"/>
    </row>
  </sheetData>
  <sortState xmlns:xlrd2="http://schemas.microsoft.com/office/spreadsheetml/2017/richdata2" ref="A3:C31">
    <sortCondition ref="A14"/>
  </sortState>
  <hyperlinks>
    <hyperlink ref="C15" r:id="rId1" xr:uid="{00000000-0004-0000-0100-000004000000}"/>
    <hyperlink ref="C19" r:id="rId2" xr:uid="{00000000-0004-0000-0100-000005000000}"/>
    <hyperlink ref="C20" r:id="rId3" xr:uid="{00000000-0004-0000-0100-00000A000000}"/>
    <hyperlink ref="C16" r:id="rId4" xr:uid="{00000000-0004-0000-0100-00000B000000}"/>
    <hyperlink ref="C26" r:id="rId5" xr:uid="{00000000-0004-0000-0100-00000C000000}"/>
    <hyperlink ref="C3" r:id="rId6" xr:uid="{00000000-0004-0000-0100-000012000000}"/>
    <hyperlink ref="C8" r:id="rId7" xr:uid="{00000000-0004-0000-0100-000018000000}"/>
    <hyperlink ref="C28" r:id="rId8" xr:uid="{539398BA-F848-4976-B543-7216D3AFF646}"/>
    <hyperlink ref="C7" r:id="rId9" xr:uid="{E9C22CCF-0139-425A-8D9C-983F0BD91915}"/>
    <hyperlink ref="C30" r:id="rId10" xr:uid="{0793AC2B-1582-42B2-ACD0-961BF7A9EBAD}"/>
    <hyperlink ref="C18" r:id="rId11" xr:uid="{6531A5E4-C100-4CEC-B78F-6D87FEA3D4ED}"/>
    <hyperlink ref="C24" r:id="rId12" xr:uid="{460F4BD3-86B3-4C23-B989-19D82D8B9C45}"/>
    <hyperlink ref="C5" r:id="rId13" xr:uid="{ED20DF39-3CCE-4465-A7F4-304FA6EB4AF8}"/>
    <hyperlink ref="C13" r:id="rId14" xr:uid="{BE4FEBEA-45F8-42A5-A16C-6C27D50DCA13}"/>
    <hyperlink ref="C23" r:id="rId15" xr:uid="{49EE15EC-A48A-47E3-80E4-57913E83CBF9}"/>
    <hyperlink ref="C29" r:id="rId16" xr:uid="{96CA81CB-3755-440E-8BC0-C6BE9BA2AD8C}"/>
    <hyperlink ref="C27" r:id="rId17" xr:uid="{EF8E9E61-BC27-4C82-8A93-4FF9017A8F18}"/>
    <hyperlink ref="C4" r:id="rId18" xr:uid="{BA41E671-6B72-4A42-8D4A-9CC117BD14DF}"/>
    <hyperlink ref="C22" r:id="rId19" xr:uid="{A9C102D0-5C2F-45B8-A149-4C16246B780D}"/>
    <hyperlink ref="C14" r:id="rId20" xr:uid="{352BD650-3B18-47F9-B6B9-B044084DC489}"/>
    <hyperlink ref="C11" r:id="rId21" xr:uid="{B95E2FF7-1EEE-4FA0-B773-57B0654E6491}"/>
    <hyperlink ref="C21" r:id="rId22" xr:uid="{BF21CBEB-1E6B-42C8-B563-0AEA23445A20}"/>
    <hyperlink ref="C6" r:id="rId23" xr:uid="{FD25D3A8-0225-4C6B-8581-156DE363EBF1}"/>
    <hyperlink ref="C31" r:id="rId24" xr:uid="{F3DC9D28-D3FE-4F58-8902-8DD2B7573F80}"/>
    <hyperlink ref="C17" r:id="rId25" xr:uid="{4EF5F928-C5A5-47E9-B9EA-51EE3D1C907A}"/>
    <hyperlink ref="C9" r:id="rId26" xr:uid="{74707DBB-01E2-46EF-AAEE-EA5A5BF90CD6}"/>
    <hyperlink ref="C10" r:id="rId27" xr:uid="{0C9DF6D7-1C07-4B98-B490-6BA3D8CCA347}"/>
    <hyperlink ref="C12" r:id="rId28" xr:uid="{21DD1811-67A7-4F44-8FCA-3B82293B5400}"/>
    <hyperlink ref="C25" r:id="rId29" xr:uid="{6BE4260C-3CB8-4169-8102-D08891326C4F}"/>
    <hyperlink ref="C32" r:id="rId30" xr:uid="{84AB1DDF-F3C4-4408-B52B-C200FD8B0D03}"/>
    <hyperlink ref="C33" r:id="rId31" xr:uid="{372D531E-0C22-4F4C-82E1-8E9B4931C0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57"/>
  <sheetViews>
    <sheetView zoomScale="150" zoomScaleNormal="150" workbookViewId="0">
      <pane xSplit="6" ySplit="1" topLeftCell="G151" activePane="bottomRight" state="frozen"/>
      <selection pane="topRight" activeCell="G1" sqref="G1"/>
      <selection pane="bottomLeft" activeCell="A3" sqref="A3"/>
      <selection pane="bottomRight" activeCell="A93" sqref="A93:XFD157"/>
    </sheetView>
  </sheetViews>
  <sheetFormatPr defaultColWidth="9.109375" defaultRowHeight="13.2" x14ac:dyDescent="0.25"/>
  <cols>
    <col min="1" max="1" width="22.88671875" style="54" bestFit="1" customWidth="1"/>
    <col min="2" max="2" width="9.44140625" style="6" bestFit="1" customWidth="1"/>
    <col min="3" max="3" width="7.109375" style="6" bestFit="1" customWidth="1"/>
    <col min="4" max="4" width="8" style="6" bestFit="1" customWidth="1"/>
    <col min="5" max="5" width="4.109375" style="6" bestFit="1" customWidth="1"/>
    <col min="6" max="7" width="10.33203125" style="6" bestFit="1" customWidth="1"/>
    <col min="8" max="8" width="10.88671875" style="6" bestFit="1" customWidth="1"/>
    <col min="9" max="9" width="8.6640625" style="55" customWidth="1"/>
    <col min="10" max="10" width="12.88671875" style="56" customWidth="1"/>
    <col min="11" max="11" width="13.44140625" style="6" customWidth="1"/>
    <col min="12" max="12" width="14.109375" style="6" customWidth="1"/>
    <col min="13" max="13" width="15" style="6" bestFit="1" customWidth="1"/>
    <col min="14" max="15" width="19.44140625" style="6" bestFit="1" customWidth="1"/>
    <col min="16" max="16" width="18.109375" style="6" customWidth="1"/>
    <col min="17" max="17" width="13.109375" style="6" bestFit="1" customWidth="1"/>
    <col min="18" max="18" width="9.109375" style="6"/>
    <col min="19" max="19" width="5.5546875" style="6" bestFit="1" customWidth="1"/>
    <col min="20" max="21" width="14" style="6" customWidth="1"/>
    <col min="22" max="22" width="14.109375" style="6" customWidth="1"/>
    <col min="23" max="23" width="19" style="6" customWidth="1"/>
    <col min="24" max="31" width="9.109375" style="6"/>
    <col min="32" max="32" width="36.33203125" style="54" customWidth="1"/>
    <col min="33" max="16384" width="9.109375" style="6"/>
  </cols>
  <sheetData>
    <row r="1" spans="1:32" ht="13.5" customHeight="1" x14ac:dyDescent="0.25">
      <c r="A1" s="46" t="s">
        <v>23</v>
      </c>
      <c r="B1" s="47" t="s">
        <v>0</v>
      </c>
      <c r="C1" s="48" t="s">
        <v>1</v>
      </c>
      <c r="D1" s="48" t="s">
        <v>2</v>
      </c>
      <c r="E1" s="48" t="s">
        <v>3</v>
      </c>
      <c r="F1" s="48" t="s">
        <v>4</v>
      </c>
      <c r="G1" s="48" t="s">
        <v>5</v>
      </c>
      <c r="H1" s="48" t="s">
        <v>6</v>
      </c>
      <c r="I1" s="49" t="s">
        <v>7</v>
      </c>
      <c r="J1" s="50" t="s">
        <v>8</v>
      </c>
      <c r="K1" s="51" t="s">
        <v>9</v>
      </c>
      <c r="L1" s="51" t="s">
        <v>10</v>
      </c>
      <c r="M1" s="48" t="s">
        <v>11</v>
      </c>
      <c r="N1" s="48" t="s">
        <v>12</v>
      </c>
      <c r="O1" s="48" t="s">
        <v>13</v>
      </c>
      <c r="P1" s="48" t="s">
        <v>14</v>
      </c>
      <c r="Q1" s="48" t="s">
        <v>15</v>
      </c>
      <c r="R1" s="48" t="s">
        <v>16</v>
      </c>
      <c r="S1" s="48" t="s">
        <v>17</v>
      </c>
      <c r="T1" s="48" t="s">
        <v>18</v>
      </c>
      <c r="U1" s="48" t="s">
        <v>19</v>
      </c>
      <c r="V1" s="48" t="s">
        <v>20</v>
      </c>
      <c r="W1" s="48" t="s">
        <v>21</v>
      </c>
      <c r="X1" s="48" t="s">
        <v>26</v>
      </c>
      <c r="Y1" s="48" t="s">
        <v>27</v>
      </c>
      <c r="Z1" s="48" t="s">
        <v>28</v>
      </c>
      <c r="AA1" s="52" t="s">
        <v>29</v>
      </c>
      <c r="AB1" s="52" t="s">
        <v>30</v>
      </c>
      <c r="AC1" s="52" t="s">
        <v>31</v>
      </c>
      <c r="AD1" s="52" t="s">
        <v>32</v>
      </c>
      <c r="AE1" s="52" t="s">
        <v>33</v>
      </c>
      <c r="AF1" s="53" t="s">
        <v>22</v>
      </c>
    </row>
    <row r="2" spans="1:32" x14ac:dyDescent="0.25">
      <c r="A2" s="18" t="s">
        <v>118</v>
      </c>
      <c r="B2" s="21">
        <v>43633</v>
      </c>
      <c r="C2" s="14" t="s">
        <v>157</v>
      </c>
      <c r="D2" s="14" t="s">
        <v>158</v>
      </c>
      <c r="E2" s="13">
        <v>1</v>
      </c>
      <c r="F2" s="14" t="s">
        <v>179</v>
      </c>
      <c r="G2" s="13">
        <v>2</v>
      </c>
      <c r="H2" s="13">
        <v>3</v>
      </c>
      <c r="I2" s="15" t="e">
        <f t="shared" ref="I2:I33" si="0">AVERAGE(X2:AB2)</f>
        <v>#DIV/0!</v>
      </c>
      <c r="J2" s="15" t="e">
        <f t="shared" ref="J2:J33" si="1">STDEV(X2:AB2)</f>
        <v>#DIV/0!</v>
      </c>
      <c r="K2" s="15" t="e">
        <f t="shared" ref="K2:K33" si="2">AVERAGE(AC2:AE2)</f>
        <v>#DIV/0!</v>
      </c>
      <c r="L2" s="15" t="e">
        <f t="shared" ref="L2:L33" si="3">STDEV(AC2:AE2)</f>
        <v>#DIV/0!</v>
      </c>
      <c r="M2" s="13">
        <v>2</v>
      </c>
      <c r="N2" s="13"/>
      <c r="O2" s="13"/>
      <c r="P2" s="13"/>
      <c r="Q2" s="13">
        <v>3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8" t="s">
        <v>180</v>
      </c>
    </row>
    <row r="3" spans="1:32" x14ac:dyDescent="0.25">
      <c r="A3" s="18" t="s">
        <v>156</v>
      </c>
      <c r="B3" s="21">
        <v>43633</v>
      </c>
      <c r="C3" s="14" t="s">
        <v>157</v>
      </c>
      <c r="D3" s="14" t="s">
        <v>158</v>
      </c>
      <c r="E3" s="13">
        <v>1</v>
      </c>
      <c r="F3" s="14" t="s">
        <v>160</v>
      </c>
      <c r="G3" s="13">
        <v>2</v>
      </c>
      <c r="H3" s="14" t="s">
        <v>168</v>
      </c>
      <c r="I3" s="15">
        <f t="shared" si="0"/>
        <v>20.8</v>
      </c>
      <c r="J3" s="15">
        <f t="shared" si="1"/>
        <v>6.7601775124622314</v>
      </c>
      <c r="K3" s="15">
        <f t="shared" si="2"/>
        <v>8</v>
      </c>
      <c r="L3" s="15" t="e">
        <f t="shared" si="3"/>
        <v>#DIV/0!</v>
      </c>
      <c r="M3" s="13">
        <v>3</v>
      </c>
      <c r="N3" s="13"/>
      <c r="O3" s="13"/>
      <c r="P3" s="13"/>
      <c r="Q3" s="13">
        <v>3</v>
      </c>
      <c r="R3" s="13"/>
      <c r="S3" s="13"/>
      <c r="T3" s="13"/>
      <c r="U3" s="13"/>
      <c r="V3" s="13"/>
      <c r="W3" s="13"/>
      <c r="X3" s="13">
        <v>15</v>
      </c>
      <c r="Y3" s="13">
        <v>17</v>
      </c>
      <c r="Z3" s="13">
        <v>16</v>
      </c>
      <c r="AA3" s="13">
        <v>26</v>
      </c>
      <c r="AB3" s="13">
        <v>30</v>
      </c>
      <c r="AC3" s="13">
        <v>8</v>
      </c>
      <c r="AD3" s="13"/>
      <c r="AE3" s="13"/>
      <c r="AF3" s="19"/>
    </row>
    <row r="4" spans="1:32" x14ac:dyDescent="0.25">
      <c r="A4" s="18" t="s">
        <v>169</v>
      </c>
      <c r="B4" s="21">
        <v>43633</v>
      </c>
      <c r="C4" s="14" t="s">
        <v>157</v>
      </c>
      <c r="D4" s="14" t="s">
        <v>158</v>
      </c>
      <c r="E4" s="13">
        <v>1</v>
      </c>
      <c r="F4" s="14" t="s">
        <v>160</v>
      </c>
      <c r="G4" s="13">
        <v>4</v>
      </c>
      <c r="H4" s="14" t="s">
        <v>24</v>
      </c>
      <c r="I4" s="15">
        <f t="shared" si="0"/>
        <v>20.8</v>
      </c>
      <c r="J4" s="15">
        <f t="shared" si="1"/>
        <v>6.7601775124622314</v>
      </c>
      <c r="K4" s="15">
        <f t="shared" si="2"/>
        <v>8</v>
      </c>
      <c r="L4" s="15" t="e">
        <f t="shared" si="3"/>
        <v>#DIV/0!</v>
      </c>
      <c r="M4" s="13">
        <v>3</v>
      </c>
      <c r="N4" s="13"/>
      <c r="O4" s="13"/>
      <c r="P4" s="13"/>
      <c r="Q4" s="13">
        <v>3</v>
      </c>
      <c r="R4" s="13"/>
      <c r="S4" s="13"/>
      <c r="T4" s="13"/>
      <c r="U4" s="13"/>
      <c r="V4" s="13"/>
      <c r="W4" s="13"/>
      <c r="X4" s="13">
        <v>15</v>
      </c>
      <c r="Y4" s="13">
        <v>17</v>
      </c>
      <c r="Z4" s="13">
        <v>16</v>
      </c>
      <c r="AA4" s="13">
        <v>26</v>
      </c>
      <c r="AB4" s="13">
        <v>30</v>
      </c>
      <c r="AC4" s="13">
        <v>8</v>
      </c>
      <c r="AD4" s="13"/>
      <c r="AE4" s="13"/>
      <c r="AF4" s="19"/>
    </row>
    <row r="5" spans="1:32" x14ac:dyDescent="0.25">
      <c r="A5" s="18" t="s">
        <v>118</v>
      </c>
      <c r="B5" s="21">
        <v>43633</v>
      </c>
      <c r="C5" s="14" t="s">
        <v>157</v>
      </c>
      <c r="D5" s="14" t="s">
        <v>158</v>
      </c>
      <c r="E5" s="13">
        <v>1</v>
      </c>
      <c r="F5" s="14" t="s">
        <v>160</v>
      </c>
      <c r="G5" s="13">
        <v>2</v>
      </c>
      <c r="H5" s="13">
        <v>3</v>
      </c>
      <c r="I5" s="15">
        <f t="shared" si="0"/>
        <v>22.2</v>
      </c>
      <c r="J5" s="15">
        <f t="shared" si="1"/>
        <v>6.7230945255886478</v>
      </c>
      <c r="K5" s="15">
        <f t="shared" si="2"/>
        <v>4</v>
      </c>
      <c r="L5" s="15" t="e">
        <f t="shared" si="3"/>
        <v>#DIV/0!</v>
      </c>
      <c r="M5" s="13">
        <v>2</v>
      </c>
      <c r="N5" s="13"/>
      <c r="O5" s="13"/>
      <c r="P5" s="13"/>
      <c r="Q5" s="13">
        <v>3</v>
      </c>
      <c r="R5" s="13">
        <v>60</v>
      </c>
      <c r="S5" s="13"/>
      <c r="T5" s="13"/>
      <c r="U5" s="13"/>
      <c r="V5" s="13"/>
      <c r="W5" s="13"/>
      <c r="X5" s="13">
        <v>29</v>
      </c>
      <c r="Y5" s="13">
        <v>25</v>
      </c>
      <c r="Z5" s="13">
        <v>27</v>
      </c>
      <c r="AA5" s="13">
        <v>15</v>
      </c>
      <c r="AB5" s="13">
        <v>15</v>
      </c>
      <c r="AC5" s="13">
        <v>4</v>
      </c>
      <c r="AD5" s="13"/>
      <c r="AE5" s="13"/>
      <c r="AF5" s="18" t="s">
        <v>180</v>
      </c>
    </row>
    <row r="6" spans="1:32" x14ac:dyDescent="0.25">
      <c r="A6" s="18" t="s">
        <v>202</v>
      </c>
      <c r="B6" s="21">
        <v>43633</v>
      </c>
      <c r="C6" s="14" t="s">
        <v>157</v>
      </c>
      <c r="D6" s="14" t="s">
        <v>158</v>
      </c>
      <c r="E6" s="13">
        <v>1</v>
      </c>
      <c r="F6" s="14" t="s">
        <v>160</v>
      </c>
      <c r="G6" s="13">
        <v>2</v>
      </c>
      <c r="H6" s="13">
        <v>2</v>
      </c>
      <c r="I6" s="15">
        <f t="shared" si="0"/>
        <v>19.399999999999999</v>
      </c>
      <c r="J6" s="15">
        <f t="shared" si="1"/>
        <v>2.4083189157584615</v>
      </c>
      <c r="K6" s="15">
        <f t="shared" si="2"/>
        <v>10</v>
      </c>
      <c r="L6" s="15" t="e">
        <f t="shared" si="3"/>
        <v>#DIV/0!</v>
      </c>
      <c r="M6" s="13">
        <v>2</v>
      </c>
      <c r="N6" s="13"/>
      <c r="O6" s="13"/>
      <c r="P6" s="13"/>
      <c r="Q6" s="13">
        <v>2</v>
      </c>
      <c r="R6" s="13"/>
      <c r="S6" s="13"/>
      <c r="T6" s="13"/>
      <c r="U6" s="13"/>
      <c r="V6" s="13"/>
      <c r="W6" s="13"/>
      <c r="X6" s="13">
        <v>18</v>
      </c>
      <c r="Y6" s="13">
        <v>16</v>
      </c>
      <c r="Z6" s="13">
        <v>20</v>
      </c>
      <c r="AA6" s="13">
        <v>21</v>
      </c>
      <c r="AB6" s="13">
        <v>22</v>
      </c>
      <c r="AC6" s="13">
        <v>10</v>
      </c>
      <c r="AD6" s="13"/>
      <c r="AE6" s="13"/>
      <c r="AF6" s="19"/>
    </row>
    <row r="7" spans="1:32" x14ac:dyDescent="0.25">
      <c r="A7" s="18" t="s">
        <v>194</v>
      </c>
      <c r="B7" s="21">
        <v>43633</v>
      </c>
      <c r="C7" s="14" t="s">
        <v>157</v>
      </c>
      <c r="D7" s="14" t="s">
        <v>158</v>
      </c>
      <c r="E7" s="13">
        <v>1</v>
      </c>
      <c r="F7" s="14" t="s">
        <v>160</v>
      </c>
      <c r="G7" s="13">
        <v>2</v>
      </c>
      <c r="H7" s="13">
        <v>2</v>
      </c>
      <c r="I7" s="15">
        <f t="shared" si="0"/>
        <v>29.8</v>
      </c>
      <c r="J7" s="15">
        <f t="shared" si="1"/>
        <v>7.8866976612521444</v>
      </c>
      <c r="K7" s="15">
        <f t="shared" si="2"/>
        <v>7</v>
      </c>
      <c r="L7" s="15" t="e">
        <f t="shared" si="3"/>
        <v>#DIV/0!</v>
      </c>
      <c r="M7" s="13">
        <v>2</v>
      </c>
      <c r="N7" s="14" t="s">
        <v>182</v>
      </c>
      <c r="O7" s="13"/>
      <c r="P7" s="13"/>
      <c r="Q7" s="13">
        <v>3</v>
      </c>
      <c r="R7" s="14">
        <v>70</v>
      </c>
      <c r="S7" s="13">
        <v>1116</v>
      </c>
      <c r="T7" s="13"/>
      <c r="U7" s="13"/>
      <c r="V7" s="13"/>
      <c r="W7" s="13"/>
      <c r="X7" s="13">
        <v>21</v>
      </c>
      <c r="Y7" s="13">
        <v>22</v>
      </c>
      <c r="Z7" s="13">
        <v>36</v>
      </c>
      <c r="AA7" s="13">
        <v>32</v>
      </c>
      <c r="AB7" s="13">
        <v>38</v>
      </c>
      <c r="AC7" s="13">
        <v>7</v>
      </c>
      <c r="AD7" s="13"/>
      <c r="AE7" s="13"/>
      <c r="AF7" s="18" t="s">
        <v>193</v>
      </c>
    </row>
    <row r="8" spans="1:32" x14ac:dyDescent="0.25">
      <c r="A8" s="18" t="s">
        <v>181</v>
      </c>
      <c r="B8" s="21">
        <v>43633</v>
      </c>
      <c r="C8" s="14" t="s">
        <v>157</v>
      </c>
      <c r="D8" s="14" t="s">
        <v>158</v>
      </c>
      <c r="E8" s="13">
        <v>1</v>
      </c>
      <c r="F8" s="14" t="s">
        <v>160</v>
      </c>
      <c r="G8" s="13">
        <v>3</v>
      </c>
      <c r="H8" s="13">
        <v>3</v>
      </c>
      <c r="I8" s="15">
        <f t="shared" si="0"/>
        <v>21.6</v>
      </c>
      <c r="J8" s="15">
        <f t="shared" si="1"/>
        <v>4.3358966777357546</v>
      </c>
      <c r="K8" s="15">
        <f t="shared" si="2"/>
        <v>5</v>
      </c>
      <c r="L8" s="15" t="e">
        <f t="shared" si="3"/>
        <v>#DIV/0!</v>
      </c>
      <c r="M8" s="13">
        <v>2</v>
      </c>
      <c r="N8" s="13"/>
      <c r="O8" s="13"/>
      <c r="P8" s="13"/>
      <c r="Q8" s="13">
        <v>3</v>
      </c>
      <c r="R8" s="13">
        <v>100</v>
      </c>
      <c r="S8" s="13">
        <v>1040</v>
      </c>
      <c r="T8" s="13"/>
      <c r="U8" s="13"/>
      <c r="V8" s="13"/>
      <c r="W8" s="13"/>
      <c r="X8" s="13">
        <v>18</v>
      </c>
      <c r="Y8" s="13">
        <v>20</v>
      </c>
      <c r="Z8" s="13">
        <v>28</v>
      </c>
      <c r="AA8" s="13">
        <v>24</v>
      </c>
      <c r="AB8" s="13">
        <v>18</v>
      </c>
      <c r="AC8" s="13">
        <v>5</v>
      </c>
      <c r="AD8" s="13"/>
      <c r="AE8" s="13"/>
      <c r="AF8" s="18" t="s">
        <v>185</v>
      </c>
    </row>
    <row r="9" spans="1:32" x14ac:dyDescent="0.25">
      <c r="A9" s="18" t="s">
        <v>173</v>
      </c>
      <c r="B9" s="21">
        <v>43633</v>
      </c>
      <c r="C9" s="14" t="s">
        <v>157</v>
      </c>
      <c r="D9" s="14" t="s">
        <v>158</v>
      </c>
      <c r="E9" s="13">
        <v>1</v>
      </c>
      <c r="F9" s="14" t="s">
        <v>160</v>
      </c>
      <c r="G9" s="13">
        <v>2</v>
      </c>
      <c r="H9" s="13">
        <v>2</v>
      </c>
      <c r="I9" s="15">
        <f t="shared" si="0"/>
        <v>17.8</v>
      </c>
      <c r="J9" s="15">
        <f t="shared" si="1"/>
        <v>4.4944410108488455</v>
      </c>
      <c r="K9" s="15">
        <f t="shared" si="2"/>
        <v>12</v>
      </c>
      <c r="L9" s="15" t="e">
        <f t="shared" si="3"/>
        <v>#DIV/0!</v>
      </c>
      <c r="M9" s="13">
        <v>3</v>
      </c>
      <c r="N9" s="13"/>
      <c r="O9" s="13"/>
      <c r="P9" s="13"/>
      <c r="Q9" s="13">
        <v>3</v>
      </c>
      <c r="R9" s="13">
        <v>75</v>
      </c>
      <c r="S9" s="13">
        <v>1131</v>
      </c>
      <c r="T9" s="13"/>
      <c r="U9" s="13"/>
      <c r="V9" s="13"/>
      <c r="W9" s="13"/>
      <c r="X9" s="13">
        <v>12</v>
      </c>
      <c r="Y9" s="13">
        <v>22</v>
      </c>
      <c r="Z9" s="13">
        <v>20</v>
      </c>
      <c r="AA9" s="13">
        <v>14</v>
      </c>
      <c r="AB9" s="13">
        <v>21</v>
      </c>
      <c r="AC9" s="13">
        <v>12</v>
      </c>
      <c r="AD9" s="13"/>
      <c r="AE9" s="13"/>
      <c r="AF9" s="18" t="s">
        <v>176</v>
      </c>
    </row>
    <row r="10" spans="1:32" x14ac:dyDescent="0.25">
      <c r="A10" s="18" t="s">
        <v>46</v>
      </c>
      <c r="B10" s="21">
        <v>43633</v>
      </c>
      <c r="C10" s="14" t="s">
        <v>157</v>
      </c>
      <c r="D10" s="14" t="s">
        <v>158</v>
      </c>
      <c r="E10" s="13">
        <v>1</v>
      </c>
      <c r="F10" s="14" t="s">
        <v>160</v>
      </c>
      <c r="G10" s="13">
        <v>3</v>
      </c>
      <c r="H10" s="13">
        <v>2</v>
      </c>
      <c r="I10" s="15">
        <f t="shared" si="0"/>
        <v>30.8</v>
      </c>
      <c r="J10" s="15">
        <f t="shared" si="1"/>
        <v>3.7013511046643557</v>
      </c>
      <c r="K10" s="15">
        <f t="shared" si="2"/>
        <v>6</v>
      </c>
      <c r="L10" s="15" t="e">
        <f t="shared" si="3"/>
        <v>#DIV/0!</v>
      </c>
      <c r="M10" s="13">
        <v>2</v>
      </c>
      <c r="N10" s="13"/>
      <c r="O10" s="13"/>
      <c r="P10" s="13"/>
      <c r="Q10" s="13">
        <v>3</v>
      </c>
      <c r="R10" s="13"/>
      <c r="S10" s="13">
        <v>1154</v>
      </c>
      <c r="T10" s="13"/>
      <c r="U10" s="13"/>
      <c r="V10" s="13"/>
      <c r="W10" s="13"/>
      <c r="X10" s="13">
        <v>27</v>
      </c>
      <c r="Y10" s="13">
        <v>28</v>
      </c>
      <c r="Z10" s="13">
        <v>30</v>
      </c>
      <c r="AA10" s="13">
        <v>36</v>
      </c>
      <c r="AB10" s="13">
        <v>33</v>
      </c>
      <c r="AC10" s="13">
        <v>6</v>
      </c>
      <c r="AD10" s="13"/>
      <c r="AE10" s="13"/>
      <c r="AF10" s="19"/>
    </row>
    <row r="11" spans="1:32" x14ac:dyDescent="0.25">
      <c r="A11" s="18" t="s">
        <v>156</v>
      </c>
      <c r="B11" s="21">
        <v>43633</v>
      </c>
      <c r="C11" s="14" t="s">
        <v>157</v>
      </c>
      <c r="D11" s="14" t="s">
        <v>158</v>
      </c>
      <c r="E11" s="13">
        <v>1</v>
      </c>
      <c r="F11" s="14" t="s">
        <v>161</v>
      </c>
      <c r="G11" s="13">
        <v>4</v>
      </c>
      <c r="H11" s="14" t="s">
        <v>168</v>
      </c>
      <c r="I11" s="15">
        <f t="shared" si="0"/>
        <v>31.4</v>
      </c>
      <c r="J11" s="15">
        <f t="shared" si="1"/>
        <v>3.6469165057620874</v>
      </c>
      <c r="K11" s="15">
        <f t="shared" si="2"/>
        <v>1</v>
      </c>
      <c r="L11" s="15" t="e">
        <f t="shared" si="3"/>
        <v>#DIV/0!</v>
      </c>
      <c r="M11" s="13">
        <v>3</v>
      </c>
      <c r="N11" s="13"/>
      <c r="O11" s="13"/>
      <c r="P11" s="13"/>
      <c r="Q11" s="13">
        <v>3</v>
      </c>
      <c r="R11" s="13"/>
      <c r="S11" s="13"/>
      <c r="T11" s="13"/>
      <c r="U11" s="13"/>
      <c r="V11" s="13"/>
      <c r="W11" s="13"/>
      <c r="X11" s="13">
        <v>25</v>
      </c>
      <c r="Y11" s="13">
        <v>33</v>
      </c>
      <c r="Z11" s="13">
        <v>32</v>
      </c>
      <c r="AA11" s="13">
        <v>33</v>
      </c>
      <c r="AB11" s="13">
        <v>34</v>
      </c>
      <c r="AC11" s="13">
        <v>1</v>
      </c>
      <c r="AD11" s="13"/>
      <c r="AE11" s="13"/>
      <c r="AF11" s="19"/>
    </row>
    <row r="12" spans="1:32" x14ac:dyDescent="0.25">
      <c r="A12" s="18" t="s">
        <v>169</v>
      </c>
      <c r="B12" s="21">
        <v>43633</v>
      </c>
      <c r="C12" s="14" t="s">
        <v>157</v>
      </c>
      <c r="D12" s="14" t="s">
        <v>158</v>
      </c>
      <c r="E12" s="13">
        <v>1</v>
      </c>
      <c r="F12" s="14" t="s">
        <v>161</v>
      </c>
      <c r="G12" s="13">
        <v>2</v>
      </c>
      <c r="H12" s="14" t="s">
        <v>24</v>
      </c>
      <c r="I12" s="15">
        <f t="shared" si="0"/>
        <v>31.4</v>
      </c>
      <c r="J12" s="15">
        <f t="shared" si="1"/>
        <v>3.6469165057620874</v>
      </c>
      <c r="K12" s="15">
        <f t="shared" si="2"/>
        <v>1</v>
      </c>
      <c r="L12" s="15" t="e">
        <f t="shared" si="3"/>
        <v>#DIV/0!</v>
      </c>
      <c r="M12" s="13">
        <v>3</v>
      </c>
      <c r="N12" s="13"/>
      <c r="O12" s="13"/>
      <c r="P12" s="13"/>
      <c r="Q12" s="13">
        <v>3</v>
      </c>
      <c r="R12" s="13"/>
      <c r="S12" s="13"/>
      <c r="T12" s="13"/>
      <c r="U12" s="13"/>
      <c r="V12" s="13"/>
      <c r="W12" s="13"/>
      <c r="X12" s="13">
        <v>25</v>
      </c>
      <c r="Y12" s="13">
        <v>33</v>
      </c>
      <c r="Z12" s="13">
        <v>32</v>
      </c>
      <c r="AA12" s="13">
        <v>33</v>
      </c>
      <c r="AB12" s="13">
        <v>34</v>
      </c>
      <c r="AC12" s="13">
        <v>1</v>
      </c>
      <c r="AD12" s="13"/>
      <c r="AE12" s="13"/>
      <c r="AF12" s="19"/>
    </row>
    <row r="13" spans="1:32" x14ac:dyDescent="0.25">
      <c r="A13" s="18" t="s">
        <v>118</v>
      </c>
      <c r="B13" s="21">
        <v>43633</v>
      </c>
      <c r="C13" s="14" t="s">
        <v>157</v>
      </c>
      <c r="D13" s="14" t="s">
        <v>158</v>
      </c>
      <c r="E13" s="13">
        <v>1</v>
      </c>
      <c r="F13" s="14" t="s">
        <v>161</v>
      </c>
      <c r="G13" s="13">
        <v>2</v>
      </c>
      <c r="H13" s="13">
        <v>3</v>
      </c>
      <c r="I13" s="15">
        <f t="shared" si="0"/>
        <v>31.6</v>
      </c>
      <c r="J13" s="15">
        <f t="shared" si="1"/>
        <v>16.682325976913411</v>
      </c>
      <c r="K13" s="15">
        <f t="shared" si="2"/>
        <v>1</v>
      </c>
      <c r="L13" s="15" t="e">
        <f t="shared" si="3"/>
        <v>#DIV/0!</v>
      </c>
      <c r="M13" s="13">
        <v>2</v>
      </c>
      <c r="N13" s="13"/>
      <c r="O13" s="13"/>
      <c r="P13" s="13"/>
      <c r="Q13" s="13">
        <v>3</v>
      </c>
      <c r="R13" s="13"/>
      <c r="S13" s="13"/>
      <c r="T13" s="13"/>
      <c r="U13" s="13"/>
      <c r="V13" s="13"/>
      <c r="W13" s="13"/>
      <c r="X13" s="13">
        <v>42</v>
      </c>
      <c r="Y13" s="13">
        <v>47</v>
      </c>
      <c r="Z13" s="13">
        <v>42</v>
      </c>
      <c r="AA13" s="13">
        <v>15</v>
      </c>
      <c r="AB13" s="13">
        <v>12</v>
      </c>
      <c r="AC13" s="13">
        <v>1</v>
      </c>
      <c r="AD13" s="13"/>
      <c r="AE13" s="13"/>
      <c r="AF13" s="18" t="s">
        <v>180</v>
      </c>
    </row>
    <row r="14" spans="1:32" x14ac:dyDescent="0.25">
      <c r="A14" s="18" t="s">
        <v>202</v>
      </c>
      <c r="B14" s="21">
        <v>43633</v>
      </c>
      <c r="C14" s="14" t="s">
        <v>157</v>
      </c>
      <c r="D14" s="14" t="s">
        <v>158</v>
      </c>
      <c r="E14" s="13">
        <v>1</v>
      </c>
      <c r="F14" s="14" t="s">
        <v>161</v>
      </c>
      <c r="G14" s="13">
        <v>2</v>
      </c>
      <c r="H14" s="13">
        <v>2</v>
      </c>
      <c r="I14" s="15">
        <f t="shared" si="0"/>
        <v>38.799999999999997</v>
      </c>
      <c r="J14" s="15">
        <f t="shared" si="1"/>
        <v>3.1144823004794873</v>
      </c>
      <c r="K14" s="15">
        <f t="shared" si="2"/>
        <v>2</v>
      </c>
      <c r="L14" s="15" t="e">
        <f t="shared" si="3"/>
        <v>#DIV/0!</v>
      </c>
      <c r="M14" s="13">
        <v>2</v>
      </c>
      <c r="N14" s="13"/>
      <c r="O14" s="13"/>
      <c r="P14" s="13"/>
      <c r="Q14" s="13">
        <v>2</v>
      </c>
      <c r="R14" s="13"/>
      <c r="S14" s="13"/>
      <c r="T14" s="13"/>
      <c r="U14" s="13"/>
      <c r="V14" s="13"/>
      <c r="W14" s="13"/>
      <c r="X14" s="13">
        <v>36</v>
      </c>
      <c r="Y14" s="13">
        <v>35</v>
      </c>
      <c r="Z14" s="13">
        <v>40</v>
      </c>
      <c r="AA14" s="13">
        <v>41</v>
      </c>
      <c r="AB14" s="13">
        <v>42</v>
      </c>
      <c r="AC14" s="13">
        <v>2</v>
      </c>
      <c r="AD14" s="13"/>
      <c r="AE14" s="13"/>
      <c r="AF14" s="19"/>
    </row>
    <row r="15" spans="1:32" x14ac:dyDescent="0.25">
      <c r="A15" s="18" t="s">
        <v>194</v>
      </c>
      <c r="B15" s="21">
        <v>43633</v>
      </c>
      <c r="C15" s="14" t="s">
        <v>157</v>
      </c>
      <c r="D15" s="14" t="s">
        <v>158</v>
      </c>
      <c r="E15" s="13">
        <v>1</v>
      </c>
      <c r="F15" s="14" t="s">
        <v>161</v>
      </c>
      <c r="G15" s="13">
        <v>1</v>
      </c>
      <c r="H15" s="13">
        <v>2</v>
      </c>
      <c r="I15" s="15">
        <f t="shared" si="0"/>
        <v>42.2</v>
      </c>
      <c r="J15" s="15">
        <f t="shared" si="1"/>
        <v>8.408329203831153</v>
      </c>
      <c r="K15" s="15">
        <f t="shared" si="2"/>
        <v>2</v>
      </c>
      <c r="L15" s="15" t="e">
        <f t="shared" si="3"/>
        <v>#DIV/0!</v>
      </c>
      <c r="M15" s="13">
        <v>2</v>
      </c>
      <c r="N15" s="14" t="s">
        <v>182</v>
      </c>
      <c r="O15" s="14" t="s">
        <v>183</v>
      </c>
      <c r="P15" s="13"/>
      <c r="Q15" s="13">
        <v>3</v>
      </c>
      <c r="R15" s="13">
        <v>70</v>
      </c>
      <c r="S15" s="13">
        <v>1116</v>
      </c>
      <c r="T15" s="13"/>
      <c r="U15" s="13"/>
      <c r="V15" s="13"/>
      <c r="W15" s="13"/>
      <c r="X15" s="13">
        <v>32</v>
      </c>
      <c r="Y15" s="13">
        <v>35</v>
      </c>
      <c r="Z15" s="13">
        <v>45</v>
      </c>
      <c r="AA15" s="13">
        <v>47</v>
      </c>
      <c r="AB15" s="13">
        <v>52</v>
      </c>
      <c r="AC15" s="13">
        <v>2</v>
      </c>
      <c r="AD15" s="13"/>
      <c r="AE15" s="13"/>
      <c r="AF15" s="18" t="s">
        <v>193</v>
      </c>
    </row>
    <row r="16" spans="1:32" x14ac:dyDescent="0.25">
      <c r="A16" s="18" t="s">
        <v>181</v>
      </c>
      <c r="B16" s="21">
        <v>43633</v>
      </c>
      <c r="C16" s="14" t="s">
        <v>157</v>
      </c>
      <c r="D16" s="14" t="s">
        <v>158</v>
      </c>
      <c r="E16" s="13">
        <v>1</v>
      </c>
      <c r="F16" s="14" t="s">
        <v>161</v>
      </c>
      <c r="G16" s="13">
        <v>1</v>
      </c>
      <c r="H16" s="13">
        <v>2</v>
      </c>
      <c r="I16" s="15">
        <f t="shared" si="0"/>
        <v>33</v>
      </c>
      <c r="J16" s="15">
        <f t="shared" si="1"/>
        <v>4.2426406871192848</v>
      </c>
      <c r="K16" s="15">
        <f t="shared" si="2"/>
        <v>1</v>
      </c>
      <c r="L16" s="15" t="e">
        <f t="shared" si="3"/>
        <v>#DIV/0!</v>
      </c>
      <c r="M16" s="13">
        <v>2</v>
      </c>
      <c r="N16" s="14"/>
      <c r="O16" s="13"/>
      <c r="P16" s="13"/>
      <c r="Q16" s="13">
        <v>3</v>
      </c>
      <c r="R16" s="13">
        <v>100</v>
      </c>
      <c r="S16" s="13">
        <v>1040</v>
      </c>
      <c r="T16" s="13"/>
      <c r="U16" s="13"/>
      <c r="V16" s="13"/>
      <c r="W16" s="13"/>
      <c r="X16" s="13">
        <v>30</v>
      </c>
      <c r="Y16" s="13">
        <v>36</v>
      </c>
      <c r="Z16" s="13"/>
      <c r="AA16" s="13"/>
      <c r="AB16" s="13"/>
      <c r="AC16" s="13">
        <v>1</v>
      </c>
      <c r="AD16" s="13"/>
      <c r="AE16" s="13"/>
      <c r="AF16" s="18" t="s">
        <v>184</v>
      </c>
    </row>
    <row r="17" spans="1:32" x14ac:dyDescent="0.25">
      <c r="A17" s="18" t="s">
        <v>173</v>
      </c>
      <c r="B17" s="21">
        <v>43633</v>
      </c>
      <c r="C17" s="14" t="s">
        <v>157</v>
      </c>
      <c r="D17" s="14" t="s">
        <v>158</v>
      </c>
      <c r="E17" s="13">
        <v>1</v>
      </c>
      <c r="F17" s="14" t="s">
        <v>161</v>
      </c>
      <c r="G17" s="13">
        <v>1</v>
      </c>
      <c r="H17" s="13">
        <v>2</v>
      </c>
      <c r="I17" s="15">
        <f t="shared" si="0"/>
        <v>24.4</v>
      </c>
      <c r="J17" s="15">
        <f t="shared" si="1"/>
        <v>10.644247272588135</v>
      </c>
      <c r="K17" s="15">
        <f t="shared" si="2"/>
        <v>1</v>
      </c>
      <c r="L17" s="15" t="e">
        <f t="shared" si="3"/>
        <v>#DIV/0!</v>
      </c>
      <c r="M17" s="13">
        <v>3</v>
      </c>
      <c r="N17" s="13"/>
      <c r="O17" s="13"/>
      <c r="P17" s="13"/>
      <c r="Q17" s="13">
        <v>3</v>
      </c>
      <c r="R17" s="13">
        <v>75</v>
      </c>
      <c r="S17" s="13">
        <v>1131</v>
      </c>
      <c r="T17" s="13"/>
      <c r="U17" s="13"/>
      <c r="V17" s="13"/>
      <c r="W17" s="13"/>
      <c r="X17" s="13">
        <v>29</v>
      </c>
      <c r="Y17" s="13">
        <v>20</v>
      </c>
      <c r="Z17" s="13">
        <v>8</v>
      </c>
      <c r="AA17" s="13">
        <v>30</v>
      </c>
      <c r="AB17" s="13">
        <v>35</v>
      </c>
      <c r="AC17" s="13">
        <v>1</v>
      </c>
      <c r="AD17" s="13"/>
      <c r="AE17" s="13"/>
      <c r="AF17" s="18" t="s">
        <v>176</v>
      </c>
    </row>
    <row r="18" spans="1:32" x14ac:dyDescent="0.25">
      <c r="A18" s="18" t="s">
        <v>46</v>
      </c>
      <c r="B18" s="21">
        <v>43633</v>
      </c>
      <c r="C18" s="14" t="s">
        <v>157</v>
      </c>
      <c r="D18" s="14" t="s">
        <v>158</v>
      </c>
      <c r="E18" s="13">
        <v>1</v>
      </c>
      <c r="F18" s="14" t="s">
        <v>161</v>
      </c>
      <c r="G18" s="13">
        <v>1</v>
      </c>
      <c r="H18" s="13">
        <v>2</v>
      </c>
      <c r="I18" s="15">
        <f t="shared" si="0"/>
        <v>35.799999999999997</v>
      </c>
      <c r="J18" s="15">
        <f t="shared" si="1"/>
        <v>2.9495762407505248</v>
      </c>
      <c r="K18" s="15">
        <f t="shared" si="2"/>
        <v>0</v>
      </c>
      <c r="L18" s="15" t="e">
        <f t="shared" si="3"/>
        <v>#DIV/0!</v>
      </c>
      <c r="M18" s="13">
        <v>2</v>
      </c>
      <c r="N18" s="13"/>
      <c r="O18" s="13"/>
      <c r="P18" s="13"/>
      <c r="Q18" s="13">
        <v>3</v>
      </c>
      <c r="R18" s="13"/>
      <c r="S18" s="13">
        <v>1154</v>
      </c>
      <c r="T18" s="13"/>
      <c r="U18" s="13"/>
      <c r="V18" s="13"/>
      <c r="W18" s="13"/>
      <c r="X18" s="13">
        <v>32</v>
      </c>
      <c r="Y18" s="13">
        <v>35</v>
      </c>
      <c r="Z18" s="13">
        <v>35</v>
      </c>
      <c r="AA18" s="13">
        <v>37</v>
      </c>
      <c r="AB18" s="13">
        <v>40</v>
      </c>
      <c r="AC18" s="13">
        <v>0</v>
      </c>
      <c r="AD18" s="13"/>
      <c r="AE18" s="13"/>
      <c r="AF18" s="19"/>
    </row>
    <row r="19" spans="1:32" x14ac:dyDescent="0.25">
      <c r="A19" s="18" t="s">
        <v>217</v>
      </c>
      <c r="B19" s="21">
        <v>43633</v>
      </c>
      <c r="C19" s="14" t="s">
        <v>157</v>
      </c>
      <c r="D19" s="14" t="s">
        <v>158</v>
      </c>
      <c r="E19" s="13">
        <v>2</v>
      </c>
      <c r="F19" s="14" t="s">
        <v>160</v>
      </c>
      <c r="G19" s="13">
        <v>5</v>
      </c>
      <c r="H19" s="13"/>
      <c r="I19" s="15">
        <f t="shared" si="0"/>
        <v>24.6</v>
      </c>
      <c r="J19" s="15">
        <f t="shared" si="1"/>
        <v>4.3931765272977543</v>
      </c>
      <c r="K19" s="15" t="e">
        <f t="shared" si="2"/>
        <v>#DIV/0!</v>
      </c>
      <c r="L19" s="15" t="e">
        <f t="shared" si="3"/>
        <v>#DIV/0!</v>
      </c>
      <c r="M19" s="13"/>
      <c r="N19" s="13"/>
      <c r="O19" s="13"/>
      <c r="P19" s="13"/>
      <c r="Q19" s="13"/>
      <c r="R19" s="13"/>
      <c r="S19" s="13">
        <v>1145</v>
      </c>
      <c r="T19" s="13"/>
      <c r="U19" s="13"/>
      <c r="V19" s="13"/>
      <c r="W19" s="13"/>
      <c r="X19" s="13">
        <v>22</v>
      </c>
      <c r="Y19" s="13">
        <v>25</v>
      </c>
      <c r="Z19" s="13">
        <v>32</v>
      </c>
      <c r="AA19" s="13">
        <v>21</v>
      </c>
      <c r="AB19" s="13">
        <v>23</v>
      </c>
      <c r="AC19" s="13"/>
      <c r="AD19" s="13"/>
      <c r="AE19" s="13"/>
      <c r="AF19" s="19"/>
    </row>
    <row r="20" spans="1:32" x14ac:dyDescent="0.25">
      <c r="A20" s="18" t="s">
        <v>156</v>
      </c>
      <c r="B20" s="21">
        <v>43633</v>
      </c>
      <c r="C20" s="14" t="s">
        <v>157</v>
      </c>
      <c r="D20" s="14" t="s">
        <v>158</v>
      </c>
      <c r="E20" s="13">
        <v>2</v>
      </c>
      <c r="F20" s="14" t="s">
        <v>160</v>
      </c>
      <c r="G20" s="13">
        <v>4</v>
      </c>
      <c r="H20" s="14" t="s">
        <v>168</v>
      </c>
      <c r="I20" s="15">
        <f t="shared" si="0"/>
        <v>26.2</v>
      </c>
      <c r="J20" s="15">
        <f t="shared" si="1"/>
        <v>5.3103672189407058</v>
      </c>
      <c r="K20" s="15">
        <f t="shared" si="2"/>
        <v>83</v>
      </c>
      <c r="L20" s="15" t="e">
        <f t="shared" si="3"/>
        <v>#DIV/0!</v>
      </c>
      <c r="M20" s="13">
        <v>4</v>
      </c>
      <c r="N20" s="13"/>
      <c r="O20" s="13"/>
      <c r="P20" s="13"/>
      <c r="Q20" s="13">
        <v>3</v>
      </c>
      <c r="R20" s="13"/>
      <c r="S20" s="13"/>
      <c r="T20" s="13"/>
      <c r="U20" s="13"/>
      <c r="V20" s="13"/>
      <c r="W20" s="13"/>
      <c r="X20" s="13">
        <v>23</v>
      </c>
      <c r="Y20" s="13">
        <v>34</v>
      </c>
      <c r="Z20" s="13">
        <v>28</v>
      </c>
      <c r="AA20" s="13">
        <v>26</v>
      </c>
      <c r="AB20" s="13">
        <v>20</v>
      </c>
      <c r="AC20" s="13">
        <v>83</v>
      </c>
      <c r="AD20" s="13"/>
      <c r="AE20" s="13"/>
      <c r="AF20" s="19"/>
    </row>
    <row r="21" spans="1:32" x14ac:dyDescent="0.25">
      <c r="A21" s="18" t="s">
        <v>169</v>
      </c>
      <c r="B21" s="21">
        <v>43633</v>
      </c>
      <c r="C21" s="14" t="s">
        <v>157</v>
      </c>
      <c r="D21" s="14" t="s">
        <v>158</v>
      </c>
      <c r="E21" s="13">
        <v>2</v>
      </c>
      <c r="F21" s="14" t="s">
        <v>160</v>
      </c>
      <c r="G21" s="13">
        <v>5</v>
      </c>
      <c r="H21" s="14" t="s">
        <v>24</v>
      </c>
      <c r="I21" s="15">
        <f t="shared" si="0"/>
        <v>26.2</v>
      </c>
      <c r="J21" s="15">
        <f t="shared" si="1"/>
        <v>5.3103672189407058</v>
      </c>
      <c r="K21" s="15">
        <f t="shared" si="2"/>
        <v>83</v>
      </c>
      <c r="L21" s="15" t="e">
        <f t="shared" si="3"/>
        <v>#DIV/0!</v>
      </c>
      <c r="M21" s="13">
        <v>4</v>
      </c>
      <c r="N21" s="13"/>
      <c r="O21" s="13"/>
      <c r="P21" s="13"/>
      <c r="Q21" s="13">
        <v>3</v>
      </c>
      <c r="R21" s="13"/>
      <c r="S21" s="13"/>
      <c r="T21" s="13"/>
      <c r="U21" s="13"/>
      <c r="V21" s="13"/>
      <c r="W21" s="13"/>
      <c r="X21" s="13">
        <v>23</v>
      </c>
      <c r="Y21" s="13">
        <v>34</v>
      </c>
      <c r="Z21" s="13">
        <v>28</v>
      </c>
      <c r="AA21" s="13">
        <v>26</v>
      </c>
      <c r="AB21" s="13">
        <v>20</v>
      </c>
      <c r="AC21" s="13">
        <v>83</v>
      </c>
      <c r="AD21" s="13"/>
      <c r="AE21" s="13"/>
      <c r="AF21" s="14"/>
    </row>
    <row r="22" spans="1:32" x14ac:dyDescent="0.25">
      <c r="A22" s="18" t="s">
        <v>202</v>
      </c>
      <c r="B22" s="21">
        <v>43633</v>
      </c>
      <c r="C22" s="14" t="s">
        <v>157</v>
      </c>
      <c r="D22" s="14" t="s">
        <v>158</v>
      </c>
      <c r="E22" s="13">
        <v>2</v>
      </c>
      <c r="F22" s="14" t="s">
        <v>160</v>
      </c>
      <c r="G22" s="13">
        <v>5</v>
      </c>
      <c r="H22" s="13">
        <v>2</v>
      </c>
      <c r="I22" s="15">
        <f t="shared" si="0"/>
        <v>32</v>
      </c>
      <c r="J22" s="15">
        <f t="shared" si="1"/>
        <v>3.5355339059327378</v>
      </c>
      <c r="K22" s="15">
        <f t="shared" si="2"/>
        <v>12</v>
      </c>
      <c r="L22" s="15" t="e">
        <f t="shared" si="3"/>
        <v>#DIV/0!</v>
      </c>
      <c r="M22" s="13">
        <v>2</v>
      </c>
      <c r="N22" s="13"/>
      <c r="O22" s="13"/>
      <c r="P22" s="13"/>
      <c r="Q22" s="13">
        <v>2</v>
      </c>
      <c r="R22" s="13"/>
      <c r="S22" s="13"/>
      <c r="T22" s="13"/>
      <c r="U22" s="13"/>
      <c r="V22" s="13"/>
      <c r="W22" s="13"/>
      <c r="X22" s="13">
        <v>26</v>
      </c>
      <c r="Y22" s="13">
        <v>32</v>
      </c>
      <c r="Z22" s="13">
        <v>33</v>
      </c>
      <c r="AA22" s="13">
        <v>35</v>
      </c>
      <c r="AB22" s="13">
        <v>34</v>
      </c>
      <c r="AC22" s="13">
        <v>12</v>
      </c>
      <c r="AD22" s="13"/>
      <c r="AE22" s="13"/>
      <c r="AF22" s="19"/>
    </row>
    <row r="23" spans="1:32" x14ac:dyDescent="0.25">
      <c r="A23" s="18" t="s">
        <v>194</v>
      </c>
      <c r="B23" s="21">
        <v>43633</v>
      </c>
      <c r="C23" s="14" t="s">
        <v>157</v>
      </c>
      <c r="D23" s="14" t="s">
        <v>158</v>
      </c>
      <c r="E23" s="13">
        <v>2</v>
      </c>
      <c r="F23" s="14" t="s">
        <v>160</v>
      </c>
      <c r="G23" s="13">
        <v>3</v>
      </c>
      <c r="H23" s="13">
        <v>2</v>
      </c>
      <c r="I23" s="15">
        <f t="shared" si="0"/>
        <v>33</v>
      </c>
      <c r="J23" s="15">
        <f t="shared" si="1"/>
        <v>3.3911649915626341</v>
      </c>
      <c r="K23" s="15">
        <f t="shared" si="2"/>
        <v>21</v>
      </c>
      <c r="L23" s="15" t="e">
        <f t="shared" si="3"/>
        <v>#DIV/0!</v>
      </c>
      <c r="M23" s="13">
        <v>3</v>
      </c>
      <c r="N23" s="14" t="s">
        <v>182</v>
      </c>
      <c r="O23" s="14" t="s">
        <v>195</v>
      </c>
      <c r="P23" s="13"/>
      <c r="Q23" s="13">
        <v>3</v>
      </c>
      <c r="R23" s="13">
        <v>80</v>
      </c>
      <c r="S23" s="13">
        <v>1047</v>
      </c>
      <c r="T23" s="13"/>
      <c r="U23" s="13"/>
      <c r="V23" s="13"/>
      <c r="W23" s="13"/>
      <c r="X23" s="13">
        <v>29</v>
      </c>
      <c r="Y23" s="13">
        <v>31</v>
      </c>
      <c r="Z23" s="13">
        <v>32</v>
      </c>
      <c r="AA23" s="13">
        <v>37</v>
      </c>
      <c r="AB23" s="13">
        <v>36</v>
      </c>
      <c r="AC23" s="13">
        <v>21</v>
      </c>
      <c r="AD23" s="13"/>
      <c r="AE23" s="13"/>
      <c r="AF23" s="18" t="s">
        <v>198</v>
      </c>
    </row>
    <row r="24" spans="1:32" x14ac:dyDescent="0.25">
      <c r="A24" s="18" t="s">
        <v>173</v>
      </c>
      <c r="B24" s="21">
        <v>43633</v>
      </c>
      <c r="C24" s="14" t="s">
        <v>157</v>
      </c>
      <c r="D24" s="14" t="s">
        <v>158</v>
      </c>
      <c r="E24" s="13">
        <v>2</v>
      </c>
      <c r="F24" s="14" t="s">
        <v>160</v>
      </c>
      <c r="G24" s="13">
        <v>4</v>
      </c>
      <c r="H24" s="13">
        <v>3</v>
      </c>
      <c r="I24" s="15">
        <f t="shared" si="0"/>
        <v>22.6</v>
      </c>
      <c r="J24" s="15">
        <f t="shared" si="1"/>
        <v>5.5946402922797418</v>
      </c>
      <c r="K24" s="15">
        <f t="shared" si="2"/>
        <v>14</v>
      </c>
      <c r="L24" s="15" t="e">
        <f t="shared" si="3"/>
        <v>#DIV/0!</v>
      </c>
      <c r="M24" s="13">
        <v>4</v>
      </c>
      <c r="N24" s="13"/>
      <c r="O24" s="13"/>
      <c r="P24" s="13"/>
      <c r="Q24" s="13">
        <v>3</v>
      </c>
      <c r="R24" s="13">
        <v>70</v>
      </c>
      <c r="S24" s="13">
        <v>1115</v>
      </c>
      <c r="T24" s="13"/>
      <c r="U24" s="13"/>
      <c r="V24" s="13"/>
      <c r="W24" s="13"/>
      <c r="X24" s="13">
        <v>24</v>
      </c>
      <c r="Y24" s="13">
        <v>29</v>
      </c>
      <c r="Z24" s="13">
        <v>14</v>
      </c>
      <c r="AA24" s="13">
        <v>25</v>
      </c>
      <c r="AB24" s="13">
        <v>21</v>
      </c>
      <c r="AC24" s="13">
        <v>14</v>
      </c>
      <c r="AD24" s="13"/>
      <c r="AE24" s="13"/>
      <c r="AF24" s="18" t="s">
        <v>176</v>
      </c>
    </row>
    <row r="25" spans="1:32" x14ac:dyDescent="0.25">
      <c r="A25" s="18" t="s">
        <v>201</v>
      </c>
      <c r="B25" s="21">
        <v>43633</v>
      </c>
      <c r="C25" s="14" t="s">
        <v>157</v>
      </c>
      <c r="D25" s="14" t="s">
        <v>158</v>
      </c>
      <c r="E25" s="13">
        <v>2</v>
      </c>
      <c r="F25" s="14" t="s">
        <v>160</v>
      </c>
      <c r="G25" s="13">
        <v>5</v>
      </c>
      <c r="H25" s="13">
        <v>2</v>
      </c>
      <c r="I25" s="15">
        <f t="shared" si="0"/>
        <v>24.6</v>
      </c>
      <c r="J25" s="15">
        <f t="shared" si="1"/>
        <v>4.3931765272977543</v>
      </c>
      <c r="K25" s="15">
        <f t="shared" si="2"/>
        <v>55</v>
      </c>
      <c r="L25" s="15" t="e">
        <f t="shared" si="3"/>
        <v>#DIV/0!</v>
      </c>
      <c r="M25" s="13">
        <v>2</v>
      </c>
      <c r="N25" s="13"/>
      <c r="O25" s="13"/>
      <c r="P25" s="13"/>
      <c r="Q25" s="13">
        <v>3</v>
      </c>
      <c r="R25" s="13"/>
      <c r="S25" s="13">
        <v>1150</v>
      </c>
      <c r="T25" s="13"/>
      <c r="U25" s="13"/>
      <c r="V25" s="13"/>
      <c r="W25" s="13"/>
      <c r="X25" s="13">
        <v>22</v>
      </c>
      <c r="Y25" s="13">
        <v>25</v>
      </c>
      <c r="Z25" s="13">
        <v>32</v>
      </c>
      <c r="AA25" s="13">
        <v>21</v>
      </c>
      <c r="AB25" s="13">
        <v>23</v>
      </c>
      <c r="AC25" s="13">
        <v>55</v>
      </c>
      <c r="AD25" s="13"/>
      <c r="AE25" s="13"/>
      <c r="AF25" s="19"/>
    </row>
    <row r="26" spans="1:32" x14ac:dyDescent="0.25">
      <c r="A26" s="18" t="s">
        <v>46</v>
      </c>
      <c r="B26" s="21">
        <v>43633</v>
      </c>
      <c r="C26" s="14" t="s">
        <v>157</v>
      </c>
      <c r="D26" s="14" t="s">
        <v>158</v>
      </c>
      <c r="E26" s="13">
        <v>2</v>
      </c>
      <c r="F26" s="14" t="s">
        <v>160</v>
      </c>
      <c r="G26" s="13">
        <v>3</v>
      </c>
      <c r="H26" s="13">
        <v>2</v>
      </c>
      <c r="I26" s="15">
        <f t="shared" si="0"/>
        <v>29.6</v>
      </c>
      <c r="J26" s="15">
        <f t="shared" si="1"/>
        <v>1.8165902124584952</v>
      </c>
      <c r="K26" s="15">
        <f t="shared" si="2"/>
        <v>13</v>
      </c>
      <c r="L26" s="15">
        <f t="shared" si="3"/>
        <v>1</v>
      </c>
      <c r="M26" s="13">
        <v>2</v>
      </c>
      <c r="N26" s="13"/>
      <c r="O26" s="13"/>
      <c r="P26" s="13"/>
      <c r="Q26" s="13">
        <v>3</v>
      </c>
      <c r="R26" s="13"/>
      <c r="S26" s="13">
        <v>1103</v>
      </c>
      <c r="T26" s="13"/>
      <c r="U26" s="13"/>
      <c r="V26" s="13"/>
      <c r="W26" s="13"/>
      <c r="X26" s="13">
        <v>27</v>
      </c>
      <c r="Y26" s="13">
        <v>29</v>
      </c>
      <c r="Z26" s="13">
        <v>30</v>
      </c>
      <c r="AA26" s="13">
        <v>30</v>
      </c>
      <c r="AB26" s="13">
        <v>32</v>
      </c>
      <c r="AC26" s="13">
        <v>13</v>
      </c>
      <c r="AD26" s="13">
        <v>12</v>
      </c>
      <c r="AE26" s="13">
        <v>14</v>
      </c>
      <c r="AF26" s="19"/>
    </row>
    <row r="27" spans="1:32" x14ac:dyDescent="0.25">
      <c r="A27" s="18" t="s">
        <v>217</v>
      </c>
      <c r="B27" s="21">
        <v>43633</v>
      </c>
      <c r="C27" s="14" t="s">
        <v>157</v>
      </c>
      <c r="D27" s="14" t="s">
        <v>158</v>
      </c>
      <c r="E27" s="13">
        <v>3</v>
      </c>
      <c r="F27" s="14" t="s">
        <v>160</v>
      </c>
      <c r="G27" s="13">
        <v>3</v>
      </c>
      <c r="H27" s="13">
        <v>2</v>
      </c>
      <c r="I27" s="15">
        <f t="shared" si="0"/>
        <v>16.600000000000001</v>
      </c>
      <c r="J27" s="15">
        <f t="shared" si="1"/>
        <v>3.7148351242013433</v>
      </c>
      <c r="K27" s="15" t="e">
        <f t="shared" si="2"/>
        <v>#DIV/0!</v>
      </c>
      <c r="L27" s="15" t="e">
        <f t="shared" si="3"/>
        <v>#DIV/0!</v>
      </c>
      <c r="M27" s="13"/>
      <c r="N27" s="13"/>
      <c r="O27" s="13"/>
      <c r="P27" s="13"/>
      <c r="Q27" s="13"/>
      <c r="R27" s="13"/>
      <c r="S27" s="13">
        <v>1145</v>
      </c>
      <c r="T27" s="13"/>
      <c r="U27" s="13"/>
      <c r="V27" s="13"/>
      <c r="W27" s="13"/>
      <c r="X27" s="13">
        <v>12</v>
      </c>
      <c r="Y27" s="13">
        <v>16</v>
      </c>
      <c r="Z27" s="13">
        <v>22</v>
      </c>
      <c r="AA27" s="13">
        <v>18</v>
      </c>
      <c r="AB27" s="13">
        <v>15</v>
      </c>
      <c r="AC27" s="13"/>
      <c r="AD27" s="13"/>
      <c r="AE27" s="13"/>
      <c r="AF27" s="18" t="s">
        <v>175</v>
      </c>
    </row>
    <row r="28" spans="1:32" x14ac:dyDescent="0.25">
      <c r="A28" s="18" t="s">
        <v>156</v>
      </c>
      <c r="B28" s="21">
        <v>43633</v>
      </c>
      <c r="C28" s="14" t="s">
        <v>157</v>
      </c>
      <c r="D28" s="14" t="s">
        <v>158</v>
      </c>
      <c r="E28" s="13">
        <v>3</v>
      </c>
      <c r="F28" s="14" t="s">
        <v>160</v>
      </c>
      <c r="G28" s="13">
        <v>3</v>
      </c>
      <c r="H28" s="14" t="s">
        <v>168</v>
      </c>
      <c r="I28" s="15">
        <f t="shared" si="0"/>
        <v>17.399999999999999</v>
      </c>
      <c r="J28" s="15">
        <f t="shared" si="1"/>
        <v>3.2093613071762443</v>
      </c>
      <c r="K28" s="15">
        <f t="shared" si="2"/>
        <v>4</v>
      </c>
      <c r="L28" s="15" t="e">
        <f t="shared" si="3"/>
        <v>#DIV/0!</v>
      </c>
      <c r="M28" s="13">
        <v>3</v>
      </c>
      <c r="N28" s="13"/>
      <c r="O28" s="13"/>
      <c r="P28" s="13"/>
      <c r="Q28" s="13">
        <v>3</v>
      </c>
      <c r="R28" s="13"/>
      <c r="S28" s="13"/>
      <c r="T28" s="13"/>
      <c r="U28" s="13"/>
      <c r="V28" s="13"/>
      <c r="W28" s="13"/>
      <c r="X28" s="13">
        <v>14</v>
      </c>
      <c r="Y28" s="13">
        <v>19</v>
      </c>
      <c r="Z28" s="13">
        <v>22</v>
      </c>
      <c r="AA28" s="13">
        <v>15</v>
      </c>
      <c r="AB28" s="13">
        <v>17</v>
      </c>
      <c r="AC28" s="13">
        <v>4</v>
      </c>
      <c r="AD28" s="13"/>
      <c r="AE28" s="13"/>
      <c r="AF28" s="19"/>
    </row>
    <row r="29" spans="1:32" x14ac:dyDescent="0.25">
      <c r="A29" s="18" t="s">
        <v>169</v>
      </c>
      <c r="B29" s="21">
        <v>43633</v>
      </c>
      <c r="C29" s="14" t="s">
        <v>157</v>
      </c>
      <c r="D29" s="14" t="s">
        <v>158</v>
      </c>
      <c r="E29" s="13">
        <v>3</v>
      </c>
      <c r="F29" s="14" t="s">
        <v>160</v>
      </c>
      <c r="G29" s="13">
        <v>3</v>
      </c>
      <c r="H29" s="14" t="s">
        <v>24</v>
      </c>
      <c r="I29" s="15">
        <f t="shared" si="0"/>
        <v>17.399999999999999</v>
      </c>
      <c r="J29" s="15">
        <f t="shared" si="1"/>
        <v>3.2093613071762443</v>
      </c>
      <c r="K29" s="15">
        <f t="shared" si="2"/>
        <v>4</v>
      </c>
      <c r="L29" s="15" t="e">
        <f t="shared" si="3"/>
        <v>#DIV/0!</v>
      </c>
      <c r="M29" s="13">
        <v>3</v>
      </c>
      <c r="N29" s="13"/>
      <c r="O29" s="13"/>
      <c r="P29" s="13"/>
      <c r="Q29" s="13">
        <v>3</v>
      </c>
      <c r="R29" s="13"/>
      <c r="S29" s="13"/>
      <c r="T29" s="13"/>
      <c r="U29" s="13"/>
      <c r="V29" s="13"/>
      <c r="W29" s="13"/>
      <c r="X29" s="13">
        <v>14</v>
      </c>
      <c r="Y29" s="13">
        <v>19</v>
      </c>
      <c r="Z29" s="13">
        <v>22</v>
      </c>
      <c r="AA29" s="13">
        <v>15</v>
      </c>
      <c r="AB29" s="13">
        <v>17</v>
      </c>
      <c r="AC29" s="13">
        <v>4</v>
      </c>
      <c r="AD29" s="13"/>
      <c r="AE29" s="13"/>
      <c r="AF29" s="19"/>
    </row>
    <row r="30" spans="1:32" x14ac:dyDescent="0.25">
      <c r="A30" s="18" t="s">
        <v>202</v>
      </c>
      <c r="B30" s="21">
        <v>43633</v>
      </c>
      <c r="C30" s="14" t="s">
        <v>157</v>
      </c>
      <c r="D30" s="14" t="s">
        <v>158</v>
      </c>
      <c r="E30" s="13">
        <v>3</v>
      </c>
      <c r="F30" s="14" t="s">
        <v>160</v>
      </c>
      <c r="G30" s="13">
        <v>2</v>
      </c>
      <c r="H30" s="13">
        <v>2</v>
      </c>
      <c r="I30" s="15">
        <f t="shared" si="0"/>
        <v>22.2</v>
      </c>
      <c r="J30" s="15">
        <f t="shared" si="1"/>
        <v>1.4832396974191326</v>
      </c>
      <c r="K30" s="15">
        <f t="shared" si="2"/>
        <v>8</v>
      </c>
      <c r="L30" s="15" t="e">
        <f t="shared" si="3"/>
        <v>#DIV/0!</v>
      </c>
      <c r="M30" s="13">
        <v>3</v>
      </c>
      <c r="N30" s="13"/>
      <c r="O30" s="13"/>
      <c r="P30" s="13"/>
      <c r="Q30" s="13">
        <v>2</v>
      </c>
      <c r="R30" s="13"/>
      <c r="S30" s="13"/>
      <c r="T30" s="13"/>
      <c r="U30" s="13"/>
      <c r="V30" s="13"/>
      <c r="W30" s="13"/>
      <c r="X30" s="13">
        <v>22</v>
      </c>
      <c r="Y30" s="13">
        <v>23</v>
      </c>
      <c r="Z30" s="13">
        <v>20</v>
      </c>
      <c r="AA30" s="13">
        <v>22</v>
      </c>
      <c r="AB30" s="13">
        <v>24</v>
      </c>
      <c r="AC30" s="13">
        <v>8</v>
      </c>
      <c r="AD30" s="13"/>
      <c r="AE30" s="13"/>
      <c r="AF30" s="19"/>
    </row>
    <row r="31" spans="1:32" x14ac:dyDescent="0.25">
      <c r="A31" s="18" t="s">
        <v>194</v>
      </c>
      <c r="B31" s="21">
        <v>43633</v>
      </c>
      <c r="C31" s="14" t="s">
        <v>157</v>
      </c>
      <c r="D31" s="14" t="s">
        <v>158</v>
      </c>
      <c r="E31" s="13">
        <v>3</v>
      </c>
      <c r="F31" s="14" t="s">
        <v>160</v>
      </c>
      <c r="G31" s="13">
        <v>2</v>
      </c>
      <c r="H31" s="13">
        <v>2</v>
      </c>
      <c r="I31" s="15">
        <f t="shared" si="0"/>
        <v>24.6</v>
      </c>
      <c r="J31" s="15">
        <f t="shared" si="1"/>
        <v>4.5607017003965469</v>
      </c>
      <c r="K31" s="15">
        <f t="shared" si="2"/>
        <v>0</v>
      </c>
      <c r="L31" s="15" t="e">
        <f t="shared" si="3"/>
        <v>#DIV/0!</v>
      </c>
      <c r="M31" s="13">
        <v>2</v>
      </c>
      <c r="N31" s="14" t="s">
        <v>182</v>
      </c>
      <c r="O31" s="13"/>
      <c r="P31" s="13"/>
      <c r="Q31" s="13">
        <v>3</v>
      </c>
      <c r="R31" s="13">
        <v>70</v>
      </c>
      <c r="S31" s="13">
        <v>1128</v>
      </c>
      <c r="T31" s="13"/>
      <c r="U31" s="13"/>
      <c r="V31" s="13"/>
      <c r="W31" s="13"/>
      <c r="X31" s="13">
        <v>20</v>
      </c>
      <c r="Y31" s="13">
        <v>22</v>
      </c>
      <c r="Z31" s="13">
        <v>32</v>
      </c>
      <c r="AA31" s="13">
        <v>24</v>
      </c>
      <c r="AB31" s="13">
        <v>25</v>
      </c>
      <c r="AC31" s="13">
        <v>0</v>
      </c>
      <c r="AD31" s="13"/>
      <c r="AE31" s="13"/>
      <c r="AF31" s="18" t="s">
        <v>193</v>
      </c>
    </row>
    <row r="32" spans="1:32" x14ac:dyDescent="0.25">
      <c r="A32" s="18" t="s">
        <v>173</v>
      </c>
      <c r="B32" s="21">
        <v>43633</v>
      </c>
      <c r="C32" s="14" t="s">
        <v>157</v>
      </c>
      <c r="D32" s="14" t="s">
        <v>158</v>
      </c>
      <c r="E32" s="13">
        <v>3</v>
      </c>
      <c r="F32" s="14" t="s">
        <v>160</v>
      </c>
      <c r="G32" s="13">
        <v>3</v>
      </c>
      <c r="H32" s="13">
        <v>2</v>
      </c>
      <c r="I32" s="15">
        <f t="shared" si="0"/>
        <v>17.2</v>
      </c>
      <c r="J32" s="15">
        <f t="shared" si="1"/>
        <v>7.2938330115241872</v>
      </c>
      <c r="K32" s="15">
        <f t="shared" si="2"/>
        <v>15</v>
      </c>
      <c r="L32" s="15" t="e">
        <f t="shared" si="3"/>
        <v>#DIV/0!</v>
      </c>
      <c r="M32" s="13">
        <v>2</v>
      </c>
      <c r="N32" s="13"/>
      <c r="O32" s="13"/>
      <c r="P32" s="13"/>
      <c r="Q32" s="13">
        <v>3</v>
      </c>
      <c r="R32" s="13">
        <v>70</v>
      </c>
      <c r="S32" s="13">
        <v>1100</v>
      </c>
      <c r="T32" s="13"/>
      <c r="U32" s="13"/>
      <c r="V32" s="13"/>
      <c r="W32" s="13"/>
      <c r="X32" s="13">
        <v>18</v>
      </c>
      <c r="Y32" s="13">
        <v>20</v>
      </c>
      <c r="Z32" s="13">
        <v>6</v>
      </c>
      <c r="AA32" s="13">
        <v>16</v>
      </c>
      <c r="AB32" s="13">
        <v>26</v>
      </c>
      <c r="AC32" s="13">
        <v>15</v>
      </c>
      <c r="AD32" s="13"/>
      <c r="AE32" s="13"/>
      <c r="AF32" s="18" t="s">
        <v>175</v>
      </c>
    </row>
    <row r="33" spans="1:32" x14ac:dyDescent="0.25">
      <c r="A33" s="18" t="s">
        <v>201</v>
      </c>
      <c r="B33" s="21">
        <v>43633</v>
      </c>
      <c r="C33" s="14" t="s">
        <v>157</v>
      </c>
      <c r="D33" s="14" t="s">
        <v>158</v>
      </c>
      <c r="E33" s="13">
        <v>3</v>
      </c>
      <c r="F33" s="14" t="s">
        <v>160</v>
      </c>
      <c r="G33" s="13">
        <v>3</v>
      </c>
      <c r="H33" s="13">
        <v>2</v>
      </c>
      <c r="I33" s="15">
        <f t="shared" si="0"/>
        <v>16.600000000000001</v>
      </c>
      <c r="J33" s="15">
        <f t="shared" si="1"/>
        <v>3.7148351242013433</v>
      </c>
      <c r="K33" s="15">
        <f t="shared" si="2"/>
        <v>11</v>
      </c>
      <c r="L33" s="15" t="e">
        <f t="shared" si="3"/>
        <v>#DIV/0!</v>
      </c>
      <c r="M33" s="13">
        <v>2</v>
      </c>
      <c r="N33" s="13"/>
      <c r="O33" s="13"/>
      <c r="P33" s="13"/>
      <c r="Q33" s="13">
        <v>3</v>
      </c>
      <c r="R33" s="13"/>
      <c r="S33" s="13">
        <v>1138</v>
      </c>
      <c r="T33" s="13"/>
      <c r="U33" s="13"/>
      <c r="V33" s="13"/>
      <c r="W33" s="13"/>
      <c r="X33" s="13">
        <v>12</v>
      </c>
      <c r="Y33" s="13">
        <v>16</v>
      </c>
      <c r="Z33" s="13">
        <v>22</v>
      </c>
      <c r="AA33" s="13">
        <v>18</v>
      </c>
      <c r="AB33" s="13">
        <v>15</v>
      </c>
      <c r="AC33" s="13">
        <v>11</v>
      </c>
      <c r="AD33" s="13"/>
      <c r="AE33" s="13"/>
      <c r="AF33" s="19"/>
    </row>
    <row r="34" spans="1:32" x14ac:dyDescent="0.25">
      <c r="A34" s="18" t="s">
        <v>46</v>
      </c>
      <c r="B34" s="21">
        <v>43633</v>
      </c>
      <c r="C34" s="14" t="s">
        <v>157</v>
      </c>
      <c r="D34" s="14" t="s">
        <v>158</v>
      </c>
      <c r="E34" s="13">
        <v>3</v>
      </c>
      <c r="F34" s="14" t="s">
        <v>160</v>
      </c>
      <c r="G34" s="13">
        <v>3</v>
      </c>
      <c r="H34" s="13">
        <v>2</v>
      </c>
      <c r="I34" s="15">
        <f t="shared" ref="I34:I55" si="4">AVERAGE(X34:AB34)</f>
        <v>31.8</v>
      </c>
      <c r="J34" s="15">
        <f t="shared" ref="J34:J55" si="5">STDEV(X34:AB34)</f>
        <v>1.7888543819998317</v>
      </c>
      <c r="K34" s="15">
        <f t="shared" ref="K34:K55" si="6">AVERAGE(AC34:AE34)</f>
        <v>5</v>
      </c>
      <c r="L34" s="15">
        <f t="shared" ref="L34:L55" si="7">STDEV(AC34:AE34)</f>
        <v>2.6457513110645907</v>
      </c>
      <c r="M34" s="13">
        <v>2</v>
      </c>
      <c r="N34" s="13"/>
      <c r="O34" s="13"/>
      <c r="P34" s="13"/>
      <c r="Q34" s="13">
        <v>3</v>
      </c>
      <c r="R34" s="13"/>
      <c r="S34" s="13">
        <v>1059</v>
      </c>
      <c r="T34" s="13"/>
      <c r="U34" s="13"/>
      <c r="V34" s="13"/>
      <c r="W34" s="13"/>
      <c r="X34" s="13">
        <v>34</v>
      </c>
      <c r="Y34" s="13">
        <v>33</v>
      </c>
      <c r="Z34" s="13">
        <v>32</v>
      </c>
      <c r="AA34" s="13">
        <v>30</v>
      </c>
      <c r="AB34" s="13">
        <v>30</v>
      </c>
      <c r="AC34" s="13">
        <v>8</v>
      </c>
      <c r="AD34" s="13">
        <v>4</v>
      </c>
      <c r="AE34" s="13">
        <v>3</v>
      </c>
      <c r="AF34" s="19"/>
    </row>
    <row r="35" spans="1:32" x14ac:dyDescent="0.25">
      <c r="A35" s="18" t="s">
        <v>217</v>
      </c>
      <c r="B35" s="21">
        <v>43633</v>
      </c>
      <c r="C35" s="14" t="s">
        <v>157</v>
      </c>
      <c r="D35" s="14" t="s">
        <v>158</v>
      </c>
      <c r="E35" s="13">
        <v>3</v>
      </c>
      <c r="F35" s="14" t="s">
        <v>161</v>
      </c>
      <c r="G35" s="13">
        <v>1</v>
      </c>
      <c r="H35" s="13">
        <v>2</v>
      </c>
      <c r="I35" s="15">
        <f t="shared" si="4"/>
        <v>23.4</v>
      </c>
      <c r="J35" s="15">
        <f t="shared" si="5"/>
        <v>8.9610267268879387</v>
      </c>
      <c r="K35" s="15">
        <f t="shared" si="6"/>
        <v>11</v>
      </c>
      <c r="L35" s="15" t="e">
        <f t="shared" si="7"/>
        <v>#DIV/0!</v>
      </c>
      <c r="M35" s="13"/>
      <c r="N35" s="13"/>
      <c r="O35" s="13"/>
      <c r="P35" s="13"/>
      <c r="Q35" s="13"/>
      <c r="R35" s="13"/>
      <c r="S35" s="13">
        <v>1138</v>
      </c>
      <c r="T35" s="13"/>
      <c r="U35" s="13"/>
      <c r="V35" s="13"/>
      <c r="W35" s="13"/>
      <c r="X35" s="13">
        <v>32</v>
      </c>
      <c r="Y35" s="13">
        <v>28</v>
      </c>
      <c r="Z35" s="13">
        <v>21</v>
      </c>
      <c r="AA35" s="13">
        <v>9</v>
      </c>
      <c r="AB35" s="13">
        <v>27</v>
      </c>
      <c r="AC35" s="13">
        <v>11</v>
      </c>
      <c r="AD35" s="13"/>
      <c r="AE35" s="13"/>
      <c r="AF35" s="18" t="s">
        <v>175</v>
      </c>
    </row>
    <row r="36" spans="1:32" x14ac:dyDescent="0.25">
      <c r="A36" s="18" t="s">
        <v>156</v>
      </c>
      <c r="B36" s="21">
        <v>43633</v>
      </c>
      <c r="C36" s="14" t="s">
        <v>157</v>
      </c>
      <c r="D36" s="14" t="s">
        <v>158</v>
      </c>
      <c r="E36" s="13">
        <v>3</v>
      </c>
      <c r="F36" s="14" t="s">
        <v>161</v>
      </c>
      <c r="G36" s="13">
        <v>2</v>
      </c>
      <c r="H36" s="14" t="s">
        <v>168</v>
      </c>
      <c r="I36" s="15">
        <f t="shared" si="4"/>
        <v>29.6</v>
      </c>
      <c r="J36" s="15">
        <f t="shared" si="5"/>
        <v>8.0498447189992408</v>
      </c>
      <c r="K36" s="15">
        <f t="shared" si="6"/>
        <v>1</v>
      </c>
      <c r="L36" s="15" t="e">
        <f t="shared" si="7"/>
        <v>#DIV/0!</v>
      </c>
      <c r="M36" s="13">
        <v>3</v>
      </c>
      <c r="N36" s="13"/>
      <c r="O36" s="13"/>
      <c r="P36" s="13"/>
      <c r="Q36" s="13">
        <v>3</v>
      </c>
      <c r="R36" s="13"/>
      <c r="S36" s="13"/>
      <c r="T36" s="13"/>
      <c r="U36" s="13"/>
      <c r="V36" s="13"/>
      <c r="W36" s="13"/>
      <c r="X36" s="13">
        <v>41</v>
      </c>
      <c r="Y36" s="13">
        <v>23</v>
      </c>
      <c r="Z36" s="13">
        <v>30</v>
      </c>
      <c r="AA36" s="13">
        <v>33</v>
      </c>
      <c r="AB36" s="13">
        <v>21</v>
      </c>
      <c r="AC36" s="13">
        <v>1</v>
      </c>
      <c r="AD36" s="13"/>
      <c r="AE36" s="13"/>
      <c r="AF36" s="19"/>
    </row>
    <row r="37" spans="1:32" x14ac:dyDescent="0.25">
      <c r="A37" s="18" t="s">
        <v>169</v>
      </c>
      <c r="B37" s="21">
        <v>43633</v>
      </c>
      <c r="C37" s="14" t="s">
        <v>157</v>
      </c>
      <c r="D37" s="14" t="s">
        <v>158</v>
      </c>
      <c r="E37" s="13">
        <v>3</v>
      </c>
      <c r="F37" s="14" t="s">
        <v>161</v>
      </c>
      <c r="G37" s="13">
        <v>2</v>
      </c>
      <c r="H37" s="14" t="s">
        <v>24</v>
      </c>
      <c r="I37" s="15">
        <f t="shared" si="4"/>
        <v>29.6</v>
      </c>
      <c r="J37" s="15">
        <f t="shared" si="5"/>
        <v>8.0498447189992408</v>
      </c>
      <c r="K37" s="15">
        <f t="shared" si="6"/>
        <v>1</v>
      </c>
      <c r="L37" s="15" t="e">
        <f t="shared" si="7"/>
        <v>#DIV/0!</v>
      </c>
      <c r="M37" s="13">
        <v>3</v>
      </c>
      <c r="N37" s="13"/>
      <c r="O37" s="13"/>
      <c r="P37" s="13"/>
      <c r="Q37" s="13">
        <v>3</v>
      </c>
      <c r="R37" s="13"/>
      <c r="S37" s="13"/>
      <c r="T37" s="13"/>
      <c r="U37" s="13"/>
      <c r="V37" s="13"/>
      <c r="W37" s="13"/>
      <c r="X37" s="13">
        <v>41</v>
      </c>
      <c r="Y37" s="13">
        <v>23</v>
      </c>
      <c r="Z37" s="13">
        <v>30</v>
      </c>
      <c r="AA37" s="13">
        <v>33</v>
      </c>
      <c r="AB37" s="13">
        <v>21</v>
      </c>
      <c r="AC37" s="13">
        <v>1</v>
      </c>
      <c r="AD37" s="13"/>
      <c r="AE37" s="13"/>
      <c r="AF37" s="19"/>
    </row>
    <row r="38" spans="1:32" x14ac:dyDescent="0.25">
      <c r="A38" s="18" t="s">
        <v>202</v>
      </c>
      <c r="B38" s="21">
        <v>43633</v>
      </c>
      <c r="C38" s="14" t="s">
        <v>157</v>
      </c>
      <c r="D38" s="14" t="s">
        <v>158</v>
      </c>
      <c r="E38" s="13">
        <v>3</v>
      </c>
      <c r="F38" s="14" t="s">
        <v>161</v>
      </c>
      <c r="G38" s="13">
        <v>2</v>
      </c>
      <c r="H38" s="13">
        <v>2</v>
      </c>
      <c r="I38" s="15">
        <f t="shared" si="4"/>
        <v>34</v>
      </c>
      <c r="J38" s="15">
        <f t="shared" si="5"/>
        <v>2</v>
      </c>
      <c r="K38" s="15">
        <f t="shared" si="6"/>
        <v>3</v>
      </c>
      <c r="L38" s="15" t="e">
        <f t="shared" si="7"/>
        <v>#DIV/0!</v>
      </c>
      <c r="M38" s="13">
        <v>3</v>
      </c>
      <c r="N38" s="13"/>
      <c r="O38" s="13"/>
      <c r="P38" s="13"/>
      <c r="Q38" s="13">
        <v>2</v>
      </c>
      <c r="R38" s="13"/>
      <c r="S38" s="13"/>
      <c r="T38" s="13"/>
      <c r="U38" s="13"/>
      <c r="V38" s="13"/>
      <c r="W38" s="13"/>
      <c r="X38" s="13">
        <v>35</v>
      </c>
      <c r="Y38" s="13">
        <v>37</v>
      </c>
      <c r="Z38" s="13">
        <v>33</v>
      </c>
      <c r="AA38" s="13">
        <v>33</v>
      </c>
      <c r="AB38" s="13">
        <v>32</v>
      </c>
      <c r="AC38" s="13">
        <v>3</v>
      </c>
      <c r="AD38" s="13"/>
      <c r="AE38" s="13"/>
      <c r="AF38" s="19"/>
    </row>
    <row r="39" spans="1:32" x14ac:dyDescent="0.25">
      <c r="A39" s="18" t="s">
        <v>194</v>
      </c>
      <c r="B39" s="21">
        <v>43633</v>
      </c>
      <c r="C39" s="14" t="s">
        <v>157</v>
      </c>
      <c r="D39" s="14" t="s">
        <v>158</v>
      </c>
      <c r="E39" s="13">
        <v>3</v>
      </c>
      <c r="F39" s="14" t="s">
        <v>161</v>
      </c>
      <c r="G39" s="13">
        <v>1</v>
      </c>
      <c r="H39" s="13">
        <v>2</v>
      </c>
      <c r="I39" s="15">
        <f t="shared" si="4"/>
        <v>35.799999999999997</v>
      </c>
      <c r="J39" s="15">
        <f t="shared" si="5"/>
        <v>3.3466401061363023</v>
      </c>
      <c r="K39" s="15">
        <f t="shared" si="6"/>
        <v>0</v>
      </c>
      <c r="L39" s="15" t="e">
        <f t="shared" si="7"/>
        <v>#DIV/0!</v>
      </c>
      <c r="M39" s="13">
        <v>2</v>
      </c>
      <c r="N39" s="14" t="s">
        <v>182</v>
      </c>
      <c r="O39" s="14" t="s">
        <v>183</v>
      </c>
      <c r="P39" s="13"/>
      <c r="Q39" s="13">
        <v>3</v>
      </c>
      <c r="R39" s="13">
        <v>70</v>
      </c>
      <c r="S39" s="13">
        <v>1128</v>
      </c>
      <c r="T39" s="13"/>
      <c r="U39" s="13"/>
      <c r="V39" s="13"/>
      <c r="W39" s="13"/>
      <c r="X39" s="13">
        <v>33</v>
      </c>
      <c r="Y39" s="13">
        <v>33</v>
      </c>
      <c r="Z39" s="13">
        <v>35</v>
      </c>
      <c r="AA39" s="13">
        <v>37</v>
      </c>
      <c r="AB39" s="13">
        <v>41</v>
      </c>
      <c r="AC39" s="13">
        <v>0</v>
      </c>
      <c r="AD39" s="13"/>
      <c r="AE39" s="13"/>
      <c r="AF39" s="18" t="s">
        <v>193</v>
      </c>
    </row>
    <row r="40" spans="1:32" x14ac:dyDescent="0.25">
      <c r="A40" s="18" t="s">
        <v>173</v>
      </c>
      <c r="B40" s="21">
        <v>43633</v>
      </c>
      <c r="C40" s="14" t="s">
        <v>157</v>
      </c>
      <c r="D40" s="14" t="s">
        <v>158</v>
      </c>
      <c r="E40" s="13">
        <v>3</v>
      </c>
      <c r="F40" s="14" t="s">
        <v>161</v>
      </c>
      <c r="G40" s="13">
        <v>2</v>
      </c>
      <c r="H40" s="13">
        <v>2</v>
      </c>
      <c r="I40" s="15">
        <f t="shared" si="4"/>
        <v>24.6</v>
      </c>
      <c r="J40" s="15">
        <f t="shared" si="5"/>
        <v>8.8769364084688558</v>
      </c>
      <c r="K40" s="15">
        <f t="shared" si="6"/>
        <v>3</v>
      </c>
      <c r="L40" s="15" t="e">
        <f t="shared" si="7"/>
        <v>#DIV/0!</v>
      </c>
      <c r="M40" s="13">
        <v>2</v>
      </c>
      <c r="N40" s="13"/>
      <c r="O40" s="13"/>
      <c r="P40" s="13"/>
      <c r="Q40" s="13">
        <v>3</v>
      </c>
      <c r="R40" s="13">
        <v>70</v>
      </c>
      <c r="S40" s="13">
        <v>1100</v>
      </c>
      <c r="T40" s="13"/>
      <c r="U40" s="13"/>
      <c r="V40" s="13"/>
      <c r="W40" s="13"/>
      <c r="X40" s="13">
        <v>26</v>
      </c>
      <c r="Y40" s="13">
        <v>32</v>
      </c>
      <c r="Z40" s="13">
        <v>17</v>
      </c>
      <c r="AA40" s="13">
        <v>34</v>
      </c>
      <c r="AB40" s="13">
        <v>14</v>
      </c>
      <c r="AC40" s="13">
        <v>3</v>
      </c>
      <c r="AD40" s="13"/>
      <c r="AE40" s="13"/>
      <c r="AF40" s="18" t="s">
        <v>175</v>
      </c>
    </row>
    <row r="41" spans="1:32" x14ac:dyDescent="0.25">
      <c r="A41" s="18" t="s">
        <v>201</v>
      </c>
      <c r="B41" s="21">
        <v>43633</v>
      </c>
      <c r="C41" s="14" t="s">
        <v>157</v>
      </c>
      <c r="D41" s="14" t="s">
        <v>158</v>
      </c>
      <c r="E41" s="13">
        <v>3</v>
      </c>
      <c r="F41" s="14" t="s">
        <v>161</v>
      </c>
      <c r="G41" s="13">
        <v>1</v>
      </c>
      <c r="H41" s="13">
        <v>2</v>
      </c>
      <c r="I41" s="15">
        <f t="shared" si="4"/>
        <v>22.4</v>
      </c>
      <c r="J41" s="15">
        <f t="shared" si="5"/>
        <v>8.5906926379658088</v>
      </c>
      <c r="K41" s="15">
        <f t="shared" si="6"/>
        <v>4</v>
      </c>
      <c r="L41" s="15" t="e">
        <f t="shared" si="7"/>
        <v>#DIV/0!</v>
      </c>
      <c r="M41" s="13">
        <v>2</v>
      </c>
      <c r="N41" s="13"/>
      <c r="O41" s="13"/>
      <c r="P41" s="13"/>
      <c r="Q41" s="13">
        <v>3</v>
      </c>
      <c r="R41" s="13"/>
      <c r="S41" s="13">
        <v>1138</v>
      </c>
      <c r="T41" s="13"/>
      <c r="U41" s="13"/>
      <c r="V41" s="13"/>
      <c r="W41" s="13"/>
      <c r="X41" s="13">
        <v>32</v>
      </c>
      <c r="Y41" s="13">
        <v>23</v>
      </c>
      <c r="Z41" s="13">
        <v>21</v>
      </c>
      <c r="AA41" s="13">
        <v>9</v>
      </c>
      <c r="AB41" s="13">
        <v>27</v>
      </c>
      <c r="AC41" s="13">
        <v>4</v>
      </c>
      <c r="AD41" s="13"/>
      <c r="AE41" s="13"/>
      <c r="AF41" s="19"/>
    </row>
    <row r="42" spans="1:32" x14ac:dyDescent="0.25">
      <c r="A42" s="18" t="s">
        <v>46</v>
      </c>
      <c r="B42" s="21">
        <v>43633</v>
      </c>
      <c r="C42" s="14" t="s">
        <v>157</v>
      </c>
      <c r="D42" s="14" t="s">
        <v>158</v>
      </c>
      <c r="E42" s="13">
        <v>3</v>
      </c>
      <c r="F42" s="14" t="s">
        <v>161</v>
      </c>
      <c r="G42" s="13">
        <v>2</v>
      </c>
      <c r="H42" s="13">
        <v>2</v>
      </c>
      <c r="I42" s="15">
        <f t="shared" si="4"/>
        <v>29</v>
      </c>
      <c r="J42" s="15">
        <f t="shared" si="5"/>
        <v>2.5495097567963922</v>
      </c>
      <c r="K42" s="15">
        <f t="shared" si="6"/>
        <v>1</v>
      </c>
      <c r="L42" s="15">
        <f t="shared" si="7"/>
        <v>1</v>
      </c>
      <c r="M42" s="13">
        <v>2</v>
      </c>
      <c r="N42" s="13"/>
      <c r="O42" s="13"/>
      <c r="P42" s="13"/>
      <c r="Q42" s="13">
        <v>3</v>
      </c>
      <c r="R42" s="13"/>
      <c r="S42" s="13">
        <v>1059</v>
      </c>
      <c r="T42" s="13"/>
      <c r="U42" s="13"/>
      <c r="V42" s="13"/>
      <c r="W42" s="13"/>
      <c r="X42" s="13">
        <v>27</v>
      </c>
      <c r="Y42" s="13">
        <v>28</v>
      </c>
      <c r="Z42" s="13">
        <v>33</v>
      </c>
      <c r="AA42" s="13">
        <v>30</v>
      </c>
      <c r="AB42" s="13">
        <v>27</v>
      </c>
      <c r="AC42" s="13">
        <v>2</v>
      </c>
      <c r="AD42" s="13">
        <v>1</v>
      </c>
      <c r="AE42" s="13">
        <v>0</v>
      </c>
      <c r="AF42" s="19"/>
    </row>
    <row r="43" spans="1:32" x14ac:dyDescent="0.25">
      <c r="A43" s="18" t="s">
        <v>217</v>
      </c>
      <c r="B43" s="21">
        <v>43633</v>
      </c>
      <c r="C43" s="14" t="s">
        <v>157</v>
      </c>
      <c r="D43" s="14" t="s">
        <v>158</v>
      </c>
      <c r="E43" s="13">
        <v>4</v>
      </c>
      <c r="F43" s="14" t="s">
        <v>160</v>
      </c>
      <c r="G43" s="13">
        <v>4</v>
      </c>
      <c r="H43" s="13">
        <v>3</v>
      </c>
      <c r="I43" s="15">
        <f t="shared" si="4"/>
        <v>19.8</v>
      </c>
      <c r="J43" s="15">
        <f t="shared" si="5"/>
        <v>1.3038404810405297</v>
      </c>
      <c r="K43" s="15">
        <f t="shared" si="6"/>
        <v>9</v>
      </c>
      <c r="L43" s="15" t="e">
        <f t="shared" si="7"/>
        <v>#DIV/0!</v>
      </c>
      <c r="M43" s="13"/>
      <c r="N43" s="13"/>
      <c r="O43" s="13"/>
      <c r="P43" s="13"/>
      <c r="Q43" s="13"/>
      <c r="R43" s="13"/>
      <c r="S43" s="13">
        <v>1110</v>
      </c>
      <c r="T43" s="13"/>
      <c r="U43" s="13"/>
      <c r="V43" s="13"/>
      <c r="W43" s="13"/>
      <c r="X43" s="13">
        <v>21</v>
      </c>
      <c r="Y43" s="13">
        <v>21</v>
      </c>
      <c r="Z43" s="13">
        <v>18</v>
      </c>
      <c r="AA43" s="13">
        <v>19</v>
      </c>
      <c r="AB43" s="13">
        <v>20</v>
      </c>
      <c r="AC43" s="13">
        <v>9</v>
      </c>
      <c r="AD43" s="13"/>
      <c r="AE43" s="13"/>
      <c r="AF43" s="18" t="s">
        <v>176</v>
      </c>
    </row>
    <row r="44" spans="1:32" x14ac:dyDescent="0.25">
      <c r="A44" s="18" t="s">
        <v>156</v>
      </c>
      <c r="B44" s="21">
        <v>43633</v>
      </c>
      <c r="C44" s="14" t="s">
        <v>157</v>
      </c>
      <c r="D44" s="14" t="s">
        <v>158</v>
      </c>
      <c r="E44" s="13">
        <v>4</v>
      </c>
      <c r="F44" s="14" t="s">
        <v>160</v>
      </c>
      <c r="G44" s="13">
        <v>4</v>
      </c>
      <c r="H44" s="14" t="s">
        <v>162</v>
      </c>
      <c r="I44" s="15">
        <f t="shared" si="4"/>
        <v>12.8</v>
      </c>
      <c r="J44" s="15">
        <f t="shared" si="5"/>
        <v>4.7116875957558975</v>
      </c>
      <c r="K44" s="15">
        <f t="shared" si="6"/>
        <v>19</v>
      </c>
      <c r="L44" s="15" t="e">
        <f t="shared" si="7"/>
        <v>#DIV/0!</v>
      </c>
      <c r="M44" s="13">
        <v>3</v>
      </c>
      <c r="N44" s="13"/>
      <c r="O44" s="13"/>
      <c r="P44" s="13"/>
      <c r="Q44" s="13">
        <v>3</v>
      </c>
      <c r="R44" s="13"/>
      <c r="S44" s="13"/>
      <c r="T44" s="13"/>
      <c r="U44" s="13"/>
      <c r="V44" s="13"/>
      <c r="W44" s="13"/>
      <c r="X44" s="13">
        <v>15</v>
      </c>
      <c r="Y44" s="13">
        <v>15</v>
      </c>
      <c r="Z44" s="13">
        <v>17</v>
      </c>
      <c r="AA44" s="13">
        <v>12</v>
      </c>
      <c r="AB44" s="13">
        <v>5</v>
      </c>
      <c r="AC44" s="13">
        <v>19</v>
      </c>
      <c r="AD44" s="13"/>
      <c r="AE44" s="13"/>
      <c r="AF44" s="18" t="s">
        <v>163</v>
      </c>
    </row>
    <row r="45" spans="1:32" x14ac:dyDescent="0.25">
      <c r="A45" s="18" t="s">
        <v>169</v>
      </c>
      <c r="B45" s="21">
        <v>43633</v>
      </c>
      <c r="C45" s="14" t="s">
        <v>157</v>
      </c>
      <c r="D45" s="14" t="s">
        <v>158</v>
      </c>
      <c r="E45" s="13">
        <v>4</v>
      </c>
      <c r="F45" s="14" t="s">
        <v>160</v>
      </c>
      <c r="G45" s="13">
        <v>5</v>
      </c>
      <c r="H45" s="14" t="s">
        <v>24</v>
      </c>
      <c r="I45" s="15">
        <f t="shared" si="4"/>
        <v>11.6</v>
      </c>
      <c r="J45" s="15">
        <f t="shared" si="5"/>
        <v>4.0987803063838406</v>
      </c>
      <c r="K45" s="15">
        <f t="shared" si="6"/>
        <v>19</v>
      </c>
      <c r="L45" s="15" t="e">
        <f t="shared" si="7"/>
        <v>#DIV/0!</v>
      </c>
      <c r="M45" s="13">
        <v>3</v>
      </c>
      <c r="N45" s="14" t="s">
        <v>170</v>
      </c>
      <c r="O45" s="13"/>
      <c r="P45" s="13"/>
      <c r="Q45" s="13">
        <v>3</v>
      </c>
      <c r="R45" s="13"/>
      <c r="S45" s="13"/>
      <c r="T45" s="13"/>
      <c r="U45" s="13"/>
      <c r="V45" s="13"/>
      <c r="W45" s="13"/>
      <c r="X45" s="13">
        <v>15</v>
      </c>
      <c r="Y45" s="13">
        <v>11</v>
      </c>
      <c r="Z45" s="13">
        <v>5</v>
      </c>
      <c r="AA45" s="13">
        <v>12</v>
      </c>
      <c r="AB45" s="13">
        <v>15</v>
      </c>
      <c r="AC45" s="13">
        <v>19</v>
      </c>
      <c r="AD45" s="13"/>
      <c r="AE45" s="13"/>
      <c r="AF45" s="19"/>
    </row>
    <row r="46" spans="1:32" x14ac:dyDescent="0.25">
      <c r="A46" s="18" t="s">
        <v>202</v>
      </c>
      <c r="B46" s="21">
        <v>43633</v>
      </c>
      <c r="C46" s="14" t="s">
        <v>157</v>
      </c>
      <c r="D46" s="14" t="s">
        <v>158</v>
      </c>
      <c r="E46" s="13">
        <v>4</v>
      </c>
      <c r="F46" s="14" t="s">
        <v>160</v>
      </c>
      <c r="G46" s="13">
        <v>4</v>
      </c>
      <c r="H46" s="13">
        <v>2</v>
      </c>
      <c r="I46" s="15">
        <f t="shared" si="4"/>
        <v>24</v>
      </c>
      <c r="J46" s="15">
        <f t="shared" si="5"/>
        <v>1.5811388300841898</v>
      </c>
      <c r="K46" s="15">
        <f t="shared" si="6"/>
        <v>12</v>
      </c>
      <c r="L46" s="15" t="e">
        <f t="shared" si="7"/>
        <v>#DIV/0!</v>
      </c>
      <c r="M46" s="13">
        <v>3</v>
      </c>
      <c r="N46" s="13"/>
      <c r="O46" s="13"/>
      <c r="P46" s="13"/>
      <c r="Q46" s="13">
        <v>2</v>
      </c>
      <c r="R46" s="13"/>
      <c r="S46" s="13"/>
      <c r="T46" s="13"/>
      <c r="U46" s="13"/>
      <c r="V46" s="13"/>
      <c r="W46" s="13"/>
      <c r="X46" s="13">
        <v>22</v>
      </c>
      <c r="Y46" s="13">
        <v>24</v>
      </c>
      <c r="Z46" s="13">
        <v>25</v>
      </c>
      <c r="AA46" s="13">
        <v>26</v>
      </c>
      <c r="AB46" s="13">
        <v>23</v>
      </c>
      <c r="AC46" s="13">
        <v>12</v>
      </c>
      <c r="AD46" s="13"/>
      <c r="AE46" s="13"/>
      <c r="AF46" s="19"/>
    </row>
    <row r="47" spans="1:32" x14ac:dyDescent="0.25">
      <c r="A47" s="18" t="s">
        <v>194</v>
      </c>
      <c r="B47" s="21">
        <v>43633</v>
      </c>
      <c r="C47" s="14" t="s">
        <v>157</v>
      </c>
      <c r="D47" s="14" t="s">
        <v>158</v>
      </c>
      <c r="E47" s="13">
        <v>4</v>
      </c>
      <c r="F47" s="14" t="s">
        <v>160</v>
      </c>
      <c r="G47" s="13">
        <v>4</v>
      </c>
      <c r="H47" s="13">
        <v>2</v>
      </c>
      <c r="I47" s="15">
        <f t="shared" si="4"/>
        <v>26.8</v>
      </c>
      <c r="J47" s="15">
        <f t="shared" si="5"/>
        <v>5.6745043836444466</v>
      </c>
      <c r="K47" s="15" t="e">
        <f t="shared" si="6"/>
        <v>#DIV/0!</v>
      </c>
      <c r="L47" s="15" t="e">
        <f t="shared" si="7"/>
        <v>#DIV/0!</v>
      </c>
      <c r="M47" s="13">
        <v>2</v>
      </c>
      <c r="N47" s="14" t="s">
        <v>182</v>
      </c>
      <c r="O47" s="13"/>
      <c r="P47" s="13"/>
      <c r="Q47" s="13">
        <v>3</v>
      </c>
      <c r="R47" s="13">
        <v>65</v>
      </c>
      <c r="S47" s="13">
        <v>1143</v>
      </c>
      <c r="T47" s="13"/>
      <c r="U47" s="13"/>
      <c r="V47" s="13"/>
      <c r="W47" s="13"/>
      <c r="X47" s="13">
        <v>30</v>
      </c>
      <c r="Y47" s="13">
        <v>33</v>
      </c>
      <c r="Z47" s="13">
        <v>19</v>
      </c>
      <c r="AA47" s="13">
        <v>29</v>
      </c>
      <c r="AB47" s="13">
        <v>23</v>
      </c>
      <c r="AC47" s="13"/>
      <c r="AD47" s="13"/>
      <c r="AE47" s="13"/>
      <c r="AF47" s="18" t="s">
        <v>193</v>
      </c>
    </row>
    <row r="48" spans="1:32" x14ac:dyDescent="0.25">
      <c r="A48" s="18" t="s">
        <v>181</v>
      </c>
      <c r="B48" s="21">
        <v>43633</v>
      </c>
      <c r="C48" s="14" t="s">
        <v>157</v>
      </c>
      <c r="D48" s="14" t="s">
        <v>158</v>
      </c>
      <c r="E48" s="13">
        <v>4</v>
      </c>
      <c r="F48" s="14" t="s">
        <v>160</v>
      </c>
      <c r="G48" s="13">
        <v>5</v>
      </c>
      <c r="H48" s="13">
        <v>2</v>
      </c>
      <c r="I48" s="15">
        <f t="shared" si="4"/>
        <v>23.6</v>
      </c>
      <c r="J48" s="15">
        <f t="shared" si="5"/>
        <v>3.2863353450309898</v>
      </c>
      <c r="K48" s="15">
        <f t="shared" si="6"/>
        <v>11</v>
      </c>
      <c r="L48" s="15" t="e">
        <f t="shared" si="7"/>
        <v>#DIV/0!</v>
      </c>
      <c r="M48" s="13">
        <v>3</v>
      </c>
      <c r="N48" s="14" t="s">
        <v>182</v>
      </c>
      <c r="O48" s="13"/>
      <c r="P48" s="13"/>
      <c r="Q48" s="13">
        <v>3</v>
      </c>
      <c r="R48" s="13">
        <v>80</v>
      </c>
      <c r="S48" s="13">
        <v>1120</v>
      </c>
      <c r="T48" s="13"/>
      <c r="U48" s="13"/>
      <c r="V48" s="13"/>
      <c r="W48" s="13"/>
      <c r="X48" s="13">
        <v>19</v>
      </c>
      <c r="Y48" s="13">
        <v>23</v>
      </c>
      <c r="Z48" s="13">
        <v>25</v>
      </c>
      <c r="AA48" s="13">
        <v>23</v>
      </c>
      <c r="AB48" s="13">
        <v>28</v>
      </c>
      <c r="AC48" s="13">
        <v>11</v>
      </c>
      <c r="AD48" s="13"/>
      <c r="AE48" s="13"/>
      <c r="AF48" s="18" t="s">
        <v>193</v>
      </c>
    </row>
    <row r="49" spans="1:32" x14ac:dyDescent="0.25">
      <c r="A49" s="18" t="s">
        <v>201</v>
      </c>
      <c r="B49" s="21">
        <v>43633</v>
      </c>
      <c r="C49" s="14" t="s">
        <v>157</v>
      </c>
      <c r="D49" s="14" t="s">
        <v>158</v>
      </c>
      <c r="E49" s="13">
        <v>4</v>
      </c>
      <c r="F49" s="14" t="s">
        <v>160</v>
      </c>
      <c r="G49" s="13">
        <v>5</v>
      </c>
      <c r="H49" s="13">
        <v>2</v>
      </c>
      <c r="I49" s="15">
        <f t="shared" si="4"/>
        <v>19.8</v>
      </c>
      <c r="J49" s="15">
        <f t="shared" si="5"/>
        <v>1.3038404810405297</v>
      </c>
      <c r="K49" s="15">
        <f t="shared" si="6"/>
        <v>9</v>
      </c>
      <c r="L49" s="15" t="e">
        <f t="shared" si="7"/>
        <v>#DIV/0!</v>
      </c>
      <c r="M49" s="13">
        <v>2</v>
      </c>
      <c r="N49" s="13"/>
      <c r="O49" s="13"/>
      <c r="P49" s="13"/>
      <c r="Q49" s="13">
        <v>3</v>
      </c>
      <c r="R49" s="13"/>
      <c r="S49" s="13">
        <v>1120</v>
      </c>
      <c r="T49" s="13"/>
      <c r="U49" s="13"/>
      <c r="V49" s="13"/>
      <c r="W49" s="13"/>
      <c r="X49" s="13">
        <v>21</v>
      </c>
      <c r="Y49" s="13">
        <v>21</v>
      </c>
      <c r="Z49" s="13">
        <v>18</v>
      </c>
      <c r="AA49" s="13">
        <v>19</v>
      </c>
      <c r="AB49" s="13">
        <v>20</v>
      </c>
      <c r="AC49" s="13">
        <v>9</v>
      </c>
      <c r="AD49" s="13"/>
      <c r="AE49" s="13"/>
      <c r="AF49" s="19"/>
    </row>
    <row r="50" spans="1:32" x14ac:dyDescent="0.25">
      <c r="A50" s="18" t="s">
        <v>46</v>
      </c>
      <c r="B50" s="21">
        <v>43633</v>
      </c>
      <c r="C50" s="14" t="s">
        <v>157</v>
      </c>
      <c r="D50" s="14" t="s">
        <v>158</v>
      </c>
      <c r="E50" s="13">
        <v>4</v>
      </c>
      <c r="F50" s="14" t="s">
        <v>160</v>
      </c>
      <c r="G50" s="13">
        <v>4</v>
      </c>
      <c r="H50" s="13">
        <v>2</v>
      </c>
      <c r="I50" s="15">
        <f t="shared" si="4"/>
        <v>12.8</v>
      </c>
      <c r="J50" s="15">
        <f t="shared" si="5"/>
        <v>1.6431676725154949</v>
      </c>
      <c r="K50" s="15">
        <f t="shared" si="6"/>
        <v>11</v>
      </c>
      <c r="L50" s="15">
        <f t="shared" si="7"/>
        <v>2</v>
      </c>
      <c r="M50" s="13">
        <v>3</v>
      </c>
      <c r="N50" s="13"/>
      <c r="O50" s="13"/>
      <c r="P50" s="13"/>
      <c r="Q50" s="13">
        <v>3</v>
      </c>
      <c r="R50" s="13"/>
      <c r="S50" s="13">
        <v>1122</v>
      </c>
      <c r="T50" s="13"/>
      <c r="U50" s="13"/>
      <c r="V50" s="13"/>
      <c r="W50" s="13"/>
      <c r="X50" s="13">
        <v>13</v>
      </c>
      <c r="Y50" s="13">
        <v>10</v>
      </c>
      <c r="Z50" s="13">
        <v>13</v>
      </c>
      <c r="AA50" s="13">
        <v>14</v>
      </c>
      <c r="AB50" s="13">
        <v>14</v>
      </c>
      <c r="AC50" s="13">
        <v>13</v>
      </c>
      <c r="AD50" s="13">
        <v>9</v>
      </c>
      <c r="AE50" s="13">
        <v>11</v>
      </c>
      <c r="AF50" s="19"/>
    </row>
    <row r="51" spans="1:32" x14ac:dyDescent="0.25">
      <c r="A51" s="18" t="s">
        <v>217</v>
      </c>
      <c r="B51" s="21">
        <v>43633</v>
      </c>
      <c r="C51" s="14" t="s">
        <v>157</v>
      </c>
      <c r="D51" s="14" t="s">
        <v>158</v>
      </c>
      <c r="E51" s="13">
        <v>4</v>
      </c>
      <c r="F51" s="14" t="s">
        <v>161</v>
      </c>
      <c r="G51" s="13">
        <v>1</v>
      </c>
      <c r="H51" s="13"/>
      <c r="I51" s="15">
        <f t="shared" si="4"/>
        <v>25.8</v>
      </c>
      <c r="J51" s="15">
        <f t="shared" si="5"/>
        <v>7.7910204723129848</v>
      </c>
      <c r="K51" s="15">
        <f t="shared" si="6"/>
        <v>0</v>
      </c>
      <c r="L51" s="15" t="e">
        <f t="shared" si="7"/>
        <v>#DIV/0!</v>
      </c>
      <c r="M51" s="13"/>
      <c r="N51" s="13"/>
      <c r="O51" s="13"/>
      <c r="P51" s="13"/>
      <c r="Q51" s="13"/>
      <c r="R51" s="13"/>
      <c r="S51" s="13">
        <v>1110</v>
      </c>
      <c r="T51" s="13"/>
      <c r="U51" s="13"/>
      <c r="V51" s="13"/>
      <c r="W51" s="13"/>
      <c r="X51" s="13">
        <v>31</v>
      </c>
      <c r="Y51" s="13">
        <v>29</v>
      </c>
      <c r="Z51" s="13">
        <v>13</v>
      </c>
      <c r="AA51" s="13">
        <v>32</v>
      </c>
      <c r="AB51" s="13">
        <v>24</v>
      </c>
      <c r="AC51" s="13">
        <v>0</v>
      </c>
      <c r="AD51" s="13"/>
      <c r="AE51" s="13"/>
      <c r="AF51" s="18" t="s">
        <v>176</v>
      </c>
    </row>
    <row r="52" spans="1:32" x14ac:dyDescent="0.25">
      <c r="A52" s="18" t="s">
        <v>156</v>
      </c>
      <c r="B52" s="21">
        <v>43633</v>
      </c>
      <c r="C52" s="14" t="s">
        <v>157</v>
      </c>
      <c r="D52" s="14" t="s">
        <v>158</v>
      </c>
      <c r="E52" s="13">
        <v>4</v>
      </c>
      <c r="F52" s="14" t="s">
        <v>161</v>
      </c>
      <c r="G52" s="22" t="s">
        <v>37</v>
      </c>
      <c r="H52" s="14" t="s">
        <v>162</v>
      </c>
      <c r="I52" s="15">
        <f t="shared" si="4"/>
        <v>13.4</v>
      </c>
      <c r="J52" s="15">
        <f t="shared" si="5"/>
        <v>7.956129712366435</v>
      </c>
      <c r="K52" s="15">
        <f t="shared" si="6"/>
        <v>4.333333333333333</v>
      </c>
      <c r="L52" s="15">
        <f t="shared" si="7"/>
        <v>4.9328828623162471</v>
      </c>
      <c r="M52" s="13">
        <v>3</v>
      </c>
      <c r="N52" s="13"/>
      <c r="O52" s="13"/>
      <c r="P52" s="13"/>
      <c r="Q52" s="13">
        <v>3</v>
      </c>
      <c r="R52" s="13"/>
      <c r="S52" s="13"/>
      <c r="T52" s="13"/>
      <c r="U52" s="13"/>
      <c r="V52" s="13"/>
      <c r="W52" s="13"/>
      <c r="X52" s="13">
        <v>23</v>
      </c>
      <c r="Y52" s="13">
        <v>18</v>
      </c>
      <c r="Z52" s="13">
        <v>3</v>
      </c>
      <c r="AA52" s="13">
        <v>8</v>
      </c>
      <c r="AB52" s="13">
        <v>15</v>
      </c>
      <c r="AC52" s="13">
        <v>2</v>
      </c>
      <c r="AD52" s="13">
        <v>1</v>
      </c>
      <c r="AE52" s="13">
        <v>10</v>
      </c>
      <c r="AF52" s="18" t="s">
        <v>163</v>
      </c>
    </row>
    <row r="53" spans="1:32" x14ac:dyDescent="0.25">
      <c r="A53" s="18" t="s">
        <v>169</v>
      </c>
      <c r="B53" s="21">
        <v>43633</v>
      </c>
      <c r="C53" s="14" t="s">
        <v>157</v>
      </c>
      <c r="D53" s="14" t="s">
        <v>158</v>
      </c>
      <c r="E53" s="13">
        <v>4</v>
      </c>
      <c r="F53" s="14" t="s">
        <v>161</v>
      </c>
      <c r="G53" s="22" t="s">
        <v>37</v>
      </c>
      <c r="H53" s="14" t="s">
        <v>162</v>
      </c>
      <c r="I53" s="15">
        <f t="shared" si="4"/>
        <v>17.399999999999999</v>
      </c>
      <c r="J53" s="15">
        <f t="shared" si="5"/>
        <v>6.2689712074629922</v>
      </c>
      <c r="K53" s="15">
        <f t="shared" si="6"/>
        <v>1</v>
      </c>
      <c r="L53" s="15">
        <f t="shared" si="7"/>
        <v>1</v>
      </c>
      <c r="M53" s="13">
        <v>3</v>
      </c>
      <c r="N53" s="14" t="s">
        <v>170</v>
      </c>
      <c r="O53" s="13"/>
      <c r="P53" s="13"/>
      <c r="Q53" s="13">
        <v>3</v>
      </c>
      <c r="R53" s="13"/>
      <c r="S53" s="13"/>
      <c r="T53" s="13"/>
      <c r="U53" s="13"/>
      <c r="V53" s="13"/>
      <c r="W53" s="13"/>
      <c r="X53" s="13">
        <v>23</v>
      </c>
      <c r="Y53" s="13">
        <v>23</v>
      </c>
      <c r="Z53" s="13">
        <v>8</v>
      </c>
      <c r="AA53" s="13">
        <v>15</v>
      </c>
      <c r="AB53" s="13">
        <v>18</v>
      </c>
      <c r="AC53" s="13">
        <v>0</v>
      </c>
      <c r="AD53" s="13">
        <v>2</v>
      </c>
      <c r="AE53" s="13">
        <v>1</v>
      </c>
      <c r="AF53" s="19"/>
    </row>
    <row r="54" spans="1:32" x14ac:dyDescent="0.25">
      <c r="A54" s="18" t="s">
        <v>202</v>
      </c>
      <c r="B54" s="21">
        <v>43633</v>
      </c>
      <c r="C54" s="14" t="s">
        <v>157</v>
      </c>
      <c r="D54" s="14" t="s">
        <v>158</v>
      </c>
      <c r="E54" s="13">
        <v>4</v>
      </c>
      <c r="F54" s="14" t="s">
        <v>161</v>
      </c>
      <c r="G54" s="13">
        <v>1</v>
      </c>
      <c r="H54" s="13">
        <v>2</v>
      </c>
      <c r="I54" s="15">
        <f t="shared" si="4"/>
        <v>34.4</v>
      </c>
      <c r="J54" s="15">
        <f t="shared" si="5"/>
        <v>1.9493588689617929</v>
      </c>
      <c r="K54" s="15">
        <f t="shared" si="6"/>
        <v>2</v>
      </c>
      <c r="L54" s="15" t="e">
        <f t="shared" si="7"/>
        <v>#DIV/0!</v>
      </c>
      <c r="M54" s="13">
        <v>3</v>
      </c>
      <c r="N54" s="13"/>
      <c r="O54" s="13"/>
      <c r="P54" s="13"/>
      <c r="Q54" s="13">
        <v>2</v>
      </c>
      <c r="R54" s="13"/>
      <c r="S54" s="13"/>
      <c r="T54" s="13"/>
      <c r="U54" s="13"/>
      <c r="V54" s="13"/>
      <c r="W54" s="13"/>
      <c r="X54" s="13">
        <v>35</v>
      </c>
      <c r="Y54" s="13">
        <v>37</v>
      </c>
      <c r="Z54" s="13">
        <v>35</v>
      </c>
      <c r="AA54" s="13">
        <v>33</v>
      </c>
      <c r="AB54" s="13">
        <v>32</v>
      </c>
      <c r="AC54" s="13">
        <v>2</v>
      </c>
      <c r="AD54" s="13"/>
      <c r="AE54" s="13"/>
      <c r="AF54" s="19"/>
    </row>
    <row r="55" spans="1:32" x14ac:dyDescent="0.25">
      <c r="A55" s="18" t="s">
        <v>194</v>
      </c>
      <c r="B55" s="21">
        <v>43633</v>
      </c>
      <c r="C55" s="14" t="s">
        <v>157</v>
      </c>
      <c r="D55" s="14" t="s">
        <v>158</v>
      </c>
      <c r="E55" s="13">
        <v>4</v>
      </c>
      <c r="F55" s="14" t="s">
        <v>161</v>
      </c>
      <c r="G55" s="13">
        <v>1</v>
      </c>
      <c r="H55" s="13">
        <v>2</v>
      </c>
      <c r="I55" s="15">
        <f t="shared" si="4"/>
        <v>36.200000000000003</v>
      </c>
      <c r="J55" s="15">
        <f t="shared" si="5"/>
        <v>2.0493901531919194</v>
      </c>
      <c r="K55" s="15">
        <f t="shared" si="6"/>
        <v>2</v>
      </c>
      <c r="L55" s="15" t="e">
        <f t="shared" si="7"/>
        <v>#DIV/0!</v>
      </c>
      <c r="M55" s="13">
        <v>2</v>
      </c>
      <c r="N55" s="14" t="s">
        <v>182</v>
      </c>
      <c r="O55" s="13"/>
      <c r="P55" s="13"/>
      <c r="Q55" s="13">
        <v>3</v>
      </c>
      <c r="R55" s="13">
        <v>65</v>
      </c>
      <c r="S55" s="13">
        <v>1143</v>
      </c>
      <c r="T55" s="13"/>
      <c r="U55" s="13"/>
      <c r="V55" s="13"/>
      <c r="W55" s="13"/>
      <c r="X55" s="13">
        <v>34</v>
      </c>
      <c r="Y55" s="13">
        <v>34</v>
      </c>
      <c r="Z55" s="13">
        <v>38</v>
      </c>
      <c r="AA55" s="13">
        <v>37</v>
      </c>
      <c r="AB55" s="13">
        <v>38</v>
      </c>
      <c r="AC55" s="13">
        <v>2</v>
      </c>
      <c r="AD55" s="13"/>
      <c r="AE55" s="13"/>
      <c r="AF55" s="18" t="s">
        <v>193</v>
      </c>
    </row>
    <row r="56" spans="1:32" x14ac:dyDescent="0.25">
      <c r="A56" s="18" t="s">
        <v>181</v>
      </c>
      <c r="B56" s="21">
        <v>43633</v>
      </c>
      <c r="C56" s="14" t="s">
        <v>157</v>
      </c>
      <c r="D56" s="14" t="s">
        <v>158</v>
      </c>
      <c r="E56" s="13">
        <v>4</v>
      </c>
      <c r="F56" s="14" t="s">
        <v>161</v>
      </c>
      <c r="G56" s="14" t="s">
        <v>192</v>
      </c>
      <c r="H56" s="13">
        <v>2</v>
      </c>
      <c r="I56" s="15"/>
      <c r="J56" s="15"/>
      <c r="K56" s="15"/>
      <c r="L56" s="15"/>
      <c r="M56" s="13">
        <v>3</v>
      </c>
      <c r="N56" s="14" t="s">
        <v>182</v>
      </c>
      <c r="O56" s="14" t="s">
        <v>183</v>
      </c>
      <c r="P56" s="13"/>
      <c r="Q56" s="13">
        <v>3</v>
      </c>
      <c r="R56" s="13">
        <v>80</v>
      </c>
      <c r="S56" s="13">
        <v>1120</v>
      </c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8" t="s">
        <v>193</v>
      </c>
    </row>
    <row r="57" spans="1:32" x14ac:dyDescent="0.25">
      <c r="A57" s="18" t="s">
        <v>201</v>
      </c>
      <c r="B57" s="21">
        <v>43633</v>
      </c>
      <c r="C57" s="14" t="s">
        <v>157</v>
      </c>
      <c r="D57" s="14" t="s">
        <v>158</v>
      </c>
      <c r="E57" s="13">
        <v>4</v>
      </c>
      <c r="F57" s="14" t="s">
        <v>161</v>
      </c>
      <c r="G57" s="13">
        <v>1</v>
      </c>
      <c r="H57" s="13">
        <v>2</v>
      </c>
      <c r="I57" s="15">
        <f t="shared" ref="I57:I92" si="8">AVERAGE(X57:AB57)</f>
        <v>27.8</v>
      </c>
      <c r="J57" s="15">
        <f t="shared" ref="J57:J92" si="9">STDEV(X57:AB57)</f>
        <v>8.4675852520066215</v>
      </c>
      <c r="K57" s="15">
        <f t="shared" ref="K57:K84" si="10">AVERAGE(AC57:AE57)</f>
        <v>0</v>
      </c>
      <c r="L57" s="15" t="e">
        <f t="shared" ref="L57:L84" si="11">STDEV(AC57:AE57)</f>
        <v>#DIV/0!</v>
      </c>
      <c r="M57" s="13">
        <v>2</v>
      </c>
      <c r="N57" s="13"/>
      <c r="O57" s="13"/>
      <c r="P57" s="13"/>
      <c r="Q57" s="13">
        <v>3</v>
      </c>
      <c r="R57" s="13"/>
      <c r="S57" s="13">
        <v>1120</v>
      </c>
      <c r="T57" s="13"/>
      <c r="U57" s="13"/>
      <c r="V57" s="13"/>
      <c r="W57" s="13"/>
      <c r="X57" s="13">
        <v>31</v>
      </c>
      <c r="Y57" s="13">
        <v>29</v>
      </c>
      <c r="Z57" s="13">
        <v>13</v>
      </c>
      <c r="AA57" s="13">
        <v>32</v>
      </c>
      <c r="AB57" s="13">
        <v>34</v>
      </c>
      <c r="AC57" s="13">
        <v>0</v>
      </c>
      <c r="AD57" s="13"/>
      <c r="AE57" s="13"/>
      <c r="AF57" s="19"/>
    </row>
    <row r="58" spans="1:32" x14ac:dyDescent="0.25">
      <c r="A58" s="18" t="s">
        <v>46</v>
      </c>
      <c r="B58" s="21">
        <v>43633</v>
      </c>
      <c r="C58" s="14" t="s">
        <v>157</v>
      </c>
      <c r="D58" s="14" t="s">
        <v>158</v>
      </c>
      <c r="E58" s="13">
        <v>4</v>
      </c>
      <c r="F58" s="14" t="s">
        <v>161</v>
      </c>
      <c r="G58" s="13">
        <v>2</v>
      </c>
      <c r="H58" s="13">
        <v>2</v>
      </c>
      <c r="I58" s="15">
        <f t="shared" si="8"/>
        <v>18</v>
      </c>
      <c r="J58" s="15" t="e">
        <f t="shared" si="9"/>
        <v>#DIV/0!</v>
      </c>
      <c r="K58" s="15">
        <f t="shared" si="10"/>
        <v>1</v>
      </c>
      <c r="L58" s="15">
        <f t="shared" si="11"/>
        <v>0</v>
      </c>
      <c r="M58" s="13">
        <v>3</v>
      </c>
      <c r="N58" s="13"/>
      <c r="O58" s="13"/>
      <c r="P58" s="13"/>
      <c r="Q58" s="13">
        <v>3</v>
      </c>
      <c r="R58" s="13"/>
      <c r="S58" s="13">
        <v>1122</v>
      </c>
      <c r="T58" s="13"/>
      <c r="U58" s="13"/>
      <c r="V58" s="13"/>
      <c r="W58" s="13"/>
      <c r="X58" s="13">
        <v>18</v>
      </c>
      <c r="Y58" s="13"/>
      <c r="Z58" s="13"/>
      <c r="AA58" s="13"/>
      <c r="AB58" s="13"/>
      <c r="AC58" s="13">
        <v>1</v>
      </c>
      <c r="AD58" s="13">
        <v>1</v>
      </c>
      <c r="AE58" s="13">
        <v>1</v>
      </c>
      <c r="AF58" s="19"/>
    </row>
    <row r="59" spans="1:32" x14ac:dyDescent="0.25">
      <c r="A59" s="18" t="s">
        <v>217</v>
      </c>
      <c r="B59" s="21">
        <v>43633</v>
      </c>
      <c r="C59" s="14" t="s">
        <v>157</v>
      </c>
      <c r="D59" s="14" t="s">
        <v>158</v>
      </c>
      <c r="E59" s="13">
        <v>5</v>
      </c>
      <c r="F59" s="14" t="s">
        <v>160</v>
      </c>
      <c r="G59" s="13">
        <v>3</v>
      </c>
      <c r="H59" s="13">
        <v>2</v>
      </c>
      <c r="I59" s="15">
        <f t="shared" si="8"/>
        <v>15.4</v>
      </c>
      <c r="J59" s="15">
        <f t="shared" si="9"/>
        <v>3.6469165057620954</v>
      </c>
      <c r="K59" s="15">
        <f t="shared" si="10"/>
        <v>7</v>
      </c>
      <c r="L59" s="15" t="e">
        <f t="shared" si="11"/>
        <v>#DIV/0!</v>
      </c>
      <c r="M59" s="13">
        <v>2</v>
      </c>
      <c r="N59" s="13"/>
      <c r="O59" s="13"/>
      <c r="P59" s="13"/>
      <c r="Q59" s="13">
        <v>3</v>
      </c>
      <c r="R59" s="13"/>
      <c r="S59" s="13">
        <v>1100</v>
      </c>
      <c r="T59" s="13"/>
      <c r="U59" s="13"/>
      <c r="V59" s="13"/>
      <c r="W59" s="13"/>
      <c r="X59" s="13">
        <v>13</v>
      </c>
      <c r="Y59" s="13">
        <v>14</v>
      </c>
      <c r="Z59" s="13">
        <v>17</v>
      </c>
      <c r="AA59" s="13">
        <v>12</v>
      </c>
      <c r="AB59" s="13">
        <v>21</v>
      </c>
      <c r="AC59" s="13">
        <v>7</v>
      </c>
      <c r="AD59" s="13"/>
      <c r="AE59" s="13"/>
      <c r="AF59" s="18" t="s">
        <v>176</v>
      </c>
    </row>
    <row r="60" spans="1:32" x14ac:dyDescent="0.25">
      <c r="A60" s="18" t="s">
        <v>156</v>
      </c>
      <c r="B60" s="21">
        <v>43633</v>
      </c>
      <c r="C60" s="14" t="s">
        <v>157</v>
      </c>
      <c r="D60" s="14" t="s">
        <v>158</v>
      </c>
      <c r="E60" s="13">
        <v>5</v>
      </c>
      <c r="F60" s="14" t="s">
        <v>160</v>
      </c>
      <c r="G60" s="13">
        <v>2</v>
      </c>
      <c r="H60" s="14" t="s">
        <v>162</v>
      </c>
      <c r="I60" s="15">
        <f t="shared" si="8"/>
        <v>7</v>
      </c>
      <c r="J60" s="15">
        <f t="shared" si="9"/>
        <v>0.70710678118654757</v>
      </c>
      <c r="K60" s="15">
        <f t="shared" si="10"/>
        <v>2</v>
      </c>
      <c r="L60" s="15">
        <f t="shared" si="11"/>
        <v>1</v>
      </c>
      <c r="M60" s="13">
        <v>3</v>
      </c>
      <c r="N60" s="13"/>
      <c r="O60" s="13"/>
      <c r="P60" s="13"/>
      <c r="Q60" s="13">
        <v>3</v>
      </c>
      <c r="R60" s="13"/>
      <c r="S60" s="13"/>
      <c r="T60" s="13"/>
      <c r="U60" s="13"/>
      <c r="V60" s="13"/>
      <c r="W60" s="13"/>
      <c r="X60" s="13">
        <v>8</v>
      </c>
      <c r="Y60" s="13">
        <v>7</v>
      </c>
      <c r="Z60" s="13">
        <v>7</v>
      </c>
      <c r="AA60" s="13">
        <v>7</v>
      </c>
      <c r="AB60" s="13">
        <v>6</v>
      </c>
      <c r="AC60" s="13">
        <v>3</v>
      </c>
      <c r="AD60" s="13">
        <v>1</v>
      </c>
      <c r="AE60" s="13">
        <v>2</v>
      </c>
      <c r="AF60" s="18" t="s">
        <v>163</v>
      </c>
    </row>
    <row r="61" spans="1:32" x14ac:dyDescent="0.25">
      <c r="A61" s="18" t="s">
        <v>169</v>
      </c>
      <c r="B61" s="21">
        <v>43633</v>
      </c>
      <c r="C61" s="14" t="s">
        <v>157</v>
      </c>
      <c r="D61" s="14" t="s">
        <v>158</v>
      </c>
      <c r="E61" s="13">
        <v>5</v>
      </c>
      <c r="F61" s="14" t="s">
        <v>160</v>
      </c>
      <c r="G61" s="13">
        <v>2</v>
      </c>
      <c r="H61" s="14" t="s">
        <v>24</v>
      </c>
      <c r="I61" s="15">
        <f t="shared" si="8"/>
        <v>7</v>
      </c>
      <c r="J61" s="15">
        <f t="shared" si="9"/>
        <v>0.70710678118654757</v>
      </c>
      <c r="K61" s="15">
        <f t="shared" si="10"/>
        <v>2</v>
      </c>
      <c r="L61" s="15">
        <f t="shared" si="11"/>
        <v>1</v>
      </c>
      <c r="M61" s="13">
        <v>3</v>
      </c>
      <c r="N61" s="14" t="s">
        <v>170</v>
      </c>
      <c r="O61" s="13"/>
      <c r="P61" s="13"/>
      <c r="Q61" s="13">
        <v>3</v>
      </c>
      <c r="R61" s="13"/>
      <c r="S61" s="13"/>
      <c r="T61" s="13"/>
      <c r="U61" s="13"/>
      <c r="V61" s="13"/>
      <c r="W61" s="13"/>
      <c r="X61" s="13">
        <v>8</v>
      </c>
      <c r="Y61" s="13">
        <v>7</v>
      </c>
      <c r="Z61" s="13">
        <v>7</v>
      </c>
      <c r="AA61" s="13">
        <v>6</v>
      </c>
      <c r="AB61" s="13">
        <v>7</v>
      </c>
      <c r="AC61" s="13">
        <v>3</v>
      </c>
      <c r="AD61" s="13">
        <v>1</v>
      </c>
      <c r="AE61" s="13">
        <v>2</v>
      </c>
      <c r="AF61" s="19"/>
    </row>
    <row r="62" spans="1:32" x14ac:dyDescent="0.25">
      <c r="A62" s="18" t="s">
        <v>118</v>
      </c>
      <c r="B62" s="21">
        <v>43633</v>
      </c>
      <c r="C62" s="14" t="s">
        <v>157</v>
      </c>
      <c r="D62" s="14" t="s">
        <v>158</v>
      </c>
      <c r="E62" s="13">
        <v>5</v>
      </c>
      <c r="F62" s="14" t="s">
        <v>160</v>
      </c>
      <c r="G62" s="13">
        <v>2</v>
      </c>
      <c r="H62" s="13">
        <v>3</v>
      </c>
      <c r="I62" s="15" t="e">
        <f t="shared" si="8"/>
        <v>#DIV/0!</v>
      </c>
      <c r="J62" s="15" t="e">
        <f t="shared" si="9"/>
        <v>#DIV/0!</v>
      </c>
      <c r="K62" s="15" t="e">
        <f t="shared" si="10"/>
        <v>#DIV/0!</v>
      </c>
      <c r="L62" s="15" t="e">
        <f t="shared" si="11"/>
        <v>#DIV/0!</v>
      </c>
      <c r="M62" s="13">
        <v>1</v>
      </c>
      <c r="N62" s="13"/>
      <c r="O62" s="13"/>
      <c r="P62" s="13"/>
      <c r="Q62" s="13">
        <v>3</v>
      </c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8" t="s">
        <v>180</v>
      </c>
    </row>
    <row r="63" spans="1:32" x14ac:dyDescent="0.25">
      <c r="A63" s="18" t="s">
        <v>202</v>
      </c>
      <c r="B63" s="21">
        <v>43633</v>
      </c>
      <c r="C63" s="14" t="s">
        <v>157</v>
      </c>
      <c r="D63" s="14" t="s">
        <v>158</v>
      </c>
      <c r="E63" s="13">
        <v>5</v>
      </c>
      <c r="F63" s="14" t="s">
        <v>160</v>
      </c>
      <c r="G63" s="13">
        <v>5</v>
      </c>
      <c r="H63" s="13">
        <v>2</v>
      </c>
      <c r="I63" s="15">
        <f t="shared" si="8"/>
        <v>32</v>
      </c>
      <c r="J63" s="15">
        <f t="shared" si="9"/>
        <v>2.1213203435596424</v>
      </c>
      <c r="K63" s="15">
        <f t="shared" si="10"/>
        <v>0</v>
      </c>
      <c r="L63" s="15" t="e">
        <f t="shared" si="11"/>
        <v>#DIV/0!</v>
      </c>
      <c r="M63" s="13">
        <v>3</v>
      </c>
      <c r="N63" s="13"/>
      <c r="O63" s="13"/>
      <c r="P63" s="13"/>
      <c r="Q63" s="13">
        <v>3</v>
      </c>
      <c r="R63" s="13"/>
      <c r="S63" s="13"/>
      <c r="T63" s="13"/>
      <c r="U63" s="13"/>
      <c r="V63" s="13"/>
      <c r="W63" s="13"/>
      <c r="X63" s="13">
        <v>30</v>
      </c>
      <c r="Y63" s="13">
        <v>35</v>
      </c>
      <c r="Z63" s="13">
        <v>30</v>
      </c>
      <c r="AA63" s="13">
        <v>32</v>
      </c>
      <c r="AB63" s="13">
        <v>33</v>
      </c>
      <c r="AC63" s="13">
        <v>0</v>
      </c>
      <c r="AD63" s="13"/>
      <c r="AE63" s="13"/>
      <c r="AF63" s="19"/>
    </row>
    <row r="64" spans="1:32" x14ac:dyDescent="0.25">
      <c r="A64" s="18" t="s">
        <v>194</v>
      </c>
      <c r="B64" s="21">
        <v>43633</v>
      </c>
      <c r="C64" s="14" t="s">
        <v>157</v>
      </c>
      <c r="D64" s="14" t="s">
        <v>158</v>
      </c>
      <c r="E64" s="13">
        <v>5</v>
      </c>
      <c r="F64" s="14" t="s">
        <v>160</v>
      </c>
      <c r="G64" s="13">
        <v>2</v>
      </c>
      <c r="H64" s="13">
        <v>2</v>
      </c>
      <c r="I64" s="15">
        <f t="shared" si="8"/>
        <v>31.4</v>
      </c>
      <c r="J64" s="15">
        <f t="shared" si="9"/>
        <v>2.5099800796022267</v>
      </c>
      <c r="K64" s="15">
        <f t="shared" si="10"/>
        <v>20</v>
      </c>
      <c r="L64" s="15" t="e">
        <f t="shared" si="11"/>
        <v>#DIV/0!</v>
      </c>
      <c r="M64" s="13">
        <v>2</v>
      </c>
      <c r="N64" s="14" t="s">
        <v>182</v>
      </c>
      <c r="O64" s="13"/>
      <c r="P64" s="13"/>
      <c r="Q64" s="13">
        <v>4</v>
      </c>
      <c r="R64" s="13">
        <v>70</v>
      </c>
      <c r="S64" s="13">
        <v>1153</v>
      </c>
      <c r="T64" s="13"/>
      <c r="U64" s="13"/>
      <c r="V64" s="13"/>
      <c r="W64" s="13"/>
      <c r="X64" s="13">
        <v>29</v>
      </c>
      <c r="Y64" s="13">
        <v>29</v>
      </c>
      <c r="Z64" s="13">
        <v>32</v>
      </c>
      <c r="AA64" s="13">
        <v>32</v>
      </c>
      <c r="AB64" s="13">
        <v>35</v>
      </c>
      <c r="AC64" s="13">
        <v>20</v>
      </c>
      <c r="AD64" s="13"/>
      <c r="AE64" s="13"/>
      <c r="AF64" s="18" t="s">
        <v>193</v>
      </c>
    </row>
    <row r="65" spans="1:32" x14ac:dyDescent="0.25">
      <c r="A65" s="18" t="s">
        <v>201</v>
      </c>
      <c r="B65" s="21">
        <v>43633</v>
      </c>
      <c r="C65" s="14" t="s">
        <v>157</v>
      </c>
      <c r="D65" s="14" t="s">
        <v>158</v>
      </c>
      <c r="E65" s="13">
        <v>5</v>
      </c>
      <c r="F65" s="14" t="s">
        <v>160</v>
      </c>
      <c r="G65" s="13">
        <v>3</v>
      </c>
      <c r="H65" s="13">
        <v>2</v>
      </c>
      <c r="I65" s="15">
        <f t="shared" si="8"/>
        <v>15.4</v>
      </c>
      <c r="J65" s="15">
        <f t="shared" si="9"/>
        <v>3.6469165057620954</v>
      </c>
      <c r="K65" s="15">
        <f t="shared" si="10"/>
        <v>7</v>
      </c>
      <c r="L65" s="15" t="e">
        <f t="shared" si="11"/>
        <v>#DIV/0!</v>
      </c>
      <c r="M65" s="13">
        <v>2</v>
      </c>
      <c r="N65" s="13"/>
      <c r="O65" s="13"/>
      <c r="P65" s="13"/>
      <c r="Q65" s="13">
        <v>3</v>
      </c>
      <c r="R65" s="13"/>
      <c r="S65" s="13">
        <v>1102</v>
      </c>
      <c r="T65" s="13"/>
      <c r="U65" s="13"/>
      <c r="V65" s="13"/>
      <c r="W65" s="13"/>
      <c r="X65" s="13">
        <v>13</v>
      </c>
      <c r="Y65" s="13">
        <v>14</v>
      </c>
      <c r="Z65" s="13">
        <v>17</v>
      </c>
      <c r="AA65" s="13">
        <v>12</v>
      </c>
      <c r="AB65" s="13">
        <v>21</v>
      </c>
      <c r="AC65" s="13">
        <v>7</v>
      </c>
      <c r="AD65" s="13"/>
      <c r="AE65" s="13"/>
      <c r="AF65" s="19"/>
    </row>
    <row r="66" spans="1:32" x14ac:dyDescent="0.25">
      <c r="A66" s="18" t="s">
        <v>46</v>
      </c>
      <c r="B66" s="21">
        <v>43633</v>
      </c>
      <c r="C66" s="14" t="s">
        <v>157</v>
      </c>
      <c r="D66" s="14" t="s">
        <v>158</v>
      </c>
      <c r="E66" s="13">
        <v>5</v>
      </c>
      <c r="F66" s="14" t="s">
        <v>160</v>
      </c>
      <c r="G66" s="13">
        <v>2</v>
      </c>
      <c r="H66" s="13">
        <v>2</v>
      </c>
      <c r="I66" s="15">
        <f t="shared" si="8"/>
        <v>26.6</v>
      </c>
      <c r="J66" s="15">
        <f t="shared" si="9"/>
        <v>1.6733200530681511</v>
      </c>
      <c r="K66" s="15">
        <f t="shared" si="10"/>
        <v>12.333333333333334</v>
      </c>
      <c r="L66" s="15">
        <f t="shared" si="11"/>
        <v>1.1547005383792517</v>
      </c>
      <c r="M66" s="13">
        <v>2</v>
      </c>
      <c r="N66" s="13"/>
      <c r="O66" s="13"/>
      <c r="P66" s="13"/>
      <c r="Q66" s="13">
        <v>3</v>
      </c>
      <c r="R66" s="13"/>
      <c r="S66" s="13">
        <v>1128</v>
      </c>
      <c r="T66" s="13"/>
      <c r="U66" s="13"/>
      <c r="V66" s="13"/>
      <c r="W66" s="13"/>
      <c r="X66" s="13">
        <v>27</v>
      </c>
      <c r="Y66" s="13">
        <v>25</v>
      </c>
      <c r="Z66" s="13">
        <v>27</v>
      </c>
      <c r="AA66" s="13">
        <v>25</v>
      </c>
      <c r="AB66" s="13">
        <v>29</v>
      </c>
      <c r="AC66" s="13">
        <v>11</v>
      </c>
      <c r="AD66" s="13">
        <v>13</v>
      </c>
      <c r="AE66" s="13">
        <v>13</v>
      </c>
      <c r="AF66" s="19"/>
    </row>
    <row r="67" spans="1:32" x14ac:dyDescent="0.25">
      <c r="A67" s="18" t="s">
        <v>217</v>
      </c>
      <c r="B67" s="21">
        <v>43633</v>
      </c>
      <c r="C67" s="14" t="s">
        <v>157</v>
      </c>
      <c r="D67" s="14" t="s">
        <v>158</v>
      </c>
      <c r="E67" s="13">
        <v>5</v>
      </c>
      <c r="F67" s="14" t="s">
        <v>161</v>
      </c>
      <c r="G67" s="13">
        <v>2</v>
      </c>
      <c r="H67" s="13">
        <v>2</v>
      </c>
      <c r="I67" s="15">
        <f t="shared" si="8"/>
        <v>22.2</v>
      </c>
      <c r="J67" s="15">
        <f t="shared" si="9"/>
        <v>4.3243496620879363</v>
      </c>
      <c r="K67" s="15">
        <f t="shared" si="10"/>
        <v>0</v>
      </c>
      <c r="L67" s="15" t="e">
        <f t="shared" si="11"/>
        <v>#DIV/0!</v>
      </c>
      <c r="M67" s="13">
        <v>2</v>
      </c>
      <c r="N67" s="13"/>
      <c r="O67" s="13"/>
      <c r="P67" s="13"/>
      <c r="Q67" s="13">
        <v>3</v>
      </c>
      <c r="R67" s="13"/>
      <c r="S67" s="13">
        <v>1100</v>
      </c>
      <c r="T67" s="13"/>
      <c r="U67" s="13"/>
      <c r="V67" s="13"/>
      <c r="W67" s="13"/>
      <c r="X67" s="13">
        <v>28</v>
      </c>
      <c r="Y67" s="13">
        <v>17</v>
      </c>
      <c r="Z67" s="13">
        <v>24</v>
      </c>
      <c r="AA67" s="13">
        <v>23</v>
      </c>
      <c r="AB67" s="13">
        <v>19</v>
      </c>
      <c r="AC67" s="13">
        <v>0</v>
      </c>
      <c r="AD67" s="13"/>
      <c r="AE67" s="13"/>
      <c r="AF67" s="18" t="s">
        <v>176</v>
      </c>
    </row>
    <row r="68" spans="1:32" x14ac:dyDescent="0.25">
      <c r="A68" s="18" t="s">
        <v>156</v>
      </c>
      <c r="B68" s="21">
        <v>43633</v>
      </c>
      <c r="C68" s="14" t="s">
        <v>157</v>
      </c>
      <c r="D68" s="14" t="s">
        <v>158</v>
      </c>
      <c r="E68" s="13">
        <v>5</v>
      </c>
      <c r="F68" s="14" t="s">
        <v>161</v>
      </c>
      <c r="G68" s="13">
        <v>2</v>
      </c>
      <c r="H68" s="14" t="s">
        <v>162</v>
      </c>
      <c r="I68" s="15">
        <f t="shared" si="8"/>
        <v>18.8</v>
      </c>
      <c r="J68" s="15">
        <f t="shared" si="9"/>
        <v>3.768288736283353</v>
      </c>
      <c r="K68" s="15">
        <f t="shared" si="10"/>
        <v>3.6666666666666665</v>
      </c>
      <c r="L68" s="15">
        <f t="shared" si="11"/>
        <v>3.214550253664318</v>
      </c>
      <c r="M68" s="13">
        <v>3</v>
      </c>
      <c r="N68" s="13"/>
      <c r="O68" s="13"/>
      <c r="P68" s="13"/>
      <c r="Q68" s="13">
        <v>3</v>
      </c>
      <c r="R68" s="13"/>
      <c r="S68" s="13"/>
      <c r="T68" s="13"/>
      <c r="U68" s="13"/>
      <c r="V68" s="13"/>
      <c r="W68" s="13"/>
      <c r="X68" s="13">
        <v>25</v>
      </c>
      <c r="Y68" s="13">
        <v>17</v>
      </c>
      <c r="Z68" s="13">
        <v>18</v>
      </c>
      <c r="AA68" s="13">
        <v>15</v>
      </c>
      <c r="AB68" s="13">
        <v>19</v>
      </c>
      <c r="AC68" s="13">
        <v>6</v>
      </c>
      <c r="AD68" s="13">
        <v>0</v>
      </c>
      <c r="AE68" s="13">
        <v>5</v>
      </c>
      <c r="AF68" s="18" t="s">
        <v>163</v>
      </c>
    </row>
    <row r="69" spans="1:32" x14ac:dyDescent="0.25">
      <c r="A69" s="18" t="s">
        <v>169</v>
      </c>
      <c r="B69" s="21">
        <v>43633</v>
      </c>
      <c r="C69" s="14" t="s">
        <v>157</v>
      </c>
      <c r="D69" s="14" t="s">
        <v>158</v>
      </c>
      <c r="E69" s="13">
        <v>5</v>
      </c>
      <c r="F69" s="14" t="s">
        <v>161</v>
      </c>
      <c r="G69" s="13">
        <v>2</v>
      </c>
      <c r="H69" s="14" t="s">
        <v>162</v>
      </c>
      <c r="I69" s="15">
        <f t="shared" si="8"/>
        <v>18.8</v>
      </c>
      <c r="J69" s="15">
        <f t="shared" si="9"/>
        <v>3.768288736283353</v>
      </c>
      <c r="K69" s="15">
        <f t="shared" si="10"/>
        <v>3.6666666666666665</v>
      </c>
      <c r="L69" s="15">
        <f t="shared" si="11"/>
        <v>3.214550253664318</v>
      </c>
      <c r="M69" s="13">
        <v>3</v>
      </c>
      <c r="N69" s="14" t="s">
        <v>170</v>
      </c>
      <c r="O69" s="13"/>
      <c r="P69" s="13"/>
      <c r="Q69" s="13">
        <v>3</v>
      </c>
      <c r="R69" s="13"/>
      <c r="S69" s="13"/>
      <c r="T69" s="13"/>
      <c r="U69" s="13"/>
      <c r="V69" s="13"/>
      <c r="W69" s="13"/>
      <c r="X69" s="13">
        <v>25</v>
      </c>
      <c r="Y69" s="13">
        <v>17</v>
      </c>
      <c r="Z69" s="13">
        <v>18</v>
      </c>
      <c r="AA69" s="13">
        <v>15</v>
      </c>
      <c r="AB69" s="13">
        <v>19</v>
      </c>
      <c r="AC69" s="13">
        <v>6</v>
      </c>
      <c r="AD69" s="13">
        <v>0</v>
      </c>
      <c r="AE69" s="13">
        <v>5</v>
      </c>
      <c r="AF69" s="19"/>
    </row>
    <row r="70" spans="1:32" x14ac:dyDescent="0.25">
      <c r="A70" s="18" t="s">
        <v>118</v>
      </c>
      <c r="B70" s="21">
        <v>43633</v>
      </c>
      <c r="C70" s="14" t="s">
        <v>157</v>
      </c>
      <c r="D70" s="14" t="s">
        <v>158</v>
      </c>
      <c r="E70" s="13">
        <v>5</v>
      </c>
      <c r="F70" s="14" t="s">
        <v>161</v>
      </c>
      <c r="G70" s="13">
        <v>1</v>
      </c>
      <c r="H70" s="13">
        <v>3</v>
      </c>
      <c r="I70" s="15" t="e">
        <f t="shared" si="8"/>
        <v>#DIV/0!</v>
      </c>
      <c r="J70" s="15" t="e">
        <f t="shared" si="9"/>
        <v>#DIV/0!</v>
      </c>
      <c r="K70" s="15" t="e">
        <f t="shared" si="10"/>
        <v>#DIV/0!</v>
      </c>
      <c r="L70" s="15" t="e">
        <f t="shared" si="11"/>
        <v>#DIV/0!</v>
      </c>
      <c r="M70" s="13">
        <v>1</v>
      </c>
      <c r="N70" s="13"/>
      <c r="O70" s="13"/>
      <c r="P70" s="13"/>
      <c r="Q70" s="13">
        <v>3</v>
      </c>
      <c r="R70" s="13">
        <v>60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8" t="s">
        <v>180</v>
      </c>
    </row>
    <row r="71" spans="1:32" x14ac:dyDescent="0.25">
      <c r="A71" s="18" t="s">
        <v>202</v>
      </c>
      <c r="B71" s="21">
        <v>43633</v>
      </c>
      <c r="C71" s="14" t="s">
        <v>157</v>
      </c>
      <c r="D71" s="14" t="s">
        <v>158</v>
      </c>
      <c r="E71" s="13">
        <v>5</v>
      </c>
      <c r="F71" s="14" t="s">
        <v>161</v>
      </c>
      <c r="G71" s="13">
        <v>2</v>
      </c>
      <c r="H71" s="13">
        <v>2</v>
      </c>
      <c r="I71" s="15">
        <f t="shared" si="8"/>
        <v>31.8</v>
      </c>
      <c r="J71" s="15">
        <f t="shared" si="9"/>
        <v>3.271085446759225</v>
      </c>
      <c r="K71" s="15">
        <f t="shared" si="10"/>
        <v>0</v>
      </c>
      <c r="L71" s="15" t="e">
        <f t="shared" si="11"/>
        <v>#DIV/0!</v>
      </c>
      <c r="M71" s="13">
        <v>3</v>
      </c>
      <c r="N71" s="13"/>
      <c r="O71" s="13"/>
      <c r="P71" s="13"/>
      <c r="Q71" s="13">
        <v>3</v>
      </c>
      <c r="R71" s="13"/>
      <c r="S71" s="13"/>
      <c r="T71" s="13"/>
      <c r="U71" s="13"/>
      <c r="V71" s="13"/>
      <c r="W71" s="13"/>
      <c r="X71" s="13">
        <v>29</v>
      </c>
      <c r="Y71" s="13">
        <v>28</v>
      </c>
      <c r="Z71" s="13">
        <v>32</v>
      </c>
      <c r="AA71" s="13">
        <v>35</v>
      </c>
      <c r="AB71" s="13">
        <v>35</v>
      </c>
      <c r="AC71" s="13">
        <v>0</v>
      </c>
      <c r="AD71" s="13"/>
      <c r="AE71" s="13"/>
      <c r="AF71" s="19"/>
    </row>
    <row r="72" spans="1:32" x14ac:dyDescent="0.25">
      <c r="A72" s="18" t="s">
        <v>194</v>
      </c>
      <c r="B72" s="21">
        <v>43633</v>
      </c>
      <c r="C72" s="14" t="s">
        <v>157</v>
      </c>
      <c r="D72" s="14" t="s">
        <v>158</v>
      </c>
      <c r="E72" s="13">
        <v>5</v>
      </c>
      <c r="F72" s="14" t="s">
        <v>161</v>
      </c>
      <c r="G72" s="13">
        <v>1</v>
      </c>
      <c r="H72" s="13">
        <v>2</v>
      </c>
      <c r="I72" s="15">
        <f t="shared" si="8"/>
        <v>33.6</v>
      </c>
      <c r="J72" s="15">
        <f t="shared" si="9"/>
        <v>2.5099800796022267</v>
      </c>
      <c r="K72" s="15">
        <f t="shared" si="10"/>
        <v>0</v>
      </c>
      <c r="L72" s="15" t="e">
        <f t="shared" si="11"/>
        <v>#DIV/0!</v>
      </c>
      <c r="M72" s="13">
        <v>2</v>
      </c>
      <c r="N72" s="14" t="s">
        <v>182</v>
      </c>
      <c r="O72" s="13"/>
      <c r="P72" s="13"/>
      <c r="Q72" s="13">
        <v>4</v>
      </c>
      <c r="R72" s="13">
        <v>70</v>
      </c>
      <c r="S72" s="13">
        <v>1153</v>
      </c>
      <c r="T72" s="13"/>
      <c r="U72" s="13"/>
      <c r="V72" s="13"/>
      <c r="W72" s="13"/>
      <c r="X72" s="13">
        <v>30</v>
      </c>
      <c r="Y72" s="13">
        <v>32</v>
      </c>
      <c r="Z72" s="13">
        <v>35</v>
      </c>
      <c r="AA72" s="13">
        <v>35</v>
      </c>
      <c r="AB72" s="13">
        <v>36</v>
      </c>
      <c r="AC72" s="13">
        <v>0</v>
      </c>
      <c r="AD72" s="13"/>
      <c r="AE72" s="13"/>
      <c r="AF72" s="18" t="s">
        <v>196</v>
      </c>
    </row>
    <row r="73" spans="1:32" x14ac:dyDescent="0.25">
      <c r="A73" s="18" t="s">
        <v>201</v>
      </c>
      <c r="B73" s="21">
        <v>43633</v>
      </c>
      <c r="C73" s="14" t="s">
        <v>157</v>
      </c>
      <c r="D73" s="14" t="s">
        <v>158</v>
      </c>
      <c r="E73" s="13">
        <v>5</v>
      </c>
      <c r="F73" s="14" t="s">
        <v>161</v>
      </c>
      <c r="G73" s="13">
        <v>1</v>
      </c>
      <c r="H73" s="13">
        <v>2</v>
      </c>
      <c r="I73" s="15">
        <f t="shared" si="8"/>
        <v>22.2</v>
      </c>
      <c r="J73" s="15">
        <f t="shared" si="9"/>
        <v>4.3243496620879363</v>
      </c>
      <c r="K73" s="15">
        <f t="shared" si="10"/>
        <v>0</v>
      </c>
      <c r="L73" s="15" t="e">
        <f t="shared" si="11"/>
        <v>#DIV/0!</v>
      </c>
      <c r="M73" s="13">
        <v>2</v>
      </c>
      <c r="N73" s="13"/>
      <c r="O73" s="13"/>
      <c r="P73" s="13"/>
      <c r="Q73" s="13">
        <v>3</v>
      </c>
      <c r="R73" s="13"/>
      <c r="S73" s="13">
        <v>1102</v>
      </c>
      <c r="T73" s="13"/>
      <c r="U73" s="13"/>
      <c r="V73" s="13"/>
      <c r="W73" s="13"/>
      <c r="X73" s="13">
        <v>28</v>
      </c>
      <c r="Y73" s="13">
        <v>17</v>
      </c>
      <c r="Z73" s="13">
        <v>24</v>
      </c>
      <c r="AA73" s="13">
        <v>23</v>
      </c>
      <c r="AB73" s="13">
        <v>19</v>
      </c>
      <c r="AC73" s="13">
        <v>0</v>
      </c>
      <c r="AD73" s="13"/>
      <c r="AE73" s="13"/>
      <c r="AF73" s="19"/>
    </row>
    <row r="74" spans="1:32" x14ac:dyDescent="0.25">
      <c r="A74" s="18" t="s">
        <v>46</v>
      </c>
      <c r="B74" s="21">
        <v>43633</v>
      </c>
      <c r="C74" s="14" t="s">
        <v>157</v>
      </c>
      <c r="D74" s="14" t="s">
        <v>158</v>
      </c>
      <c r="E74" s="13">
        <v>5</v>
      </c>
      <c r="F74" s="14" t="s">
        <v>161</v>
      </c>
      <c r="G74" s="13">
        <v>2</v>
      </c>
      <c r="H74" s="13">
        <v>2</v>
      </c>
      <c r="I74" s="15">
        <f t="shared" si="8"/>
        <v>29.2</v>
      </c>
      <c r="J74" s="15">
        <f t="shared" si="9"/>
        <v>2.0493901531919194</v>
      </c>
      <c r="K74" s="15">
        <f t="shared" si="10"/>
        <v>0</v>
      </c>
      <c r="L74" s="15">
        <f t="shared" si="11"/>
        <v>0</v>
      </c>
      <c r="M74" s="13">
        <v>2</v>
      </c>
      <c r="N74" s="13"/>
      <c r="O74" s="13"/>
      <c r="P74" s="13"/>
      <c r="Q74" s="13">
        <v>3</v>
      </c>
      <c r="R74" s="13"/>
      <c r="S74" s="13">
        <v>1128</v>
      </c>
      <c r="T74" s="13"/>
      <c r="U74" s="13"/>
      <c r="V74" s="13"/>
      <c r="W74" s="13"/>
      <c r="X74" s="13">
        <v>31</v>
      </c>
      <c r="Y74" s="13">
        <v>26</v>
      </c>
      <c r="Z74" s="13">
        <v>31</v>
      </c>
      <c r="AA74" s="13">
        <v>29</v>
      </c>
      <c r="AB74" s="13">
        <v>29</v>
      </c>
      <c r="AC74" s="13">
        <v>0</v>
      </c>
      <c r="AD74" s="13">
        <v>0</v>
      </c>
      <c r="AE74" s="13">
        <v>0</v>
      </c>
      <c r="AF74" s="19"/>
    </row>
    <row r="75" spans="1:32" x14ac:dyDescent="0.25">
      <c r="A75" s="18" t="s">
        <v>217</v>
      </c>
      <c r="B75" s="21">
        <v>43633</v>
      </c>
      <c r="C75" s="14" t="s">
        <v>157</v>
      </c>
      <c r="D75" s="14" t="s">
        <v>158</v>
      </c>
      <c r="E75" s="13">
        <v>6</v>
      </c>
      <c r="F75" s="14" t="s">
        <v>160</v>
      </c>
      <c r="G75" s="13">
        <v>3</v>
      </c>
      <c r="H75" s="13">
        <v>2</v>
      </c>
      <c r="I75" s="15" t="e">
        <f t="shared" si="8"/>
        <v>#DIV/0!</v>
      </c>
      <c r="J75" s="15" t="e">
        <f t="shared" si="9"/>
        <v>#DIV/0!</v>
      </c>
      <c r="K75" s="15">
        <f t="shared" si="10"/>
        <v>37</v>
      </c>
      <c r="L75" s="15" t="e">
        <f t="shared" si="11"/>
        <v>#DIV/0!</v>
      </c>
      <c r="M75" s="13">
        <v>2</v>
      </c>
      <c r="N75" s="13"/>
      <c r="O75" s="13"/>
      <c r="P75" s="13"/>
      <c r="Q75" s="13">
        <v>3</v>
      </c>
      <c r="R75" s="13">
        <v>80</v>
      </c>
      <c r="S75" s="13">
        <v>1052</v>
      </c>
      <c r="T75" s="13"/>
      <c r="U75" s="13"/>
      <c r="V75" s="13"/>
      <c r="W75" s="13"/>
      <c r="X75" s="13"/>
      <c r="Y75" s="13"/>
      <c r="Z75" s="13"/>
      <c r="AA75" s="13"/>
      <c r="AB75" s="13"/>
      <c r="AC75" s="13">
        <v>37</v>
      </c>
      <c r="AD75" s="13"/>
      <c r="AE75" s="13"/>
      <c r="AF75" s="18" t="s">
        <v>175</v>
      </c>
    </row>
    <row r="76" spans="1:32" x14ac:dyDescent="0.25">
      <c r="A76" s="18" t="s">
        <v>156</v>
      </c>
      <c r="B76" s="21">
        <v>43633</v>
      </c>
      <c r="C76" s="14" t="s">
        <v>157</v>
      </c>
      <c r="D76" s="14" t="s">
        <v>158</v>
      </c>
      <c r="E76" s="13">
        <v>6</v>
      </c>
      <c r="F76" s="14" t="s">
        <v>160</v>
      </c>
      <c r="G76" s="13">
        <v>4</v>
      </c>
      <c r="H76" s="14" t="s">
        <v>162</v>
      </c>
      <c r="I76" s="15">
        <f t="shared" si="8"/>
        <v>16.2</v>
      </c>
      <c r="J76" s="15">
        <f t="shared" si="9"/>
        <v>4.4944410108488455</v>
      </c>
      <c r="K76" s="15">
        <f t="shared" si="10"/>
        <v>5.333333333333333</v>
      </c>
      <c r="L76" s="15">
        <f t="shared" si="11"/>
        <v>2.5166114784235836</v>
      </c>
      <c r="M76" s="13">
        <v>4</v>
      </c>
      <c r="N76" s="13"/>
      <c r="O76" s="13"/>
      <c r="P76" s="13"/>
      <c r="Q76" s="13">
        <v>3</v>
      </c>
      <c r="R76" s="13"/>
      <c r="S76" s="13"/>
      <c r="T76" s="13"/>
      <c r="U76" s="13"/>
      <c r="V76" s="13"/>
      <c r="W76" s="13"/>
      <c r="X76" s="13">
        <v>16</v>
      </c>
      <c r="Y76" s="13">
        <v>21</v>
      </c>
      <c r="Z76" s="13">
        <v>20</v>
      </c>
      <c r="AA76" s="13">
        <v>14</v>
      </c>
      <c r="AB76" s="13">
        <v>10</v>
      </c>
      <c r="AC76" s="13">
        <v>8</v>
      </c>
      <c r="AD76" s="13">
        <v>3</v>
      </c>
      <c r="AE76" s="13">
        <v>5</v>
      </c>
      <c r="AF76" s="18" t="s">
        <v>163</v>
      </c>
    </row>
    <row r="77" spans="1:32" x14ac:dyDescent="0.25">
      <c r="A77" s="18" t="s">
        <v>169</v>
      </c>
      <c r="B77" s="21">
        <v>43633</v>
      </c>
      <c r="C77" s="14" t="s">
        <v>157</v>
      </c>
      <c r="D77" s="14" t="s">
        <v>158</v>
      </c>
      <c r="E77" s="13">
        <v>6</v>
      </c>
      <c r="F77" s="14" t="s">
        <v>160</v>
      </c>
      <c r="G77" s="13">
        <v>4</v>
      </c>
      <c r="H77" s="14" t="s">
        <v>24</v>
      </c>
      <c r="I77" s="15">
        <f t="shared" si="8"/>
        <v>17.75</v>
      </c>
      <c r="J77" s="15">
        <f t="shared" si="9"/>
        <v>3.3040379335998349</v>
      </c>
      <c r="K77" s="15">
        <f t="shared" si="10"/>
        <v>5.333333333333333</v>
      </c>
      <c r="L77" s="15">
        <f t="shared" si="11"/>
        <v>2.5166114784235836</v>
      </c>
      <c r="M77" s="13">
        <v>2</v>
      </c>
      <c r="N77" s="14" t="s">
        <v>170</v>
      </c>
      <c r="O77" s="13"/>
      <c r="P77" s="13"/>
      <c r="Q77" s="13">
        <v>3</v>
      </c>
      <c r="R77" s="13"/>
      <c r="S77" s="13"/>
      <c r="T77" s="14"/>
      <c r="U77" s="13"/>
      <c r="V77" s="13"/>
      <c r="W77" s="13"/>
      <c r="X77" s="13">
        <v>16</v>
      </c>
      <c r="Y77" s="13">
        <v>21</v>
      </c>
      <c r="Z77" s="13">
        <v>20</v>
      </c>
      <c r="AA77" s="13">
        <v>14</v>
      </c>
      <c r="AB77" s="13"/>
      <c r="AC77" s="13">
        <v>8</v>
      </c>
      <c r="AD77" s="13">
        <v>3</v>
      </c>
      <c r="AE77" s="13">
        <v>5</v>
      </c>
      <c r="AF77" s="14"/>
    </row>
    <row r="78" spans="1:32" x14ac:dyDescent="0.25">
      <c r="A78" s="18" t="s">
        <v>118</v>
      </c>
      <c r="B78" s="21">
        <v>43633</v>
      </c>
      <c r="C78" s="14" t="s">
        <v>157</v>
      </c>
      <c r="D78" s="14" t="s">
        <v>158</v>
      </c>
      <c r="E78" s="13">
        <v>6</v>
      </c>
      <c r="F78" s="14" t="s">
        <v>160</v>
      </c>
      <c r="G78" s="13">
        <v>4</v>
      </c>
      <c r="H78" s="13">
        <v>3</v>
      </c>
      <c r="I78" s="15">
        <f t="shared" si="8"/>
        <v>17.2</v>
      </c>
      <c r="J78" s="15">
        <f t="shared" si="9"/>
        <v>5.2153619241621181</v>
      </c>
      <c r="K78" s="15">
        <f t="shared" si="10"/>
        <v>2</v>
      </c>
      <c r="L78" s="15" t="e">
        <f t="shared" si="11"/>
        <v>#DIV/0!</v>
      </c>
      <c r="M78" s="13">
        <v>2</v>
      </c>
      <c r="N78" s="13"/>
      <c r="O78" s="13"/>
      <c r="P78" s="13"/>
      <c r="Q78" s="13">
        <v>3</v>
      </c>
      <c r="R78" s="13">
        <v>80</v>
      </c>
      <c r="S78" s="13"/>
      <c r="T78" s="13"/>
      <c r="U78" s="13"/>
      <c r="V78" s="13"/>
      <c r="W78" s="13"/>
      <c r="X78" s="13">
        <v>16</v>
      </c>
      <c r="Y78" s="13">
        <v>19</v>
      </c>
      <c r="Z78" s="13">
        <v>15</v>
      </c>
      <c r="AA78" s="13">
        <v>11</v>
      </c>
      <c r="AB78" s="13">
        <v>25</v>
      </c>
      <c r="AC78" s="13">
        <v>2</v>
      </c>
      <c r="AD78" s="13"/>
      <c r="AE78" s="13"/>
      <c r="AF78" s="18" t="s">
        <v>180</v>
      </c>
    </row>
    <row r="79" spans="1:32" x14ac:dyDescent="0.25">
      <c r="A79" s="18" t="s">
        <v>202</v>
      </c>
      <c r="B79" s="21">
        <v>43633</v>
      </c>
      <c r="C79" s="14" t="s">
        <v>157</v>
      </c>
      <c r="D79" s="14" t="s">
        <v>158</v>
      </c>
      <c r="E79" s="13">
        <v>6</v>
      </c>
      <c r="F79" s="14" t="s">
        <v>160</v>
      </c>
      <c r="G79" s="13">
        <v>4</v>
      </c>
      <c r="H79" s="13">
        <v>2</v>
      </c>
      <c r="I79" s="15">
        <f t="shared" si="8"/>
        <v>31.2</v>
      </c>
      <c r="J79" s="15">
        <f t="shared" si="9"/>
        <v>2.16794833886788</v>
      </c>
      <c r="K79" s="15">
        <f t="shared" si="10"/>
        <v>18</v>
      </c>
      <c r="L79" s="15" t="e">
        <f t="shared" si="11"/>
        <v>#DIV/0!</v>
      </c>
      <c r="M79" s="13">
        <v>3</v>
      </c>
      <c r="N79" s="13"/>
      <c r="O79" s="13"/>
      <c r="P79" s="13"/>
      <c r="Q79" s="13">
        <v>2</v>
      </c>
      <c r="R79" s="13"/>
      <c r="S79" s="13"/>
      <c r="T79" s="13"/>
      <c r="U79" s="13"/>
      <c r="V79" s="13"/>
      <c r="W79" s="13"/>
      <c r="X79" s="13">
        <v>28</v>
      </c>
      <c r="Y79" s="13">
        <v>32</v>
      </c>
      <c r="Z79" s="13">
        <v>33</v>
      </c>
      <c r="AA79" s="13">
        <v>30</v>
      </c>
      <c r="AB79" s="13">
        <v>33</v>
      </c>
      <c r="AC79" s="13">
        <v>18</v>
      </c>
      <c r="AD79" s="13"/>
      <c r="AE79" s="13"/>
      <c r="AF79" s="19"/>
    </row>
    <row r="80" spans="1:32" x14ac:dyDescent="0.25">
      <c r="A80" s="18" t="s">
        <v>181</v>
      </c>
      <c r="B80" s="21">
        <v>43633</v>
      </c>
      <c r="C80" s="14" t="s">
        <v>157</v>
      </c>
      <c r="D80" s="14" t="s">
        <v>158</v>
      </c>
      <c r="E80" s="13">
        <v>6</v>
      </c>
      <c r="F80" s="14" t="s">
        <v>160</v>
      </c>
      <c r="G80" s="13">
        <v>2</v>
      </c>
      <c r="H80" s="13">
        <v>2</v>
      </c>
      <c r="I80" s="15">
        <f t="shared" si="8"/>
        <v>10</v>
      </c>
      <c r="J80" s="15" t="e">
        <f t="shared" si="9"/>
        <v>#DIV/0!</v>
      </c>
      <c r="K80" s="15">
        <f t="shared" si="10"/>
        <v>1</v>
      </c>
      <c r="L80" s="15" t="e">
        <f t="shared" si="11"/>
        <v>#DIV/0!</v>
      </c>
      <c r="M80" s="13">
        <v>2</v>
      </c>
      <c r="N80" s="14" t="s">
        <v>182</v>
      </c>
      <c r="O80" s="13"/>
      <c r="P80" s="13"/>
      <c r="Q80" s="13">
        <v>3</v>
      </c>
      <c r="R80" s="13">
        <v>100</v>
      </c>
      <c r="S80" s="13">
        <v>1115</v>
      </c>
      <c r="T80" s="13"/>
      <c r="U80" s="13"/>
      <c r="V80" s="13"/>
      <c r="W80" s="13"/>
      <c r="X80" s="13">
        <v>10</v>
      </c>
      <c r="Y80" s="13"/>
      <c r="Z80" s="13"/>
      <c r="AA80" s="13"/>
      <c r="AB80" s="13"/>
      <c r="AC80" s="13">
        <v>1</v>
      </c>
      <c r="AD80" s="13"/>
      <c r="AE80" s="13"/>
      <c r="AF80" s="19"/>
    </row>
    <row r="81" spans="1:32" x14ac:dyDescent="0.25">
      <c r="A81" s="18" t="s">
        <v>173</v>
      </c>
      <c r="B81" s="21">
        <v>43633</v>
      </c>
      <c r="C81" s="14" t="s">
        <v>157</v>
      </c>
      <c r="D81" s="14" t="s">
        <v>158</v>
      </c>
      <c r="E81" s="13">
        <v>6</v>
      </c>
      <c r="F81" s="14" t="s">
        <v>160</v>
      </c>
      <c r="G81" s="13">
        <v>2</v>
      </c>
      <c r="H81" s="13">
        <v>3</v>
      </c>
      <c r="I81" s="15">
        <f t="shared" si="8"/>
        <v>19</v>
      </c>
      <c r="J81" s="15">
        <f t="shared" si="9"/>
        <v>3.3911649915626341</v>
      </c>
      <c r="K81" s="15">
        <f t="shared" si="10"/>
        <v>2</v>
      </c>
      <c r="L81" s="15" t="e">
        <f t="shared" si="11"/>
        <v>#DIV/0!</v>
      </c>
      <c r="M81" s="13">
        <v>2</v>
      </c>
      <c r="N81" s="13"/>
      <c r="O81" s="13"/>
      <c r="P81" s="13"/>
      <c r="Q81" s="13">
        <v>3</v>
      </c>
      <c r="R81" s="13">
        <v>70</v>
      </c>
      <c r="S81" s="13"/>
      <c r="T81" s="13"/>
      <c r="U81" s="13"/>
      <c r="V81" s="13"/>
      <c r="W81" s="13"/>
      <c r="X81" s="13">
        <v>18</v>
      </c>
      <c r="Y81" s="13">
        <v>18</v>
      </c>
      <c r="Z81" s="13">
        <v>25</v>
      </c>
      <c r="AA81" s="13">
        <v>17</v>
      </c>
      <c r="AB81" s="13">
        <v>17</v>
      </c>
      <c r="AC81" s="13">
        <v>2</v>
      </c>
      <c r="AD81" s="13"/>
      <c r="AE81" s="13"/>
      <c r="AF81" s="18" t="s">
        <v>176</v>
      </c>
    </row>
    <row r="82" spans="1:32" x14ac:dyDescent="0.25">
      <c r="A82" s="18" t="s">
        <v>201</v>
      </c>
      <c r="B82" s="21">
        <v>43633</v>
      </c>
      <c r="C82" s="14" t="s">
        <v>157</v>
      </c>
      <c r="D82" s="14" t="s">
        <v>158</v>
      </c>
      <c r="E82" s="13">
        <v>6</v>
      </c>
      <c r="F82" s="14" t="s">
        <v>160</v>
      </c>
      <c r="G82" s="22">
        <v>4</v>
      </c>
      <c r="H82" s="13">
        <v>2</v>
      </c>
      <c r="I82" s="15">
        <f t="shared" si="8"/>
        <v>18.399999999999999</v>
      </c>
      <c r="J82" s="15">
        <f t="shared" si="9"/>
        <v>4.5055521304275254</v>
      </c>
      <c r="K82" s="15">
        <f t="shared" si="10"/>
        <v>16</v>
      </c>
      <c r="L82" s="15" t="e">
        <f t="shared" si="11"/>
        <v>#DIV/0!</v>
      </c>
      <c r="M82" s="13">
        <v>2</v>
      </c>
      <c r="N82" s="13"/>
      <c r="O82" s="13"/>
      <c r="P82" s="13"/>
      <c r="Q82" s="13">
        <v>3</v>
      </c>
      <c r="R82" s="13">
        <v>80</v>
      </c>
      <c r="S82" s="13">
        <v>1042</v>
      </c>
      <c r="T82" s="13"/>
      <c r="U82" s="13"/>
      <c r="V82" s="13"/>
      <c r="W82" s="13"/>
      <c r="X82" s="13">
        <v>13</v>
      </c>
      <c r="Y82" s="13">
        <v>20</v>
      </c>
      <c r="Z82" s="13">
        <v>25</v>
      </c>
      <c r="AA82" s="13">
        <v>18</v>
      </c>
      <c r="AB82" s="13">
        <v>16</v>
      </c>
      <c r="AC82" s="13">
        <v>16</v>
      </c>
      <c r="AD82" s="13"/>
      <c r="AE82" s="13"/>
      <c r="AF82" s="19"/>
    </row>
    <row r="83" spans="1:32" x14ac:dyDescent="0.25">
      <c r="A83" s="18" t="s">
        <v>46</v>
      </c>
      <c r="B83" s="21">
        <v>43633</v>
      </c>
      <c r="C83" s="14" t="s">
        <v>157</v>
      </c>
      <c r="D83" s="14" t="s">
        <v>158</v>
      </c>
      <c r="E83" s="13">
        <v>6</v>
      </c>
      <c r="F83" s="14" t="s">
        <v>160</v>
      </c>
      <c r="G83" s="13">
        <v>2</v>
      </c>
      <c r="H83" s="13">
        <v>2</v>
      </c>
      <c r="I83" s="15">
        <f t="shared" si="8"/>
        <v>23.4</v>
      </c>
      <c r="J83" s="15">
        <f t="shared" si="9"/>
        <v>3.2863353450309898</v>
      </c>
      <c r="K83" s="15">
        <f t="shared" si="10"/>
        <v>2</v>
      </c>
      <c r="L83" s="15" t="e">
        <f t="shared" si="11"/>
        <v>#DIV/0!</v>
      </c>
      <c r="M83" s="13">
        <v>2</v>
      </c>
      <c r="N83" s="13"/>
      <c r="O83" s="13"/>
      <c r="P83" s="13"/>
      <c r="Q83" s="13">
        <v>3</v>
      </c>
      <c r="R83" s="13"/>
      <c r="S83" s="13">
        <v>1140</v>
      </c>
      <c r="T83" s="13"/>
      <c r="U83" s="13"/>
      <c r="V83" s="13"/>
      <c r="W83" s="13"/>
      <c r="X83" s="13">
        <v>20</v>
      </c>
      <c r="Y83" s="13">
        <v>20</v>
      </c>
      <c r="Z83" s="13">
        <v>24</v>
      </c>
      <c r="AA83" s="13">
        <v>26</v>
      </c>
      <c r="AB83" s="13">
        <v>27</v>
      </c>
      <c r="AC83" s="13">
        <v>2</v>
      </c>
      <c r="AD83" s="13"/>
      <c r="AE83" s="13"/>
      <c r="AF83" s="19"/>
    </row>
    <row r="84" spans="1:32" x14ac:dyDescent="0.25">
      <c r="A84" s="18" t="s">
        <v>217</v>
      </c>
      <c r="B84" s="21">
        <v>43633</v>
      </c>
      <c r="C84" s="14" t="s">
        <v>157</v>
      </c>
      <c r="D84" s="14" t="s">
        <v>158</v>
      </c>
      <c r="E84" s="13">
        <v>6</v>
      </c>
      <c r="F84" s="14" t="s">
        <v>161</v>
      </c>
      <c r="G84" s="13">
        <v>2</v>
      </c>
      <c r="H84" s="13">
        <v>2</v>
      </c>
      <c r="I84" s="15" t="e">
        <f t="shared" si="8"/>
        <v>#DIV/0!</v>
      </c>
      <c r="J84" s="15" t="e">
        <f t="shared" si="9"/>
        <v>#DIV/0!</v>
      </c>
      <c r="K84" s="15">
        <f t="shared" si="10"/>
        <v>16</v>
      </c>
      <c r="L84" s="15" t="e">
        <f t="shared" si="11"/>
        <v>#DIV/0!</v>
      </c>
      <c r="M84" s="13">
        <v>2</v>
      </c>
      <c r="N84" s="13"/>
      <c r="O84" s="13"/>
      <c r="P84" s="13"/>
      <c r="Q84" s="13">
        <v>3</v>
      </c>
      <c r="R84" s="13"/>
      <c r="S84" s="13">
        <v>1052</v>
      </c>
      <c r="T84" s="13"/>
      <c r="U84" s="13"/>
      <c r="V84" s="13"/>
      <c r="W84" s="13"/>
      <c r="X84" s="13"/>
      <c r="Y84" s="13"/>
      <c r="Z84" s="13"/>
      <c r="AA84" s="13"/>
      <c r="AB84" s="13"/>
      <c r="AC84" s="13">
        <v>16</v>
      </c>
      <c r="AD84" s="13"/>
      <c r="AE84" s="13"/>
      <c r="AF84" s="18" t="s">
        <v>176</v>
      </c>
    </row>
    <row r="85" spans="1:32" x14ac:dyDescent="0.25">
      <c r="A85" s="18" t="s">
        <v>156</v>
      </c>
      <c r="B85" s="21">
        <v>43633</v>
      </c>
      <c r="C85" s="14" t="s">
        <v>157</v>
      </c>
      <c r="D85" s="14" t="s">
        <v>158</v>
      </c>
      <c r="E85" s="13">
        <v>6</v>
      </c>
      <c r="F85" s="14" t="s">
        <v>161</v>
      </c>
      <c r="G85" s="13">
        <v>4</v>
      </c>
      <c r="H85" s="14" t="s">
        <v>162</v>
      </c>
      <c r="I85" s="15">
        <f t="shared" si="8"/>
        <v>21.4</v>
      </c>
      <c r="J85" s="15">
        <f t="shared" si="9"/>
        <v>3.5777087639996572</v>
      </c>
      <c r="K85" s="15"/>
      <c r="L85" s="15"/>
      <c r="M85" s="13">
        <v>4</v>
      </c>
      <c r="N85" s="13"/>
      <c r="O85" s="13"/>
      <c r="P85" s="13"/>
      <c r="Q85" s="13">
        <v>3</v>
      </c>
      <c r="R85" s="13"/>
      <c r="S85" s="13"/>
      <c r="T85" s="13"/>
      <c r="U85" s="13"/>
      <c r="V85" s="13"/>
      <c r="W85" s="13"/>
      <c r="X85" s="13">
        <v>25</v>
      </c>
      <c r="Y85" s="13">
        <v>16</v>
      </c>
      <c r="Z85" s="13">
        <v>24</v>
      </c>
      <c r="AA85" s="13">
        <v>20</v>
      </c>
      <c r="AB85" s="13">
        <v>22</v>
      </c>
      <c r="AC85" s="13">
        <v>11</v>
      </c>
      <c r="AD85" s="13">
        <v>4</v>
      </c>
      <c r="AE85" s="13">
        <v>12</v>
      </c>
      <c r="AF85" s="18" t="s">
        <v>163</v>
      </c>
    </row>
    <row r="86" spans="1:32" x14ac:dyDescent="0.25">
      <c r="A86" s="18" t="s">
        <v>169</v>
      </c>
      <c r="B86" s="21">
        <v>43633</v>
      </c>
      <c r="C86" s="14" t="s">
        <v>157</v>
      </c>
      <c r="D86" s="14" t="s">
        <v>158</v>
      </c>
      <c r="E86" s="13">
        <v>6</v>
      </c>
      <c r="F86" s="14" t="s">
        <v>161</v>
      </c>
      <c r="G86" s="13">
        <v>4</v>
      </c>
      <c r="H86" s="14" t="s">
        <v>24</v>
      </c>
      <c r="I86" s="15">
        <f t="shared" si="8"/>
        <v>21.4</v>
      </c>
      <c r="J86" s="15">
        <f t="shared" si="9"/>
        <v>3.5777087639996572</v>
      </c>
      <c r="K86" s="15">
        <f t="shared" ref="K86:K92" si="12">AVERAGE(AC86:AE86)</f>
        <v>9</v>
      </c>
      <c r="L86" s="15">
        <f t="shared" ref="L86:L92" si="13">STDEV(AC86:AE86)</f>
        <v>4.358898943540674</v>
      </c>
      <c r="M86" s="13">
        <v>2</v>
      </c>
      <c r="N86" s="14" t="s">
        <v>170</v>
      </c>
      <c r="O86" s="14" t="s">
        <v>171</v>
      </c>
      <c r="P86" s="13"/>
      <c r="Q86" s="13">
        <v>3</v>
      </c>
      <c r="R86" s="13"/>
      <c r="S86" s="13"/>
      <c r="T86" s="13"/>
      <c r="U86" s="13"/>
      <c r="V86" s="13"/>
      <c r="W86" s="13"/>
      <c r="X86" s="13">
        <v>25</v>
      </c>
      <c r="Y86" s="13">
        <v>16</v>
      </c>
      <c r="Z86" s="13">
        <v>24</v>
      </c>
      <c r="AA86" s="13">
        <v>20</v>
      </c>
      <c r="AB86" s="13">
        <v>22</v>
      </c>
      <c r="AC86" s="13">
        <v>4</v>
      </c>
      <c r="AD86" s="13">
        <v>11</v>
      </c>
      <c r="AE86" s="13">
        <v>12</v>
      </c>
      <c r="AF86" s="19"/>
    </row>
    <row r="87" spans="1:32" x14ac:dyDescent="0.25">
      <c r="A87" s="18" t="s">
        <v>118</v>
      </c>
      <c r="B87" s="21">
        <v>43633</v>
      </c>
      <c r="C87" s="14" t="s">
        <v>157</v>
      </c>
      <c r="D87" s="14" t="s">
        <v>158</v>
      </c>
      <c r="E87" s="13">
        <v>6</v>
      </c>
      <c r="F87" s="14" t="s">
        <v>161</v>
      </c>
      <c r="G87" s="13">
        <v>2</v>
      </c>
      <c r="H87" s="13">
        <v>3</v>
      </c>
      <c r="I87" s="15">
        <f t="shared" si="8"/>
        <v>29.6</v>
      </c>
      <c r="J87" s="15">
        <f t="shared" si="9"/>
        <v>4.3358966777357546</v>
      </c>
      <c r="K87" s="15">
        <f t="shared" si="12"/>
        <v>2</v>
      </c>
      <c r="L87" s="15" t="e">
        <f t="shared" si="13"/>
        <v>#DIV/0!</v>
      </c>
      <c r="M87" s="13">
        <v>3</v>
      </c>
      <c r="N87" s="13"/>
      <c r="O87" s="13"/>
      <c r="P87" s="13"/>
      <c r="Q87" s="13">
        <v>3</v>
      </c>
      <c r="R87" s="13"/>
      <c r="S87" s="13"/>
      <c r="T87" s="13"/>
      <c r="U87" s="13"/>
      <c r="V87" s="13"/>
      <c r="W87" s="13"/>
      <c r="X87" s="13">
        <v>34</v>
      </c>
      <c r="Y87" s="13">
        <v>32</v>
      </c>
      <c r="Z87" s="13">
        <v>32</v>
      </c>
      <c r="AA87" s="13">
        <v>24</v>
      </c>
      <c r="AB87" s="13">
        <v>26</v>
      </c>
      <c r="AC87" s="13">
        <v>2</v>
      </c>
      <c r="AD87" s="13"/>
      <c r="AE87" s="13"/>
      <c r="AF87" s="18" t="s">
        <v>180</v>
      </c>
    </row>
    <row r="88" spans="1:32" x14ac:dyDescent="0.25">
      <c r="A88" s="18" t="s">
        <v>202</v>
      </c>
      <c r="B88" s="21">
        <v>43633</v>
      </c>
      <c r="C88" s="14" t="s">
        <v>157</v>
      </c>
      <c r="D88" s="14" t="s">
        <v>158</v>
      </c>
      <c r="E88" s="13">
        <v>6</v>
      </c>
      <c r="F88" s="14" t="s">
        <v>161</v>
      </c>
      <c r="G88" s="13">
        <v>4</v>
      </c>
      <c r="H88" s="13">
        <v>2</v>
      </c>
      <c r="I88" s="15">
        <f t="shared" si="8"/>
        <v>33.200000000000003</v>
      </c>
      <c r="J88" s="15">
        <f t="shared" si="9"/>
        <v>1.3038404810405297</v>
      </c>
      <c r="K88" s="15">
        <f t="shared" si="12"/>
        <v>5</v>
      </c>
      <c r="L88" s="15" t="e">
        <f t="shared" si="13"/>
        <v>#DIV/0!</v>
      </c>
      <c r="M88" s="13">
        <v>3</v>
      </c>
      <c r="N88" s="13"/>
      <c r="O88" s="13"/>
      <c r="P88" s="13"/>
      <c r="Q88" s="13">
        <v>2</v>
      </c>
      <c r="R88" s="13"/>
      <c r="S88" s="13"/>
      <c r="T88" s="13"/>
      <c r="U88" s="13"/>
      <c r="V88" s="13"/>
      <c r="W88" s="13"/>
      <c r="X88" s="13">
        <v>33</v>
      </c>
      <c r="Y88" s="13">
        <v>34</v>
      </c>
      <c r="Z88" s="13">
        <v>32</v>
      </c>
      <c r="AA88" s="13">
        <v>35</v>
      </c>
      <c r="AB88" s="13">
        <v>32</v>
      </c>
      <c r="AC88" s="13">
        <v>5</v>
      </c>
      <c r="AD88" s="13"/>
      <c r="AE88" s="13"/>
      <c r="AF88" s="19"/>
    </row>
    <row r="89" spans="1:32" x14ac:dyDescent="0.25">
      <c r="A89" s="18" t="s">
        <v>181</v>
      </c>
      <c r="B89" s="21">
        <v>43633</v>
      </c>
      <c r="C89" s="14" t="s">
        <v>157</v>
      </c>
      <c r="D89" s="14" t="s">
        <v>158</v>
      </c>
      <c r="E89" s="13">
        <v>6</v>
      </c>
      <c r="F89" s="14" t="s">
        <v>161</v>
      </c>
      <c r="G89" s="13">
        <v>2</v>
      </c>
      <c r="H89" s="13">
        <v>2</v>
      </c>
      <c r="I89" s="15">
        <f t="shared" si="8"/>
        <v>25</v>
      </c>
      <c r="J89" s="15">
        <f t="shared" si="9"/>
        <v>1.4142135623730951</v>
      </c>
      <c r="K89" s="15">
        <f t="shared" si="12"/>
        <v>1</v>
      </c>
      <c r="L89" s="15" t="e">
        <f t="shared" si="13"/>
        <v>#DIV/0!</v>
      </c>
      <c r="M89" s="13">
        <v>3</v>
      </c>
      <c r="N89" s="14" t="s">
        <v>182</v>
      </c>
      <c r="O89" s="14" t="s">
        <v>183</v>
      </c>
      <c r="P89" s="13"/>
      <c r="Q89" s="13">
        <v>3</v>
      </c>
      <c r="R89" s="13">
        <v>100</v>
      </c>
      <c r="S89" s="13">
        <v>1115</v>
      </c>
      <c r="T89" s="13"/>
      <c r="U89" s="13"/>
      <c r="V89" s="13"/>
      <c r="W89" s="13"/>
      <c r="X89" s="13">
        <v>26</v>
      </c>
      <c r="Y89" s="13">
        <v>24</v>
      </c>
      <c r="Z89" s="13"/>
      <c r="AA89" s="13"/>
      <c r="AB89" s="13"/>
      <c r="AC89" s="13">
        <v>1</v>
      </c>
      <c r="AD89" s="13"/>
      <c r="AE89" s="13"/>
      <c r="AF89" s="18" t="s">
        <v>191</v>
      </c>
    </row>
    <row r="90" spans="1:32" x14ac:dyDescent="0.25">
      <c r="A90" s="18" t="s">
        <v>173</v>
      </c>
      <c r="B90" s="21">
        <v>43633</v>
      </c>
      <c r="C90" s="14" t="s">
        <v>157</v>
      </c>
      <c r="D90" s="14" t="s">
        <v>158</v>
      </c>
      <c r="E90" s="13">
        <v>6</v>
      </c>
      <c r="F90" s="14" t="s">
        <v>161</v>
      </c>
      <c r="G90" s="13">
        <v>2</v>
      </c>
      <c r="H90" s="13">
        <v>3</v>
      </c>
      <c r="I90" s="15">
        <f t="shared" si="8"/>
        <v>21.8</v>
      </c>
      <c r="J90" s="15">
        <f t="shared" si="9"/>
        <v>8.258329128825034</v>
      </c>
      <c r="K90" s="15">
        <f t="shared" si="12"/>
        <v>2</v>
      </c>
      <c r="L90" s="15" t="e">
        <f t="shared" si="13"/>
        <v>#DIV/0!</v>
      </c>
      <c r="M90" s="13">
        <v>2</v>
      </c>
      <c r="N90" s="13"/>
      <c r="O90" s="13"/>
      <c r="P90" s="13"/>
      <c r="Q90" s="13">
        <v>3</v>
      </c>
      <c r="R90" s="13">
        <v>70</v>
      </c>
      <c r="S90" s="13"/>
      <c r="T90" s="13"/>
      <c r="U90" s="13"/>
      <c r="V90" s="13"/>
      <c r="W90" s="13"/>
      <c r="X90" s="13">
        <v>29</v>
      </c>
      <c r="Y90" s="13">
        <v>22</v>
      </c>
      <c r="Z90" s="13">
        <v>18</v>
      </c>
      <c r="AA90" s="13">
        <v>30</v>
      </c>
      <c r="AB90" s="13">
        <v>10</v>
      </c>
      <c r="AC90" s="13">
        <v>2</v>
      </c>
      <c r="AD90" s="13"/>
      <c r="AE90" s="13"/>
      <c r="AF90" s="18" t="s">
        <v>176</v>
      </c>
    </row>
    <row r="91" spans="1:32" x14ac:dyDescent="0.25">
      <c r="A91" s="18" t="s">
        <v>201</v>
      </c>
      <c r="B91" s="21">
        <v>43633</v>
      </c>
      <c r="C91" s="14" t="s">
        <v>157</v>
      </c>
      <c r="D91" s="14" t="s">
        <v>158</v>
      </c>
      <c r="E91" s="13">
        <v>6</v>
      </c>
      <c r="F91" s="14" t="s">
        <v>161</v>
      </c>
      <c r="G91" s="13">
        <v>4</v>
      </c>
      <c r="H91" s="13">
        <v>2</v>
      </c>
      <c r="I91" s="15">
        <f t="shared" si="8"/>
        <v>26.2</v>
      </c>
      <c r="J91" s="15">
        <f t="shared" si="9"/>
        <v>5.5407580708780317</v>
      </c>
      <c r="K91" s="15">
        <f t="shared" si="12"/>
        <v>37</v>
      </c>
      <c r="L91" s="15" t="e">
        <f t="shared" si="13"/>
        <v>#DIV/0!</v>
      </c>
      <c r="M91" s="13">
        <v>2</v>
      </c>
      <c r="N91" s="13"/>
      <c r="O91" s="13"/>
      <c r="P91" s="13"/>
      <c r="Q91" s="13">
        <v>3</v>
      </c>
      <c r="R91" s="13"/>
      <c r="S91" s="13">
        <v>1042</v>
      </c>
      <c r="T91" s="13"/>
      <c r="U91" s="13"/>
      <c r="V91" s="13"/>
      <c r="W91" s="13"/>
      <c r="X91" s="13">
        <v>21</v>
      </c>
      <c r="Y91" s="13">
        <v>34</v>
      </c>
      <c r="Z91" s="13">
        <v>29</v>
      </c>
      <c r="AA91" s="13">
        <v>21</v>
      </c>
      <c r="AB91" s="13">
        <v>26</v>
      </c>
      <c r="AC91" s="13">
        <v>37</v>
      </c>
      <c r="AD91" s="13"/>
      <c r="AE91" s="13"/>
      <c r="AF91" s="19"/>
    </row>
    <row r="92" spans="1:32" x14ac:dyDescent="0.25">
      <c r="A92" s="18" t="s">
        <v>46</v>
      </c>
      <c r="B92" s="21">
        <v>43633</v>
      </c>
      <c r="C92" s="14" t="s">
        <v>157</v>
      </c>
      <c r="D92" s="14" t="s">
        <v>158</v>
      </c>
      <c r="E92" s="13">
        <v>6</v>
      </c>
      <c r="F92" s="14" t="s">
        <v>161</v>
      </c>
      <c r="G92" s="13">
        <v>2</v>
      </c>
      <c r="H92" s="13">
        <v>2</v>
      </c>
      <c r="I92" s="15">
        <f t="shared" si="8"/>
        <v>34.6</v>
      </c>
      <c r="J92" s="15">
        <f t="shared" si="9"/>
        <v>1.8165902124584952</v>
      </c>
      <c r="K92" s="15">
        <f t="shared" si="12"/>
        <v>2</v>
      </c>
      <c r="L92" s="15" t="e">
        <f t="shared" si="13"/>
        <v>#DIV/0!</v>
      </c>
      <c r="M92" s="13">
        <v>2</v>
      </c>
      <c r="N92" s="13"/>
      <c r="O92" s="13"/>
      <c r="P92" s="13"/>
      <c r="Q92" s="13">
        <v>3</v>
      </c>
      <c r="R92" s="13"/>
      <c r="S92" s="13">
        <v>1140</v>
      </c>
      <c r="T92" s="13"/>
      <c r="U92" s="13"/>
      <c r="V92" s="13"/>
      <c r="W92" s="13"/>
      <c r="X92" s="13">
        <v>34</v>
      </c>
      <c r="Y92" s="13">
        <v>35</v>
      </c>
      <c r="Z92" s="13">
        <v>35</v>
      </c>
      <c r="AA92" s="13">
        <v>37</v>
      </c>
      <c r="AB92" s="13">
        <v>32</v>
      </c>
      <c r="AC92" s="13">
        <v>2</v>
      </c>
      <c r="AD92" s="13"/>
      <c r="AE92" s="13"/>
      <c r="AF92" s="19"/>
    </row>
    <row r="93" spans="1:32" x14ac:dyDescent="0.25">
      <c r="A93" s="18" t="s">
        <v>156</v>
      </c>
      <c r="B93" s="21">
        <v>43633</v>
      </c>
      <c r="C93" s="14" t="s">
        <v>157</v>
      </c>
      <c r="D93" s="14" t="s">
        <v>158</v>
      </c>
      <c r="E93" s="13">
        <v>7</v>
      </c>
      <c r="F93" s="14" t="s">
        <v>160</v>
      </c>
      <c r="G93" s="13">
        <v>5</v>
      </c>
      <c r="H93" s="14" t="s">
        <v>168</v>
      </c>
      <c r="I93" s="15"/>
      <c r="J93" s="15"/>
      <c r="K93" s="15"/>
      <c r="L93" s="15"/>
      <c r="M93" s="13">
        <v>2</v>
      </c>
      <c r="N93" s="13"/>
      <c r="O93" s="13"/>
      <c r="P93" s="13"/>
      <c r="Q93" s="13">
        <v>3</v>
      </c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8" t="s">
        <v>163</v>
      </c>
    </row>
    <row r="94" spans="1:32" x14ac:dyDescent="0.25">
      <c r="A94" s="18" t="s">
        <v>169</v>
      </c>
      <c r="B94" s="21">
        <v>43633</v>
      </c>
      <c r="C94" s="14" t="s">
        <v>157</v>
      </c>
      <c r="D94" s="14" t="s">
        <v>158</v>
      </c>
      <c r="E94" s="13">
        <v>7</v>
      </c>
      <c r="F94" s="14" t="s">
        <v>160</v>
      </c>
      <c r="G94" s="13">
        <v>5</v>
      </c>
      <c r="H94" s="14" t="s">
        <v>24</v>
      </c>
      <c r="I94" s="15" t="e">
        <f>AVERAGE(X94:AB94)</f>
        <v>#DIV/0!</v>
      </c>
      <c r="J94" s="15" t="e">
        <f>STDEV(X94:AB94)</f>
        <v>#DIV/0!</v>
      </c>
      <c r="K94" s="15" t="e">
        <f>AVERAGE(AC94:AE94)</f>
        <v>#DIV/0!</v>
      </c>
      <c r="L94" s="15" t="e">
        <f>STDEV(AC94:AE94)</f>
        <v>#DIV/0!</v>
      </c>
      <c r="M94" s="13">
        <v>2</v>
      </c>
      <c r="N94" s="14" t="s">
        <v>170</v>
      </c>
      <c r="O94" s="13"/>
      <c r="P94" s="13"/>
      <c r="Q94" s="13">
        <v>3</v>
      </c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9"/>
    </row>
    <row r="95" spans="1:32" x14ac:dyDescent="0.25">
      <c r="A95" s="18" t="s">
        <v>118</v>
      </c>
      <c r="B95" s="21">
        <v>43633</v>
      </c>
      <c r="C95" s="14" t="s">
        <v>157</v>
      </c>
      <c r="D95" s="14" t="s">
        <v>158</v>
      </c>
      <c r="E95" s="13">
        <v>7</v>
      </c>
      <c r="F95" s="14" t="s">
        <v>160</v>
      </c>
      <c r="G95" s="13">
        <v>3</v>
      </c>
      <c r="H95" s="13">
        <v>2</v>
      </c>
      <c r="I95" s="15" t="e">
        <f>AVERAGE(X95:AB95)</f>
        <v>#DIV/0!</v>
      </c>
      <c r="J95" s="15" t="e">
        <f>STDEV(X95:AB95)</f>
        <v>#DIV/0!</v>
      </c>
      <c r="K95" s="15" t="e">
        <f>AVERAGE(AC95:AE95)</f>
        <v>#DIV/0!</v>
      </c>
      <c r="L95" s="15" t="e">
        <f>STDEV(AC95:AE95)</f>
        <v>#DIV/0!</v>
      </c>
      <c r="M95" s="13">
        <v>1</v>
      </c>
      <c r="N95" s="13"/>
      <c r="O95" s="13"/>
      <c r="P95" s="13"/>
      <c r="Q95" s="13">
        <v>3</v>
      </c>
      <c r="R95" s="13">
        <v>80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8" t="s">
        <v>180</v>
      </c>
    </row>
    <row r="96" spans="1:32" x14ac:dyDescent="0.25">
      <c r="A96" s="18" t="s">
        <v>202</v>
      </c>
      <c r="B96" s="21">
        <v>43633</v>
      </c>
      <c r="C96" s="14" t="s">
        <v>157</v>
      </c>
      <c r="D96" s="14" t="s">
        <v>158</v>
      </c>
      <c r="E96" s="13">
        <v>7</v>
      </c>
      <c r="F96" s="14" t="s">
        <v>160</v>
      </c>
      <c r="G96" s="13">
        <v>3</v>
      </c>
      <c r="H96" s="13">
        <v>2</v>
      </c>
      <c r="I96" s="15" t="e">
        <f>AVERAGE(X96:AB96)</f>
        <v>#DIV/0!</v>
      </c>
      <c r="J96" s="15" t="e">
        <f>STDEV(X96:AB96)</f>
        <v>#DIV/0!</v>
      </c>
      <c r="K96" s="15" t="e">
        <f>AVERAGE(AC96:AE96)</f>
        <v>#DIV/0!</v>
      </c>
      <c r="L96" s="15" t="e">
        <f>STDEV(AC96:AE96)</f>
        <v>#DIV/0!</v>
      </c>
      <c r="M96" s="13">
        <v>2</v>
      </c>
      <c r="N96" s="13"/>
      <c r="O96" s="13"/>
      <c r="P96" s="13"/>
      <c r="Q96" s="13">
        <v>2</v>
      </c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9"/>
    </row>
    <row r="97" spans="1:32" x14ac:dyDescent="0.25">
      <c r="A97" s="18" t="s">
        <v>194</v>
      </c>
      <c r="B97" s="21">
        <v>43633</v>
      </c>
      <c r="C97" s="14" t="s">
        <v>157</v>
      </c>
      <c r="D97" s="14" t="s">
        <v>158</v>
      </c>
      <c r="E97" s="13">
        <v>7</v>
      </c>
      <c r="F97" s="14" t="s">
        <v>160</v>
      </c>
      <c r="G97" s="13">
        <v>3</v>
      </c>
      <c r="H97" s="13">
        <v>2</v>
      </c>
      <c r="I97" s="15"/>
      <c r="J97" s="15"/>
      <c r="K97" s="15"/>
      <c r="L97" s="15"/>
      <c r="M97" s="13">
        <v>3</v>
      </c>
      <c r="N97" s="14" t="s">
        <v>182</v>
      </c>
      <c r="O97" s="13"/>
      <c r="P97" s="13"/>
      <c r="Q97" s="13">
        <v>3</v>
      </c>
      <c r="R97" s="13">
        <v>80</v>
      </c>
      <c r="S97" s="13">
        <v>1103</v>
      </c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9"/>
    </row>
    <row r="98" spans="1:32" x14ac:dyDescent="0.25">
      <c r="A98" s="18" t="s">
        <v>181</v>
      </c>
      <c r="B98" s="21">
        <v>43633</v>
      </c>
      <c r="C98" s="14" t="s">
        <v>157</v>
      </c>
      <c r="D98" s="14" t="s">
        <v>158</v>
      </c>
      <c r="E98" s="13">
        <v>7</v>
      </c>
      <c r="F98" s="14" t="s">
        <v>160</v>
      </c>
      <c r="G98" s="13">
        <v>4</v>
      </c>
      <c r="H98" s="13">
        <v>2</v>
      </c>
      <c r="I98" s="15" t="e">
        <f>AVERAGE(X98:AB98)</f>
        <v>#DIV/0!</v>
      </c>
      <c r="J98" s="15" t="e">
        <f>STDEV(X98:AB98)</f>
        <v>#DIV/0!</v>
      </c>
      <c r="K98" s="15" t="e">
        <f>AVERAGE(AC98:AE98)</f>
        <v>#DIV/0!</v>
      </c>
      <c r="L98" s="15" t="e">
        <f>STDEV(AC98:AE98)</f>
        <v>#DIV/0!</v>
      </c>
      <c r="M98" s="13">
        <v>2</v>
      </c>
      <c r="N98" s="14" t="s">
        <v>182</v>
      </c>
      <c r="O98" s="13"/>
      <c r="P98" s="13"/>
      <c r="Q98" s="13">
        <v>3</v>
      </c>
      <c r="R98" s="13">
        <v>100</v>
      </c>
      <c r="S98" s="13">
        <v>1110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8" t="s">
        <v>190</v>
      </c>
    </row>
    <row r="99" spans="1:32" x14ac:dyDescent="0.25">
      <c r="A99" s="18" t="s">
        <v>173</v>
      </c>
      <c r="B99" s="21">
        <v>43633</v>
      </c>
      <c r="C99" s="14" t="s">
        <v>157</v>
      </c>
      <c r="D99" s="14" t="s">
        <v>158</v>
      </c>
      <c r="E99" s="13">
        <v>7</v>
      </c>
      <c r="F99" s="14" t="s">
        <v>160</v>
      </c>
      <c r="G99" s="13">
        <v>3</v>
      </c>
      <c r="H99" s="13">
        <v>2</v>
      </c>
      <c r="I99" s="15" t="e">
        <f>AVERAGE(X99:AB99)</f>
        <v>#DIV/0!</v>
      </c>
      <c r="J99" s="15" t="e">
        <f>STDEV(X99:AB99)</f>
        <v>#DIV/0!</v>
      </c>
      <c r="K99" s="15" t="e">
        <f>AVERAGE(AC99:AE99)</f>
        <v>#DIV/0!</v>
      </c>
      <c r="L99" s="15" t="e">
        <f>STDEV(AC99:AE99)</f>
        <v>#DIV/0!</v>
      </c>
      <c r="M99" s="13">
        <v>2</v>
      </c>
      <c r="N99" s="13"/>
      <c r="O99" s="13"/>
      <c r="P99" s="13"/>
      <c r="Q99" s="13">
        <v>3</v>
      </c>
      <c r="R99" s="13">
        <v>70</v>
      </c>
      <c r="S99" s="13">
        <v>1045</v>
      </c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9"/>
    </row>
    <row r="100" spans="1:32" x14ac:dyDescent="0.25">
      <c r="A100" s="18" t="s">
        <v>46</v>
      </c>
      <c r="B100" s="21">
        <v>43633</v>
      </c>
      <c r="C100" s="14" t="s">
        <v>157</v>
      </c>
      <c r="D100" s="14" t="s">
        <v>158</v>
      </c>
      <c r="E100" s="13">
        <v>7</v>
      </c>
      <c r="F100" s="14" t="s">
        <v>160</v>
      </c>
      <c r="G100" s="13">
        <v>3</v>
      </c>
      <c r="H100" s="13">
        <v>2</v>
      </c>
      <c r="I100" s="15" t="e">
        <f>AVERAGE(X100:AB100)</f>
        <v>#DIV/0!</v>
      </c>
      <c r="J100" s="15" t="e">
        <f>STDEV(X100:AB100)</f>
        <v>#DIV/0!</v>
      </c>
      <c r="K100" s="15" t="e">
        <f>AVERAGE(AC100:AE100)</f>
        <v>#DIV/0!</v>
      </c>
      <c r="L100" s="15" t="e">
        <f>STDEV(AC100:AE100)</f>
        <v>#DIV/0!</v>
      </c>
      <c r="M100" s="13">
        <v>2</v>
      </c>
      <c r="N100" s="13"/>
      <c r="O100" s="13"/>
      <c r="P100" s="13"/>
      <c r="Q100" s="13">
        <v>3</v>
      </c>
      <c r="R100" s="13"/>
      <c r="S100" s="13">
        <v>1048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9"/>
    </row>
    <row r="101" spans="1:32" x14ac:dyDescent="0.25">
      <c r="A101" s="18" t="s">
        <v>156</v>
      </c>
      <c r="B101" s="21">
        <v>43633</v>
      </c>
      <c r="C101" s="14" t="s">
        <v>157</v>
      </c>
      <c r="D101" s="14" t="s">
        <v>158</v>
      </c>
      <c r="E101" s="13">
        <v>7</v>
      </c>
      <c r="F101" s="14" t="s">
        <v>161</v>
      </c>
      <c r="G101" s="22" t="s">
        <v>37</v>
      </c>
      <c r="H101" s="14" t="s">
        <v>168</v>
      </c>
      <c r="I101" s="15"/>
      <c r="J101" s="15"/>
      <c r="K101" s="15"/>
      <c r="L101" s="15"/>
      <c r="M101" s="13">
        <v>2</v>
      </c>
      <c r="N101" s="13"/>
      <c r="O101" s="13"/>
      <c r="P101" s="13"/>
      <c r="Q101" s="13">
        <v>3</v>
      </c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8" t="s">
        <v>163</v>
      </c>
    </row>
    <row r="102" spans="1:32" x14ac:dyDescent="0.25">
      <c r="A102" s="18" t="s">
        <v>169</v>
      </c>
      <c r="B102" s="21">
        <v>43633</v>
      </c>
      <c r="C102" s="14" t="s">
        <v>157</v>
      </c>
      <c r="D102" s="14" t="s">
        <v>158</v>
      </c>
      <c r="E102" s="13">
        <v>7</v>
      </c>
      <c r="F102" s="14" t="s">
        <v>161</v>
      </c>
      <c r="G102" s="22" t="s">
        <v>37</v>
      </c>
      <c r="H102" s="14" t="s">
        <v>24</v>
      </c>
      <c r="I102" s="15" t="e">
        <f>AVERAGE(X102:AB102)</f>
        <v>#DIV/0!</v>
      </c>
      <c r="J102" s="15" t="e">
        <f>STDEV(X102:AB102)</f>
        <v>#DIV/0!</v>
      </c>
      <c r="K102" s="15" t="e">
        <f>AVERAGE(AC102:AE102)</f>
        <v>#DIV/0!</v>
      </c>
      <c r="L102" s="15" t="e">
        <f>STDEV(AC102:AE102)</f>
        <v>#DIV/0!</v>
      </c>
      <c r="M102" s="13">
        <v>2</v>
      </c>
      <c r="N102" s="14" t="s">
        <v>170</v>
      </c>
      <c r="O102" s="13"/>
      <c r="P102" s="13"/>
      <c r="Q102" s="13">
        <v>3</v>
      </c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9"/>
    </row>
    <row r="103" spans="1:32" x14ac:dyDescent="0.25">
      <c r="A103" s="18" t="s">
        <v>118</v>
      </c>
      <c r="B103" s="21">
        <v>43633</v>
      </c>
      <c r="C103" s="14" t="s">
        <v>157</v>
      </c>
      <c r="D103" s="14" t="s">
        <v>158</v>
      </c>
      <c r="E103" s="13">
        <v>7</v>
      </c>
      <c r="F103" s="14" t="s">
        <v>161</v>
      </c>
      <c r="G103" s="22" t="s">
        <v>37</v>
      </c>
      <c r="H103" s="13">
        <v>2</v>
      </c>
      <c r="I103" s="15" t="e">
        <f>AVERAGE(X103:AB103)</f>
        <v>#DIV/0!</v>
      </c>
      <c r="J103" s="15" t="e">
        <f>STDEV(X103:AB103)</f>
        <v>#DIV/0!</v>
      </c>
      <c r="K103" s="15" t="e">
        <f>AVERAGE(AC103:AE103)</f>
        <v>#DIV/0!</v>
      </c>
      <c r="L103" s="15" t="e">
        <f>STDEV(AC103:AE103)</f>
        <v>#DIV/0!</v>
      </c>
      <c r="M103" s="13">
        <v>1</v>
      </c>
      <c r="N103" s="13"/>
      <c r="O103" s="13"/>
      <c r="P103" s="13"/>
      <c r="Q103" s="13">
        <v>3</v>
      </c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8" t="s">
        <v>180</v>
      </c>
    </row>
    <row r="104" spans="1:32" x14ac:dyDescent="0.25">
      <c r="A104" s="18" t="s">
        <v>202</v>
      </c>
      <c r="B104" s="21">
        <v>43633</v>
      </c>
      <c r="C104" s="14" t="s">
        <v>157</v>
      </c>
      <c r="D104" s="14" t="s">
        <v>158</v>
      </c>
      <c r="E104" s="13">
        <v>7</v>
      </c>
      <c r="F104" s="14" t="s">
        <v>161</v>
      </c>
      <c r="G104" s="13">
        <v>1</v>
      </c>
      <c r="H104" s="13">
        <v>2</v>
      </c>
      <c r="I104" s="15" t="e">
        <f>AVERAGE(X104:AB104)</f>
        <v>#DIV/0!</v>
      </c>
      <c r="J104" s="15" t="e">
        <f>STDEV(X104:AB104)</f>
        <v>#DIV/0!</v>
      </c>
      <c r="K104" s="15" t="e">
        <f>AVERAGE(AC104:AE104)</f>
        <v>#DIV/0!</v>
      </c>
      <c r="L104" s="15" t="e">
        <f>STDEV(AC104:AE104)</f>
        <v>#DIV/0!</v>
      </c>
      <c r="M104" s="13">
        <v>2</v>
      </c>
      <c r="N104" s="13"/>
      <c r="O104" s="13"/>
      <c r="P104" s="13"/>
      <c r="Q104" s="13">
        <v>2</v>
      </c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9"/>
    </row>
    <row r="105" spans="1:32" x14ac:dyDescent="0.25">
      <c r="A105" s="18" t="s">
        <v>194</v>
      </c>
      <c r="B105" s="21">
        <v>43633</v>
      </c>
      <c r="C105" s="14" t="s">
        <v>157</v>
      </c>
      <c r="D105" s="14" t="s">
        <v>158</v>
      </c>
      <c r="E105" s="13">
        <v>7</v>
      </c>
      <c r="F105" s="14" t="s">
        <v>161</v>
      </c>
      <c r="G105" s="13">
        <v>1</v>
      </c>
      <c r="H105" s="13">
        <v>2</v>
      </c>
      <c r="I105" s="15"/>
      <c r="J105" s="15"/>
      <c r="K105" s="15"/>
      <c r="L105" s="15"/>
      <c r="M105" s="13">
        <v>2</v>
      </c>
      <c r="N105" s="14" t="s">
        <v>182</v>
      </c>
      <c r="O105" s="14" t="s">
        <v>183</v>
      </c>
      <c r="P105" s="13"/>
      <c r="Q105" s="13">
        <v>3</v>
      </c>
      <c r="R105" s="13">
        <v>80</v>
      </c>
      <c r="S105" s="13">
        <v>1103</v>
      </c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8" t="s">
        <v>197</v>
      </c>
    </row>
    <row r="106" spans="1:32" x14ac:dyDescent="0.25">
      <c r="A106" s="18" t="s">
        <v>181</v>
      </c>
      <c r="B106" s="21">
        <v>43633</v>
      </c>
      <c r="C106" s="14" t="s">
        <v>157</v>
      </c>
      <c r="D106" s="14" t="s">
        <v>158</v>
      </c>
      <c r="E106" s="13">
        <v>7</v>
      </c>
      <c r="F106" s="14" t="s">
        <v>161</v>
      </c>
      <c r="G106" s="22" t="s">
        <v>37</v>
      </c>
      <c r="H106" s="13">
        <v>3</v>
      </c>
      <c r="I106" s="15" t="e">
        <f>AVERAGE(X106:AB106)</f>
        <v>#DIV/0!</v>
      </c>
      <c r="J106" s="15" t="e">
        <f>STDEV(X106:AB106)</f>
        <v>#DIV/0!</v>
      </c>
      <c r="K106" s="15" t="e">
        <f>AVERAGE(AC106:AE106)</f>
        <v>#DIV/0!</v>
      </c>
      <c r="L106" s="15" t="e">
        <f>STDEV(AC106:AE106)</f>
        <v>#DIV/0!</v>
      </c>
      <c r="M106" s="13">
        <v>3</v>
      </c>
      <c r="N106" s="14" t="s">
        <v>182</v>
      </c>
      <c r="O106" s="14" t="s">
        <v>183</v>
      </c>
      <c r="P106" s="13"/>
      <c r="Q106" s="13">
        <v>3</v>
      </c>
      <c r="R106" s="13">
        <v>100</v>
      </c>
      <c r="S106" s="13">
        <v>1110</v>
      </c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8" t="s">
        <v>190</v>
      </c>
    </row>
    <row r="107" spans="1:32" x14ac:dyDescent="0.25">
      <c r="A107" s="18" t="s">
        <v>173</v>
      </c>
      <c r="B107" s="21">
        <v>43633</v>
      </c>
      <c r="C107" s="14" t="s">
        <v>157</v>
      </c>
      <c r="D107" s="14" t="s">
        <v>158</v>
      </c>
      <c r="E107" s="13">
        <v>7</v>
      </c>
      <c r="F107" s="14" t="s">
        <v>161</v>
      </c>
      <c r="G107" s="13">
        <v>1</v>
      </c>
      <c r="H107" s="13">
        <v>3</v>
      </c>
      <c r="I107" s="15" t="e">
        <f>AVERAGE(X107:AB107)</f>
        <v>#DIV/0!</v>
      </c>
      <c r="J107" s="15" t="e">
        <f>STDEV(X107:AB107)</f>
        <v>#DIV/0!</v>
      </c>
      <c r="K107" s="15" t="e">
        <f>AVERAGE(AC107:AE107)</f>
        <v>#DIV/0!</v>
      </c>
      <c r="L107" s="15" t="e">
        <f>STDEV(AC107:AE107)</f>
        <v>#DIV/0!</v>
      </c>
      <c r="M107" s="13">
        <v>2</v>
      </c>
      <c r="N107" s="13"/>
      <c r="O107" s="13"/>
      <c r="P107" s="13"/>
      <c r="Q107" s="13">
        <v>3</v>
      </c>
      <c r="R107" s="13">
        <v>70</v>
      </c>
      <c r="S107" s="13">
        <v>1045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9"/>
    </row>
    <row r="108" spans="1:32" x14ac:dyDescent="0.25">
      <c r="A108" s="18" t="s">
        <v>46</v>
      </c>
      <c r="B108" s="21">
        <v>43633</v>
      </c>
      <c r="C108" s="14" t="s">
        <v>157</v>
      </c>
      <c r="D108" s="14" t="s">
        <v>158</v>
      </c>
      <c r="E108" s="13">
        <v>7</v>
      </c>
      <c r="F108" s="14" t="s">
        <v>161</v>
      </c>
      <c r="G108" s="13">
        <v>1</v>
      </c>
      <c r="H108" s="13">
        <v>2</v>
      </c>
      <c r="I108" s="15" t="e">
        <f>AVERAGE(X108:AB108)</f>
        <v>#DIV/0!</v>
      </c>
      <c r="J108" s="15" t="e">
        <f>STDEV(X108:AB108)</f>
        <v>#DIV/0!</v>
      </c>
      <c r="K108" s="15" t="e">
        <f>AVERAGE(AC108:AE108)</f>
        <v>#DIV/0!</v>
      </c>
      <c r="L108" s="15" t="e">
        <f>STDEV(AC108:AE108)</f>
        <v>#DIV/0!</v>
      </c>
      <c r="M108" s="13">
        <v>2</v>
      </c>
      <c r="N108" s="13"/>
      <c r="O108" s="13"/>
      <c r="P108" s="13"/>
      <c r="Q108" s="13">
        <v>3</v>
      </c>
      <c r="R108" s="13"/>
      <c r="S108" s="13">
        <v>1048</v>
      </c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9"/>
    </row>
    <row r="109" spans="1:32" x14ac:dyDescent="0.25">
      <c r="A109" s="18" t="s">
        <v>156</v>
      </c>
      <c r="B109" s="21">
        <v>43633</v>
      </c>
      <c r="C109" s="14" t="s">
        <v>157</v>
      </c>
      <c r="D109" s="14" t="s">
        <v>158</v>
      </c>
      <c r="E109" s="13">
        <v>8</v>
      </c>
      <c r="F109" s="14" t="s">
        <v>160</v>
      </c>
      <c r="G109" s="13">
        <v>1</v>
      </c>
      <c r="H109" s="14" t="s">
        <v>168</v>
      </c>
      <c r="I109" s="15"/>
      <c r="J109" s="15"/>
      <c r="K109" s="15"/>
      <c r="L109" s="15"/>
      <c r="M109" s="13">
        <v>3</v>
      </c>
      <c r="N109" s="13"/>
      <c r="O109" s="13"/>
      <c r="P109" s="13"/>
      <c r="Q109" s="13">
        <v>3</v>
      </c>
      <c r="R109" s="13"/>
      <c r="S109" s="13"/>
      <c r="T109" s="14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8" t="s">
        <v>163</v>
      </c>
    </row>
    <row r="110" spans="1:32" x14ac:dyDescent="0.25">
      <c r="A110" s="18" t="s">
        <v>169</v>
      </c>
      <c r="B110" s="21">
        <v>43633</v>
      </c>
      <c r="C110" s="14" t="s">
        <v>157</v>
      </c>
      <c r="D110" s="14" t="s">
        <v>158</v>
      </c>
      <c r="E110" s="13">
        <v>8</v>
      </c>
      <c r="F110" s="14" t="s">
        <v>160</v>
      </c>
      <c r="G110" s="13">
        <v>1</v>
      </c>
      <c r="H110" s="14" t="s">
        <v>24</v>
      </c>
      <c r="I110" s="15" t="e">
        <f>AVERAGE(X110:AB110)</f>
        <v>#DIV/0!</v>
      </c>
      <c r="J110" s="15" t="e">
        <f>STDEV(X110:AB110)</f>
        <v>#DIV/0!</v>
      </c>
      <c r="K110" s="15" t="e">
        <f>AVERAGE(AC110:AE110)</f>
        <v>#DIV/0!</v>
      </c>
      <c r="L110" s="15" t="e">
        <f>STDEV(AC110:AE110)</f>
        <v>#DIV/0!</v>
      </c>
      <c r="M110" s="13">
        <v>3</v>
      </c>
      <c r="N110" s="14" t="s">
        <v>170</v>
      </c>
      <c r="O110" s="13"/>
      <c r="P110" s="13"/>
      <c r="Q110" s="13">
        <v>3</v>
      </c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9"/>
    </row>
    <row r="111" spans="1:32" x14ac:dyDescent="0.25">
      <c r="A111" s="18" t="s">
        <v>118</v>
      </c>
      <c r="B111" s="21">
        <v>43633</v>
      </c>
      <c r="C111" s="14" t="s">
        <v>157</v>
      </c>
      <c r="D111" s="14" t="s">
        <v>158</v>
      </c>
      <c r="E111" s="13">
        <v>8</v>
      </c>
      <c r="F111" s="14" t="s">
        <v>160</v>
      </c>
      <c r="G111" s="13">
        <v>2</v>
      </c>
      <c r="H111" s="13">
        <v>3</v>
      </c>
      <c r="I111" s="15" t="e">
        <f>AVERAGE(X111:AB111)</f>
        <v>#DIV/0!</v>
      </c>
      <c r="J111" s="15" t="e">
        <f>STDEV(X111:AB111)</f>
        <v>#DIV/0!</v>
      </c>
      <c r="K111" s="15" t="e">
        <f>AVERAGE(AC111:AE111)</f>
        <v>#DIV/0!</v>
      </c>
      <c r="L111" s="15" t="e">
        <f>STDEV(AC111:AE111)</f>
        <v>#DIV/0!</v>
      </c>
      <c r="M111" s="13">
        <v>1</v>
      </c>
      <c r="N111" s="13"/>
      <c r="O111" s="13"/>
      <c r="P111" s="13"/>
      <c r="Q111" s="13">
        <v>3</v>
      </c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8" t="s">
        <v>180</v>
      </c>
    </row>
    <row r="112" spans="1:32" x14ac:dyDescent="0.25">
      <c r="A112" s="18" t="s">
        <v>202</v>
      </c>
      <c r="B112" s="21">
        <v>43633</v>
      </c>
      <c r="C112" s="14" t="s">
        <v>157</v>
      </c>
      <c r="D112" s="14" t="s">
        <v>158</v>
      </c>
      <c r="E112" s="13">
        <v>8</v>
      </c>
      <c r="F112" s="14" t="s">
        <v>160</v>
      </c>
      <c r="G112" s="13">
        <v>2</v>
      </c>
      <c r="H112" s="13">
        <v>2</v>
      </c>
      <c r="I112" s="15" t="e">
        <f>AVERAGE(X112:AB112)</f>
        <v>#DIV/0!</v>
      </c>
      <c r="J112" s="15" t="e">
        <f>STDEV(X112:AB112)</f>
        <v>#DIV/0!</v>
      </c>
      <c r="K112" s="15" t="e">
        <f>AVERAGE(AC112:AE112)</f>
        <v>#DIV/0!</v>
      </c>
      <c r="L112" s="15" t="e">
        <f>STDEV(AC112:AE112)</f>
        <v>#DIV/0!</v>
      </c>
      <c r="M112" s="13">
        <v>2</v>
      </c>
      <c r="N112" s="13"/>
      <c r="O112" s="13"/>
      <c r="P112" s="13"/>
      <c r="Q112" s="13">
        <v>2</v>
      </c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9"/>
    </row>
    <row r="113" spans="1:32" x14ac:dyDescent="0.25">
      <c r="A113" s="18" t="s">
        <v>194</v>
      </c>
      <c r="B113" s="21">
        <v>43633</v>
      </c>
      <c r="C113" s="14" t="s">
        <v>157</v>
      </c>
      <c r="D113" s="14" t="s">
        <v>158</v>
      </c>
      <c r="E113" s="13">
        <v>8</v>
      </c>
      <c r="F113" s="14" t="s">
        <v>160</v>
      </c>
      <c r="G113" s="22" t="s">
        <v>37</v>
      </c>
      <c r="H113" s="13">
        <v>2</v>
      </c>
      <c r="I113" s="15"/>
      <c r="J113" s="15"/>
      <c r="K113" s="15"/>
      <c r="L113" s="15"/>
      <c r="M113" s="13">
        <v>2</v>
      </c>
      <c r="N113" s="14" t="s">
        <v>182</v>
      </c>
      <c r="O113" s="13"/>
      <c r="P113" s="13"/>
      <c r="Q113" s="13">
        <v>3</v>
      </c>
      <c r="R113" s="13">
        <v>70</v>
      </c>
      <c r="S113" s="13">
        <v>1106</v>
      </c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9"/>
    </row>
    <row r="114" spans="1:32" x14ac:dyDescent="0.25">
      <c r="A114" s="18" t="s">
        <v>181</v>
      </c>
      <c r="B114" s="21">
        <v>43633</v>
      </c>
      <c r="C114" s="14" t="s">
        <v>157</v>
      </c>
      <c r="D114" s="14" t="s">
        <v>158</v>
      </c>
      <c r="E114" s="13">
        <v>8</v>
      </c>
      <c r="F114" s="14" t="s">
        <v>160</v>
      </c>
      <c r="G114" s="13">
        <v>1</v>
      </c>
      <c r="H114" s="13">
        <v>4</v>
      </c>
      <c r="I114" s="15" t="e">
        <f>AVERAGE(X114:AB114)</f>
        <v>#DIV/0!</v>
      </c>
      <c r="J114" s="15" t="e">
        <f>STDEV(X114:AB114)</f>
        <v>#DIV/0!</v>
      </c>
      <c r="K114" s="15" t="e">
        <f>AVERAGE(AC114:AE114)</f>
        <v>#DIV/0!</v>
      </c>
      <c r="L114" s="15" t="e">
        <f>STDEV(AC114:AE114)</f>
        <v>#DIV/0!</v>
      </c>
      <c r="M114" s="13">
        <v>4</v>
      </c>
      <c r="N114" s="14" t="s">
        <v>182</v>
      </c>
      <c r="O114" s="13"/>
      <c r="P114" s="13"/>
      <c r="Q114" s="13">
        <v>3</v>
      </c>
      <c r="R114" s="13">
        <v>100</v>
      </c>
      <c r="S114" s="13">
        <v>1105</v>
      </c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8" t="s">
        <v>188</v>
      </c>
    </row>
    <row r="115" spans="1:32" x14ac:dyDescent="0.25">
      <c r="A115" s="18" t="s">
        <v>173</v>
      </c>
      <c r="B115" s="21">
        <v>43633</v>
      </c>
      <c r="C115" s="14" t="s">
        <v>157</v>
      </c>
      <c r="D115" s="14" t="s">
        <v>158</v>
      </c>
      <c r="E115" s="13">
        <v>8</v>
      </c>
      <c r="F115" s="14" t="s">
        <v>160</v>
      </c>
      <c r="G115" s="13">
        <v>4</v>
      </c>
      <c r="H115" s="13">
        <v>2</v>
      </c>
      <c r="I115" s="15" t="e">
        <f>AVERAGE(X115:AB115)</f>
        <v>#DIV/0!</v>
      </c>
      <c r="J115" s="15" t="e">
        <f>STDEV(X115:AB115)</f>
        <v>#DIV/0!</v>
      </c>
      <c r="K115" s="15" t="e">
        <f>AVERAGE(AC115:AE115)</f>
        <v>#DIV/0!</v>
      </c>
      <c r="L115" s="15" t="e">
        <f>STDEV(AC115:AE115)</f>
        <v>#DIV/0!</v>
      </c>
      <c r="M115" s="13">
        <v>3</v>
      </c>
      <c r="N115" s="13"/>
      <c r="O115" s="13"/>
      <c r="P115" s="13"/>
      <c r="Q115" s="13">
        <v>3</v>
      </c>
      <c r="R115" s="13">
        <v>75</v>
      </c>
      <c r="S115" s="13">
        <v>1050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9"/>
    </row>
    <row r="116" spans="1:32" x14ac:dyDescent="0.25">
      <c r="A116" s="18" t="s">
        <v>46</v>
      </c>
      <c r="B116" s="21">
        <v>43633</v>
      </c>
      <c r="C116" s="14" t="s">
        <v>157</v>
      </c>
      <c r="D116" s="14" t="s">
        <v>158</v>
      </c>
      <c r="E116" s="13">
        <v>8</v>
      </c>
      <c r="F116" s="14" t="s">
        <v>160</v>
      </c>
      <c r="G116" s="13">
        <v>2</v>
      </c>
      <c r="H116" s="13">
        <v>2</v>
      </c>
      <c r="I116" s="15" t="e">
        <f>AVERAGE(X116:AB116)</f>
        <v>#DIV/0!</v>
      </c>
      <c r="J116" s="15" t="e">
        <f>STDEV(X116:AB116)</f>
        <v>#DIV/0!</v>
      </c>
      <c r="K116" s="15" t="e">
        <f>AVERAGE(AC116:AE116)</f>
        <v>#DIV/0!</v>
      </c>
      <c r="L116" s="15" t="e">
        <f>STDEV(AC116:AE116)</f>
        <v>#DIV/0!</v>
      </c>
      <c r="M116" s="13">
        <v>2</v>
      </c>
      <c r="N116" s="13"/>
      <c r="O116" s="13"/>
      <c r="P116" s="13"/>
      <c r="Q116" s="13">
        <v>3</v>
      </c>
      <c r="R116" s="13"/>
      <c r="S116" s="13">
        <v>1045</v>
      </c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9"/>
    </row>
    <row r="117" spans="1:32" x14ac:dyDescent="0.25">
      <c r="A117" s="18" t="s">
        <v>156</v>
      </c>
      <c r="B117" s="21">
        <v>43633</v>
      </c>
      <c r="C117" s="14" t="s">
        <v>157</v>
      </c>
      <c r="D117" s="14" t="s">
        <v>158</v>
      </c>
      <c r="E117" s="13">
        <v>8</v>
      </c>
      <c r="F117" s="14" t="s">
        <v>161</v>
      </c>
      <c r="G117" s="13">
        <v>4</v>
      </c>
      <c r="H117" s="14" t="s">
        <v>168</v>
      </c>
      <c r="I117" s="15"/>
      <c r="J117" s="15"/>
      <c r="K117" s="15"/>
      <c r="L117" s="15"/>
      <c r="M117" s="13">
        <v>3</v>
      </c>
      <c r="N117" s="13"/>
      <c r="O117" s="13"/>
      <c r="P117" s="13"/>
      <c r="Q117" s="13">
        <v>3</v>
      </c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8" t="s">
        <v>163</v>
      </c>
    </row>
    <row r="118" spans="1:32" x14ac:dyDescent="0.25">
      <c r="A118" s="18" t="s">
        <v>169</v>
      </c>
      <c r="B118" s="21">
        <v>43633</v>
      </c>
      <c r="C118" s="14" t="s">
        <v>157</v>
      </c>
      <c r="D118" s="14" t="s">
        <v>158</v>
      </c>
      <c r="E118" s="13">
        <v>8</v>
      </c>
      <c r="F118" s="14" t="s">
        <v>161</v>
      </c>
      <c r="G118" s="13">
        <v>4</v>
      </c>
      <c r="H118" s="14" t="s">
        <v>24</v>
      </c>
      <c r="I118" s="15" t="e">
        <f>AVERAGE(X118:AB118)</f>
        <v>#DIV/0!</v>
      </c>
      <c r="J118" s="15" t="e">
        <f>STDEV(X118:AB118)</f>
        <v>#DIV/0!</v>
      </c>
      <c r="K118" s="15" t="e">
        <f>AVERAGE(AC118:AE118)</f>
        <v>#DIV/0!</v>
      </c>
      <c r="L118" s="15" t="e">
        <f>STDEV(AC118:AE118)</f>
        <v>#DIV/0!</v>
      </c>
      <c r="M118" s="13">
        <v>3</v>
      </c>
      <c r="N118" s="14" t="s">
        <v>170</v>
      </c>
      <c r="O118" s="13"/>
      <c r="P118" s="13"/>
      <c r="Q118" s="13">
        <v>3</v>
      </c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9"/>
    </row>
    <row r="119" spans="1:32" x14ac:dyDescent="0.25">
      <c r="A119" s="18" t="s">
        <v>118</v>
      </c>
      <c r="B119" s="21">
        <v>43633</v>
      </c>
      <c r="C119" s="14" t="s">
        <v>157</v>
      </c>
      <c r="D119" s="14" t="s">
        <v>158</v>
      </c>
      <c r="E119" s="13">
        <v>8</v>
      </c>
      <c r="F119" s="14" t="s">
        <v>161</v>
      </c>
      <c r="G119" s="13">
        <v>4</v>
      </c>
      <c r="H119" s="13">
        <v>3</v>
      </c>
      <c r="I119" s="15" t="e">
        <f>AVERAGE(X119:AB119)</f>
        <v>#DIV/0!</v>
      </c>
      <c r="J119" s="15" t="e">
        <f>STDEV(X119:AB119)</f>
        <v>#DIV/0!</v>
      </c>
      <c r="K119" s="15" t="e">
        <f>AVERAGE(AC119:AE119)</f>
        <v>#DIV/0!</v>
      </c>
      <c r="L119" s="15" t="e">
        <f>STDEV(AC119:AE119)</f>
        <v>#DIV/0!</v>
      </c>
      <c r="M119" s="13">
        <v>1</v>
      </c>
      <c r="N119" s="13"/>
      <c r="O119" s="13"/>
      <c r="P119" s="13"/>
      <c r="Q119" s="13">
        <v>3</v>
      </c>
      <c r="R119" s="13">
        <v>80</v>
      </c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8" t="s">
        <v>180</v>
      </c>
    </row>
    <row r="120" spans="1:32" x14ac:dyDescent="0.25">
      <c r="A120" s="18" t="s">
        <v>202</v>
      </c>
      <c r="B120" s="21">
        <v>43633</v>
      </c>
      <c r="C120" s="14" t="s">
        <v>157</v>
      </c>
      <c r="D120" s="14" t="s">
        <v>158</v>
      </c>
      <c r="E120" s="13">
        <v>8</v>
      </c>
      <c r="F120" s="14" t="s">
        <v>161</v>
      </c>
      <c r="G120" s="13">
        <v>4</v>
      </c>
      <c r="H120" s="13">
        <v>2</v>
      </c>
      <c r="I120" s="15" t="e">
        <f>AVERAGE(X120:AB120)</f>
        <v>#DIV/0!</v>
      </c>
      <c r="J120" s="15" t="e">
        <f>STDEV(X120:AB120)</f>
        <v>#DIV/0!</v>
      </c>
      <c r="K120" s="15" t="e">
        <f>AVERAGE(AC120:AE120)</f>
        <v>#DIV/0!</v>
      </c>
      <c r="L120" s="15" t="e">
        <f>STDEV(AC120:AE120)</f>
        <v>#DIV/0!</v>
      </c>
      <c r="M120" s="13">
        <v>2</v>
      </c>
      <c r="N120" s="13"/>
      <c r="O120" s="13"/>
      <c r="P120" s="13"/>
      <c r="Q120" s="13">
        <v>2</v>
      </c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9"/>
    </row>
    <row r="121" spans="1:32" x14ac:dyDescent="0.25">
      <c r="A121" s="18" t="s">
        <v>194</v>
      </c>
      <c r="B121" s="21">
        <v>43633</v>
      </c>
      <c r="C121" s="14" t="s">
        <v>157</v>
      </c>
      <c r="D121" s="14" t="s">
        <v>158</v>
      </c>
      <c r="E121" s="13">
        <v>8</v>
      </c>
      <c r="F121" s="14" t="s">
        <v>161</v>
      </c>
      <c r="G121" s="13">
        <v>4</v>
      </c>
      <c r="H121" s="13">
        <v>2</v>
      </c>
      <c r="I121" s="15"/>
      <c r="J121" s="15"/>
      <c r="K121" s="15"/>
      <c r="L121" s="15"/>
      <c r="M121" s="13">
        <v>2</v>
      </c>
      <c r="N121" s="14" t="s">
        <v>182</v>
      </c>
      <c r="O121" s="14" t="s">
        <v>183</v>
      </c>
      <c r="P121" s="13"/>
      <c r="Q121" s="13">
        <v>3</v>
      </c>
      <c r="R121" s="13">
        <v>70</v>
      </c>
      <c r="S121" s="13">
        <v>1106</v>
      </c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9"/>
    </row>
    <row r="122" spans="1:32" x14ac:dyDescent="0.25">
      <c r="A122" s="18" t="s">
        <v>181</v>
      </c>
      <c r="B122" s="21">
        <v>43633</v>
      </c>
      <c r="C122" s="14" t="s">
        <v>157</v>
      </c>
      <c r="D122" s="14" t="s">
        <v>158</v>
      </c>
      <c r="E122" s="13">
        <v>8</v>
      </c>
      <c r="F122" s="14" t="s">
        <v>161</v>
      </c>
      <c r="G122" s="13">
        <v>5</v>
      </c>
      <c r="H122" s="13">
        <v>3</v>
      </c>
      <c r="I122" s="15" t="e">
        <f>AVERAGE(X122:AB122)</f>
        <v>#DIV/0!</v>
      </c>
      <c r="J122" s="15" t="e">
        <f>STDEV(X122:AB122)</f>
        <v>#DIV/0!</v>
      </c>
      <c r="K122" s="15" t="e">
        <f>AVERAGE(AC122:AE122)</f>
        <v>#DIV/0!</v>
      </c>
      <c r="L122" s="15" t="e">
        <f>STDEV(AC122:AE122)</f>
        <v>#DIV/0!</v>
      </c>
      <c r="M122" s="13">
        <v>4</v>
      </c>
      <c r="N122" s="14" t="s">
        <v>182</v>
      </c>
      <c r="O122" s="14" t="s">
        <v>183</v>
      </c>
      <c r="P122" s="13"/>
      <c r="Q122" s="13">
        <v>3</v>
      </c>
      <c r="R122" s="13">
        <v>100</v>
      </c>
      <c r="S122" s="13">
        <v>1105</v>
      </c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8" t="s">
        <v>189</v>
      </c>
    </row>
    <row r="123" spans="1:32" x14ac:dyDescent="0.25">
      <c r="A123" s="18" t="s">
        <v>173</v>
      </c>
      <c r="B123" s="21">
        <v>43633</v>
      </c>
      <c r="C123" s="14" t="s">
        <v>157</v>
      </c>
      <c r="D123" s="14" t="s">
        <v>158</v>
      </c>
      <c r="E123" s="13">
        <v>8</v>
      </c>
      <c r="F123" s="14" t="s">
        <v>161</v>
      </c>
      <c r="G123" s="13">
        <v>1</v>
      </c>
      <c r="H123" s="13">
        <v>2</v>
      </c>
      <c r="I123" s="15" t="e">
        <f>AVERAGE(X123:AB123)</f>
        <v>#DIV/0!</v>
      </c>
      <c r="J123" s="15" t="e">
        <f>STDEV(X123:AB123)</f>
        <v>#DIV/0!</v>
      </c>
      <c r="K123" s="15" t="e">
        <f>AVERAGE(AC123:AE123)</f>
        <v>#DIV/0!</v>
      </c>
      <c r="L123" s="15" t="e">
        <f>STDEV(AC123:AE123)</f>
        <v>#DIV/0!</v>
      </c>
      <c r="M123" s="13">
        <v>3</v>
      </c>
      <c r="N123" s="13"/>
      <c r="O123" s="13"/>
      <c r="P123" s="13"/>
      <c r="Q123" s="13">
        <v>3</v>
      </c>
      <c r="R123" s="13">
        <v>75</v>
      </c>
      <c r="S123" s="13">
        <v>1050</v>
      </c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9"/>
    </row>
    <row r="124" spans="1:32" x14ac:dyDescent="0.25">
      <c r="A124" s="18" t="s">
        <v>46</v>
      </c>
      <c r="B124" s="21">
        <v>43633</v>
      </c>
      <c r="C124" s="14" t="s">
        <v>157</v>
      </c>
      <c r="D124" s="14" t="s">
        <v>158</v>
      </c>
      <c r="E124" s="13">
        <v>8</v>
      </c>
      <c r="F124" s="14" t="s">
        <v>161</v>
      </c>
      <c r="G124" s="13">
        <v>2</v>
      </c>
      <c r="H124" s="13">
        <v>2</v>
      </c>
      <c r="I124" s="15" t="e">
        <f>AVERAGE(X124:AB124)</f>
        <v>#DIV/0!</v>
      </c>
      <c r="J124" s="15" t="e">
        <f>STDEV(X124:AB124)</f>
        <v>#DIV/0!</v>
      </c>
      <c r="K124" s="15" t="e">
        <f>AVERAGE(AC124:AE124)</f>
        <v>#DIV/0!</v>
      </c>
      <c r="L124" s="15" t="e">
        <f>STDEV(AC124:AE124)</f>
        <v>#DIV/0!</v>
      </c>
      <c r="M124" s="13">
        <v>2</v>
      </c>
      <c r="N124" s="13"/>
      <c r="O124" s="13"/>
      <c r="P124" s="13"/>
      <c r="Q124" s="13">
        <v>3</v>
      </c>
      <c r="R124" s="13"/>
      <c r="S124" s="13">
        <v>1045</v>
      </c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9"/>
    </row>
    <row r="125" spans="1:32" x14ac:dyDescent="0.25">
      <c r="A125" s="18" t="s">
        <v>156</v>
      </c>
      <c r="B125" s="21">
        <v>43633</v>
      </c>
      <c r="C125" s="14" t="s">
        <v>157</v>
      </c>
      <c r="D125" s="14" t="s">
        <v>158</v>
      </c>
      <c r="E125" s="13">
        <v>9</v>
      </c>
      <c r="F125" s="14" t="s">
        <v>160</v>
      </c>
      <c r="G125" s="13">
        <v>4</v>
      </c>
      <c r="H125" s="14" t="s">
        <v>168</v>
      </c>
      <c r="I125" s="15"/>
      <c r="J125" s="15"/>
      <c r="K125" s="15"/>
      <c r="L125" s="15"/>
      <c r="M125" s="13">
        <v>3</v>
      </c>
      <c r="N125" s="13"/>
      <c r="O125" s="13"/>
      <c r="P125" s="13"/>
      <c r="Q125" s="13">
        <v>3</v>
      </c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9"/>
    </row>
    <row r="126" spans="1:32" x14ac:dyDescent="0.25">
      <c r="A126" s="18" t="s">
        <v>169</v>
      </c>
      <c r="B126" s="21">
        <v>43633</v>
      </c>
      <c r="C126" s="14" t="s">
        <v>157</v>
      </c>
      <c r="D126" s="14" t="s">
        <v>158</v>
      </c>
      <c r="E126" s="13">
        <v>9</v>
      </c>
      <c r="F126" s="14" t="s">
        <v>160</v>
      </c>
      <c r="G126" s="13">
        <v>4</v>
      </c>
      <c r="H126" s="14" t="s">
        <v>24</v>
      </c>
      <c r="I126" s="15" t="e">
        <f>AVERAGE(X126:AB126)</f>
        <v>#DIV/0!</v>
      </c>
      <c r="J126" s="15" t="e">
        <f>STDEV(X126:AB126)</f>
        <v>#DIV/0!</v>
      </c>
      <c r="K126" s="15" t="e">
        <f>AVERAGE(AC126:AE126)</f>
        <v>#DIV/0!</v>
      </c>
      <c r="L126" s="15" t="e">
        <f>STDEV(AC126:AE126)</f>
        <v>#DIV/0!</v>
      </c>
      <c r="M126" s="13">
        <v>3</v>
      </c>
      <c r="N126" s="13"/>
      <c r="O126" s="13"/>
      <c r="P126" s="13"/>
      <c r="Q126" s="13">
        <v>3</v>
      </c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9"/>
    </row>
    <row r="127" spans="1:32" x14ac:dyDescent="0.25">
      <c r="A127" s="18" t="s">
        <v>118</v>
      </c>
      <c r="B127" s="21">
        <v>43633</v>
      </c>
      <c r="C127" s="14" t="s">
        <v>157</v>
      </c>
      <c r="D127" s="14" t="s">
        <v>158</v>
      </c>
      <c r="E127" s="13">
        <v>9</v>
      </c>
      <c r="F127" s="14" t="s">
        <v>160</v>
      </c>
      <c r="G127" s="13">
        <v>3</v>
      </c>
      <c r="H127" s="13">
        <v>3</v>
      </c>
      <c r="I127" s="15" t="e">
        <f>AVERAGE(X127:AB127)</f>
        <v>#DIV/0!</v>
      </c>
      <c r="J127" s="15" t="e">
        <f>STDEV(X127:AB127)</f>
        <v>#DIV/0!</v>
      </c>
      <c r="K127" s="15" t="e">
        <f>AVERAGE(AC127:AE127)</f>
        <v>#DIV/0!</v>
      </c>
      <c r="L127" s="15" t="e">
        <f>STDEV(AC127:AE127)</f>
        <v>#DIV/0!</v>
      </c>
      <c r="M127" s="13">
        <v>2</v>
      </c>
      <c r="N127" s="13"/>
      <c r="O127" s="13"/>
      <c r="P127" s="13"/>
      <c r="Q127" s="13">
        <v>3</v>
      </c>
      <c r="R127" s="13">
        <v>80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8" t="s">
        <v>180</v>
      </c>
    </row>
    <row r="128" spans="1:32" x14ac:dyDescent="0.25">
      <c r="A128" s="18" t="s">
        <v>202</v>
      </c>
      <c r="B128" s="21">
        <v>43633</v>
      </c>
      <c r="C128" s="14" t="s">
        <v>157</v>
      </c>
      <c r="D128" s="14" t="s">
        <v>158</v>
      </c>
      <c r="E128" s="13">
        <v>9</v>
      </c>
      <c r="F128" s="14" t="s">
        <v>160</v>
      </c>
      <c r="G128" s="13">
        <v>3</v>
      </c>
      <c r="H128" s="13">
        <v>2</v>
      </c>
      <c r="I128" s="15" t="e">
        <f>AVERAGE(X128:AB128)</f>
        <v>#DIV/0!</v>
      </c>
      <c r="J128" s="15" t="e">
        <f>STDEV(X128:AB128)</f>
        <v>#DIV/0!</v>
      </c>
      <c r="K128" s="15" t="e">
        <f>AVERAGE(AC128:AE128)</f>
        <v>#DIV/0!</v>
      </c>
      <c r="L128" s="15" t="e">
        <f>STDEV(AC128:AE128)</f>
        <v>#DIV/0!</v>
      </c>
      <c r="M128" s="13">
        <v>2</v>
      </c>
      <c r="N128" s="13"/>
      <c r="O128" s="13"/>
      <c r="P128" s="13"/>
      <c r="Q128" s="13">
        <v>2</v>
      </c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9"/>
    </row>
    <row r="129" spans="1:32" x14ac:dyDescent="0.25">
      <c r="A129" s="18" t="s">
        <v>194</v>
      </c>
      <c r="B129" s="21">
        <v>43633</v>
      </c>
      <c r="C129" s="14" t="s">
        <v>157</v>
      </c>
      <c r="D129" s="14" t="s">
        <v>158</v>
      </c>
      <c r="E129" s="13">
        <v>9</v>
      </c>
      <c r="F129" s="14" t="s">
        <v>160</v>
      </c>
      <c r="G129" s="13">
        <v>2</v>
      </c>
      <c r="H129" s="13">
        <v>2</v>
      </c>
      <c r="I129" s="15"/>
      <c r="J129" s="15"/>
      <c r="K129" s="15"/>
      <c r="L129" s="15"/>
      <c r="M129" s="13">
        <v>2</v>
      </c>
      <c r="N129" s="14" t="s">
        <v>182</v>
      </c>
      <c r="O129" s="13"/>
      <c r="P129" s="13"/>
      <c r="Q129" s="13">
        <v>3</v>
      </c>
      <c r="R129" s="13">
        <v>70</v>
      </c>
      <c r="S129" s="13">
        <v>1111</v>
      </c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9"/>
    </row>
    <row r="130" spans="1:32" x14ac:dyDescent="0.25">
      <c r="A130" s="18" t="s">
        <v>181</v>
      </c>
      <c r="B130" s="21">
        <v>43633</v>
      </c>
      <c r="C130" s="14" t="s">
        <v>157</v>
      </c>
      <c r="D130" s="14" t="s">
        <v>158</v>
      </c>
      <c r="E130" s="13">
        <v>9</v>
      </c>
      <c r="F130" s="14" t="s">
        <v>160</v>
      </c>
      <c r="G130" s="13">
        <v>4</v>
      </c>
      <c r="H130" s="13">
        <v>2</v>
      </c>
      <c r="I130" s="15" t="e">
        <f>AVERAGE(X130:AB130)</f>
        <v>#DIV/0!</v>
      </c>
      <c r="J130" s="15" t="e">
        <f>STDEV(X130:AB130)</f>
        <v>#DIV/0!</v>
      </c>
      <c r="K130" s="15" t="e">
        <f>AVERAGE(AC130:AE130)</f>
        <v>#DIV/0!</v>
      </c>
      <c r="L130" s="15" t="e">
        <f>STDEV(AC130:AE130)</f>
        <v>#DIV/0!</v>
      </c>
      <c r="M130" s="13">
        <v>2</v>
      </c>
      <c r="N130" s="14" t="s">
        <v>182</v>
      </c>
      <c r="O130" s="13"/>
      <c r="P130" s="13"/>
      <c r="Q130" s="13">
        <v>3</v>
      </c>
      <c r="R130" s="13">
        <v>90</v>
      </c>
      <c r="S130" s="13">
        <v>1055</v>
      </c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8" t="s">
        <v>186</v>
      </c>
    </row>
    <row r="131" spans="1:32" x14ac:dyDescent="0.25">
      <c r="A131" s="18" t="s">
        <v>173</v>
      </c>
      <c r="B131" s="21">
        <v>43633</v>
      </c>
      <c r="C131" s="14" t="s">
        <v>157</v>
      </c>
      <c r="D131" s="14" t="s">
        <v>158</v>
      </c>
      <c r="E131" s="13">
        <v>9</v>
      </c>
      <c r="F131" s="14" t="s">
        <v>160</v>
      </c>
      <c r="G131" s="13">
        <v>3</v>
      </c>
      <c r="H131" s="13">
        <v>2</v>
      </c>
      <c r="I131" s="15" t="e">
        <f>AVERAGE(X131:AB131)</f>
        <v>#DIV/0!</v>
      </c>
      <c r="J131" s="15" t="e">
        <f>STDEV(X131:AB131)</f>
        <v>#DIV/0!</v>
      </c>
      <c r="K131" s="15" t="e">
        <f>AVERAGE(AC131:AE131)</f>
        <v>#DIV/0!</v>
      </c>
      <c r="L131" s="15" t="e">
        <f>STDEV(AC131:AE131)</f>
        <v>#DIV/0!</v>
      </c>
      <c r="M131" s="13">
        <v>3</v>
      </c>
      <c r="N131" s="13"/>
      <c r="O131" s="13"/>
      <c r="P131" s="13"/>
      <c r="Q131" s="13">
        <v>3</v>
      </c>
      <c r="R131" s="13">
        <v>70</v>
      </c>
      <c r="S131" s="13">
        <v>1052</v>
      </c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9"/>
    </row>
    <row r="132" spans="1:32" x14ac:dyDescent="0.25">
      <c r="A132" s="18" t="s">
        <v>46</v>
      </c>
      <c r="B132" s="21">
        <v>43633</v>
      </c>
      <c r="C132" s="14" t="s">
        <v>157</v>
      </c>
      <c r="D132" s="14" t="s">
        <v>158</v>
      </c>
      <c r="E132" s="13">
        <v>9</v>
      </c>
      <c r="F132" s="14" t="s">
        <v>160</v>
      </c>
      <c r="G132" s="13">
        <v>3</v>
      </c>
      <c r="H132" s="13">
        <v>2</v>
      </c>
      <c r="I132" s="15" t="e">
        <f>AVERAGE(X132:AB132)</f>
        <v>#DIV/0!</v>
      </c>
      <c r="J132" s="15" t="e">
        <f>STDEV(X132:AB132)</f>
        <v>#DIV/0!</v>
      </c>
      <c r="K132" s="15" t="e">
        <f>AVERAGE(AC132:AE132)</f>
        <v>#DIV/0!</v>
      </c>
      <c r="L132" s="15" t="e">
        <f>STDEV(AC132:AE132)</f>
        <v>#DIV/0!</v>
      </c>
      <c r="M132" s="13">
        <v>3</v>
      </c>
      <c r="N132" s="13"/>
      <c r="O132" s="13"/>
      <c r="P132" s="13"/>
      <c r="Q132" s="13">
        <v>3</v>
      </c>
      <c r="R132" s="13"/>
      <c r="S132" s="13">
        <v>1145</v>
      </c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9"/>
    </row>
    <row r="133" spans="1:32" x14ac:dyDescent="0.25">
      <c r="A133" s="18" t="s">
        <v>156</v>
      </c>
      <c r="B133" s="21">
        <v>43633</v>
      </c>
      <c r="C133" s="14" t="s">
        <v>157</v>
      </c>
      <c r="D133" s="14" t="s">
        <v>158</v>
      </c>
      <c r="E133" s="13">
        <v>9</v>
      </c>
      <c r="F133" s="14" t="s">
        <v>161</v>
      </c>
      <c r="G133" s="13">
        <v>1</v>
      </c>
      <c r="H133" s="14" t="s">
        <v>168</v>
      </c>
      <c r="I133" s="15"/>
      <c r="J133" s="15"/>
      <c r="K133" s="15"/>
      <c r="L133" s="15"/>
      <c r="M133" s="13">
        <v>3</v>
      </c>
      <c r="N133" s="13"/>
      <c r="O133" s="13"/>
      <c r="P133" s="13"/>
      <c r="Q133" s="13">
        <v>3</v>
      </c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9"/>
    </row>
    <row r="134" spans="1:32" x14ac:dyDescent="0.25">
      <c r="A134" s="18" t="s">
        <v>169</v>
      </c>
      <c r="B134" s="21">
        <v>43633</v>
      </c>
      <c r="C134" s="14" t="s">
        <v>157</v>
      </c>
      <c r="D134" s="14" t="s">
        <v>158</v>
      </c>
      <c r="E134" s="13">
        <v>9</v>
      </c>
      <c r="F134" s="14" t="s">
        <v>161</v>
      </c>
      <c r="G134" s="13">
        <v>1</v>
      </c>
      <c r="H134" s="14" t="s">
        <v>24</v>
      </c>
      <c r="I134" s="15" t="e">
        <f>AVERAGE(X134:AB134)</f>
        <v>#DIV/0!</v>
      </c>
      <c r="J134" s="15" t="e">
        <f>STDEV(X134:AB134)</f>
        <v>#DIV/0!</v>
      </c>
      <c r="K134" s="15" t="e">
        <f>AVERAGE(AC134:AE134)</f>
        <v>#DIV/0!</v>
      </c>
      <c r="L134" s="15" t="e">
        <f>STDEV(AC134:AE134)</f>
        <v>#DIV/0!</v>
      </c>
      <c r="M134" s="13">
        <v>3</v>
      </c>
      <c r="N134" s="13"/>
      <c r="O134" s="13"/>
      <c r="P134" s="13"/>
      <c r="Q134" s="13">
        <v>3</v>
      </c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9"/>
    </row>
    <row r="135" spans="1:32" x14ac:dyDescent="0.25">
      <c r="A135" s="18" t="s">
        <v>118</v>
      </c>
      <c r="B135" s="21">
        <v>43633</v>
      </c>
      <c r="C135" s="14" t="s">
        <v>157</v>
      </c>
      <c r="D135" s="14" t="s">
        <v>158</v>
      </c>
      <c r="E135" s="13">
        <v>9</v>
      </c>
      <c r="F135" s="14" t="s">
        <v>161</v>
      </c>
      <c r="G135" s="13">
        <v>2</v>
      </c>
      <c r="H135" s="13">
        <v>3</v>
      </c>
      <c r="I135" s="15" t="e">
        <f>AVERAGE(X135:AB135)</f>
        <v>#DIV/0!</v>
      </c>
      <c r="J135" s="15" t="e">
        <f>STDEV(X135:AB135)</f>
        <v>#DIV/0!</v>
      </c>
      <c r="K135" s="15" t="e">
        <f>AVERAGE(AC135:AE135)</f>
        <v>#DIV/0!</v>
      </c>
      <c r="L135" s="15" t="e">
        <f>STDEV(AC135:AE135)</f>
        <v>#DIV/0!</v>
      </c>
      <c r="M135" s="13">
        <v>2</v>
      </c>
      <c r="N135" s="13"/>
      <c r="O135" s="13"/>
      <c r="P135" s="13"/>
      <c r="Q135" s="13">
        <v>3</v>
      </c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8" t="s">
        <v>180</v>
      </c>
    </row>
    <row r="136" spans="1:32" x14ac:dyDescent="0.25">
      <c r="A136" s="18" t="s">
        <v>202</v>
      </c>
      <c r="B136" s="21">
        <v>43633</v>
      </c>
      <c r="C136" s="14" t="s">
        <v>157</v>
      </c>
      <c r="D136" s="14" t="s">
        <v>158</v>
      </c>
      <c r="E136" s="13">
        <v>9</v>
      </c>
      <c r="F136" s="14" t="s">
        <v>161</v>
      </c>
      <c r="G136" s="13">
        <v>2</v>
      </c>
      <c r="H136" s="13">
        <v>2</v>
      </c>
      <c r="I136" s="15" t="e">
        <f>AVERAGE(X136:AB136)</f>
        <v>#DIV/0!</v>
      </c>
      <c r="J136" s="15" t="e">
        <f>STDEV(X136:AB136)</f>
        <v>#DIV/0!</v>
      </c>
      <c r="K136" s="15" t="e">
        <f>AVERAGE(AC136:AE136)</f>
        <v>#DIV/0!</v>
      </c>
      <c r="L136" s="15" t="e">
        <f>STDEV(AC136:AE136)</f>
        <v>#DIV/0!</v>
      </c>
      <c r="M136" s="13">
        <v>2</v>
      </c>
      <c r="N136" s="13"/>
      <c r="O136" s="13"/>
      <c r="P136" s="13"/>
      <c r="Q136" s="13">
        <v>2</v>
      </c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9"/>
    </row>
    <row r="137" spans="1:32" x14ac:dyDescent="0.25">
      <c r="A137" s="18" t="s">
        <v>194</v>
      </c>
      <c r="B137" s="21">
        <v>43633</v>
      </c>
      <c r="C137" s="14" t="s">
        <v>157</v>
      </c>
      <c r="D137" s="14" t="s">
        <v>158</v>
      </c>
      <c r="E137" s="13">
        <v>9</v>
      </c>
      <c r="F137" s="14" t="s">
        <v>161</v>
      </c>
      <c r="G137" s="13">
        <v>2</v>
      </c>
      <c r="H137" s="13">
        <v>2</v>
      </c>
      <c r="I137" s="15"/>
      <c r="J137" s="15"/>
      <c r="K137" s="15"/>
      <c r="L137" s="15"/>
      <c r="M137" s="13">
        <v>2</v>
      </c>
      <c r="N137" s="14" t="s">
        <v>182</v>
      </c>
      <c r="O137" s="14" t="s">
        <v>183</v>
      </c>
      <c r="P137" s="13"/>
      <c r="Q137" s="13">
        <v>3</v>
      </c>
      <c r="R137" s="13">
        <v>70</v>
      </c>
      <c r="S137" s="13">
        <v>1111</v>
      </c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9"/>
    </row>
    <row r="138" spans="1:32" x14ac:dyDescent="0.25">
      <c r="A138" s="18" t="s">
        <v>181</v>
      </c>
      <c r="B138" s="21">
        <v>43633</v>
      </c>
      <c r="C138" s="14" t="s">
        <v>157</v>
      </c>
      <c r="D138" s="14" t="s">
        <v>158</v>
      </c>
      <c r="E138" s="13">
        <v>9</v>
      </c>
      <c r="F138" s="14" t="s">
        <v>161</v>
      </c>
      <c r="G138" s="13">
        <v>1</v>
      </c>
      <c r="H138" s="13">
        <v>2</v>
      </c>
      <c r="I138" s="15" t="e">
        <f>AVERAGE(X138:AB138)</f>
        <v>#DIV/0!</v>
      </c>
      <c r="J138" s="15" t="e">
        <f>STDEV(X138:AB138)</f>
        <v>#DIV/0!</v>
      </c>
      <c r="K138" s="15" t="e">
        <f>AVERAGE(AC138:AE138)</f>
        <v>#DIV/0!</v>
      </c>
      <c r="L138" s="15" t="e">
        <f>STDEV(AC138:AE138)</f>
        <v>#DIV/0!</v>
      </c>
      <c r="M138" s="13">
        <v>2</v>
      </c>
      <c r="N138" s="14" t="s">
        <v>182</v>
      </c>
      <c r="O138" s="14" t="s">
        <v>183</v>
      </c>
      <c r="P138" s="13"/>
      <c r="Q138" s="13">
        <v>3</v>
      </c>
      <c r="R138" s="13">
        <v>90</v>
      </c>
      <c r="S138" s="13">
        <v>1055</v>
      </c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9"/>
    </row>
    <row r="139" spans="1:32" x14ac:dyDescent="0.25">
      <c r="A139" s="18" t="s">
        <v>173</v>
      </c>
      <c r="B139" s="21">
        <v>43633</v>
      </c>
      <c r="C139" s="14" t="s">
        <v>157</v>
      </c>
      <c r="D139" s="14" t="s">
        <v>158</v>
      </c>
      <c r="E139" s="13">
        <v>9</v>
      </c>
      <c r="F139" s="14" t="s">
        <v>161</v>
      </c>
      <c r="G139" s="13">
        <v>1</v>
      </c>
      <c r="H139" s="13">
        <v>2</v>
      </c>
      <c r="I139" s="15" t="e">
        <f>AVERAGE(X139:AB139)</f>
        <v>#DIV/0!</v>
      </c>
      <c r="J139" s="15" t="e">
        <f>STDEV(X139:AB139)</f>
        <v>#DIV/0!</v>
      </c>
      <c r="K139" s="15" t="e">
        <f>AVERAGE(AC139:AE139)</f>
        <v>#DIV/0!</v>
      </c>
      <c r="L139" s="15" t="e">
        <f>STDEV(AC139:AE139)</f>
        <v>#DIV/0!</v>
      </c>
      <c r="M139" s="13">
        <v>3</v>
      </c>
      <c r="N139" s="13"/>
      <c r="O139" s="13"/>
      <c r="P139" s="13"/>
      <c r="Q139" s="13">
        <v>3</v>
      </c>
      <c r="R139" s="13">
        <v>70</v>
      </c>
      <c r="S139" s="13">
        <v>1052</v>
      </c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9"/>
    </row>
    <row r="140" spans="1:32" x14ac:dyDescent="0.25">
      <c r="A140" s="18" t="s">
        <v>46</v>
      </c>
      <c r="B140" s="21">
        <v>43633</v>
      </c>
      <c r="C140" s="14" t="s">
        <v>157</v>
      </c>
      <c r="D140" s="14" t="s">
        <v>158</v>
      </c>
      <c r="E140" s="13">
        <v>9</v>
      </c>
      <c r="F140" s="14" t="s">
        <v>161</v>
      </c>
      <c r="G140" s="13">
        <v>1</v>
      </c>
      <c r="H140" s="13">
        <v>2</v>
      </c>
      <c r="I140" s="15" t="e">
        <f>AVERAGE(X140:AB140)</f>
        <v>#DIV/0!</v>
      </c>
      <c r="J140" s="15" t="e">
        <f>STDEV(X140:AB140)</f>
        <v>#DIV/0!</v>
      </c>
      <c r="K140" s="15" t="e">
        <f>AVERAGE(AC140:AE140)</f>
        <v>#DIV/0!</v>
      </c>
      <c r="L140" s="15" t="e">
        <f>STDEV(AC140:AE140)</f>
        <v>#DIV/0!</v>
      </c>
      <c r="M140" s="13">
        <v>3</v>
      </c>
      <c r="N140" s="13"/>
      <c r="O140" s="13"/>
      <c r="P140" s="13"/>
      <c r="Q140" s="13">
        <v>3</v>
      </c>
      <c r="R140" s="13"/>
      <c r="S140" s="13">
        <v>1145</v>
      </c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9"/>
    </row>
    <row r="141" spans="1:32" x14ac:dyDescent="0.25">
      <c r="A141" s="18" t="s">
        <v>156</v>
      </c>
      <c r="B141" s="21">
        <v>43633</v>
      </c>
      <c r="C141" s="14" t="s">
        <v>157</v>
      </c>
      <c r="D141" s="14" t="s">
        <v>158</v>
      </c>
      <c r="E141" s="13">
        <v>10</v>
      </c>
      <c r="F141" s="14" t="s">
        <v>160</v>
      </c>
      <c r="G141" s="13">
        <v>1</v>
      </c>
      <c r="H141" s="14" t="s">
        <v>168</v>
      </c>
      <c r="I141" s="15"/>
      <c r="J141" s="15"/>
      <c r="K141" s="15"/>
      <c r="L141" s="15"/>
      <c r="M141" s="13">
        <v>3</v>
      </c>
      <c r="N141" s="13"/>
      <c r="O141" s="13"/>
      <c r="P141" s="13"/>
      <c r="Q141" s="13">
        <v>3</v>
      </c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9"/>
    </row>
    <row r="142" spans="1:32" x14ac:dyDescent="0.25">
      <c r="A142" s="18" t="s">
        <v>169</v>
      </c>
      <c r="B142" s="21">
        <v>43633</v>
      </c>
      <c r="C142" s="14" t="s">
        <v>157</v>
      </c>
      <c r="D142" s="14" t="s">
        <v>158</v>
      </c>
      <c r="E142" s="13">
        <v>10</v>
      </c>
      <c r="F142" s="14" t="s">
        <v>160</v>
      </c>
      <c r="G142" s="13">
        <v>1</v>
      </c>
      <c r="H142" s="14" t="s">
        <v>24</v>
      </c>
      <c r="I142" s="15" t="e">
        <f>AVERAGE(X142:AB142)</f>
        <v>#DIV/0!</v>
      </c>
      <c r="J142" s="15" t="e">
        <f>STDEV(X142:AB142)</f>
        <v>#DIV/0!</v>
      </c>
      <c r="K142" s="15" t="e">
        <f>AVERAGE(AC142:AE142)</f>
        <v>#DIV/0!</v>
      </c>
      <c r="L142" s="15" t="e">
        <f>STDEV(AC142:AE142)</f>
        <v>#DIV/0!</v>
      </c>
      <c r="M142" s="13">
        <v>3</v>
      </c>
      <c r="N142" s="13"/>
      <c r="O142" s="13"/>
      <c r="P142" s="13"/>
      <c r="Q142" s="13">
        <v>3</v>
      </c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9"/>
    </row>
    <row r="143" spans="1:32" x14ac:dyDescent="0.25">
      <c r="A143" s="18" t="s">
        <v>118</v>
      </c>
      <c r="B143" s="21">
        <v>43633</v>
      </c>
      <c r="C143" s="14" t="s">
        <v>157</v>
      </c>
      <c r="D143" s="14" t="s">
        <v>158</v>
      </c>
      <c r="E143" s="13">
        <v>10</v>
      </c>
      <c r="F143" s="14" t="s">
        <v>160</v>
      </c>
      <c r="G143" s="13">
        <v>2</v>
      </c>
      <c r="H143" s="13">
        <v>2</v>
      </c>
      <c r="I143" s="15" t="e">
        <f>AVERAGE(X143:AB143)</f>
        <v>#DIV/0!</v>
      </c>
      <c r="J143" s="15" t="e">
        <f>STDEV(X143:AB143)</f>
        <v>#DIV/0!</v>
      </c>
      <c r="K143" s="15" t="e">
        <f>AVERAGE(AC143:AE143)</f>
        <v>#DIV/0!</v>
      </c>
      <c r="L143" s="15" t="e">
        <f>STDEV(AC143:AE143)</f>
        <v>#DIV/0!</v>
      </c>
      <c r="M143" s="13">
        <v>2</v>
      </c>
      <c r="N143" s="13"/>
      <c r="O143" s="13"/>
      <c r="P143" s="13"/>
      <c r="Q143" s="13">
        <v>3</v>
      </c>
      <c r="R143" s="13">
        <v>80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8" t="s">
        <v>180</v>
      </c>
    </row>
    <row r="144" spans="1:32" x14ac:dyDescent="0.25">
      <c r="A144" s="18" t="s">
        <v>202</v>
      </c>
      <c r="B144" s="21">
        <v>43633</v>
      </c>
      <c r="C144" s="14" t="s">
        <v>157</v>
      </c>
      <c r="D144" s="14" t="s">
        <v>158</v>
      </c>
      <c r="E144" s="13">
        <v>10</v>
      </c>
      <c r="F144" s="14" t="s">
        <v>160</v>
      </c>
      <c r="G144" s="13">
        <v>2</v>
      </c>
      <c r="H144" s="13">
        <v>2</v>
      </c>
      <c r="I144" s="15" t="e">
        <f>AVERAGE(X144:AB144)</f>
        <v>#DIV/0!</v>
      </c>
      <c r="J144" s="15" t="e">
        <f>STDEV(X144:AB144)</f>
        <v>#DIV/0!</v>
      </c>
      <c r="K144" s="15" t="e">
        <f>AVERAGE(AC144:AE144)</f>
        <v>#DIV/0!</v>
      </c>
      <c r="L144" s="15" t="e">
        <f>STDEV(AC144:AE144)</f>
        <v>#DIV/0!</v>
      </c>
      <c r="M144" s="13">
        <v>2</v>
      </c>
      <c r="N144" s="13"/>
      <c r="O144" s="13"/>
      <c r="P144" s="13"/>
      <c r="Q144" s="13">
        <v>2</v>
      </c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9"/>
    </row>
    <row r="145" spans="1:32" x14ac:dyDescent="0.25">
      <c r="A145" s="18" t="s">
        <v>194</v>
      </c>
      <c r="B145" s="21">
        <v>43633</v>
      </c>
      <c r="C145" s="14" t="s">
        <v>157</v>
      </c>
      <c r="D145" s="14" t="s">
        <v>158</v>
      </c>
      <c r="E145" s="13">
        <v>10</v>
      </c>
      <c r="F145" s="14" t="s">
        <v>160</v>
      </c>
      <c r="G145" s="13">
        <v>2</v>
      </c>
      <c r="H145" s="13">
        <v>2</v>
      </c>
      <c r="I145" s="15"/>
      <c r="J145" s="15"/>
      <c r="K145" s="15"/>
      <c r="L145" s="15"/>
      <c r="M145" s="13">
        <v>3</v>
      </c>
      <c r="N145" s="14" t="s">
        <v>182</v>
      </c>
      <c r="O145" s="14" t="s">
        <v>183</v>
      </c>
      <c r="P145" s="13"/>
      <c r="Q145" s="13">
        <v>3</v>
      </c>
      <c r="R145" s="13">
        <v>90</v>
      </c>
      <c r="S145" s="13">
        <v>1039</v>
      </c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8" t="s">
        <v>200</v>
      </c>
    </row>
    <row r="146" spans="1:32" x14ac:dyDescent="0.25">
      <c r="A146" s="18" t="s">
        <v>181</v>
      </c>
      <c r="B146" s="21">
        <v>43633</v>
      </c>
      <c r="C146" s="14" t="s">
        <v>157</v>
      </c>
      <c r="D146" s="14" t="s">
        <v>158</v>
      </c>
      <c r="E146" s="13">
        <v>10</v>
      </c>
      <c r="F146" s="14" t="s">
        <v>160</v>
      </c>
      <c r="G146" s="13">
        <v>1</v>
      </c>
      <c r="H146" s="13">
        <v>2</v>
      </c>
      <c r="I146" s="15" t="e">
        <f>AVERAGE(X146:AB146)</f>
        <v>#DIV/0!</v>
      </c>
      <c r="J146" s="15" t="e">
        <f>STDEV(X146:AB146)</f>
        <v>#DIV/0!</v>
      </c>
      <c r="K146" s="15" t="e">
        <f>AVERAGE(AC146:AE146)</f>
        <v>#DIV/0!</v>
      </c>
      <c r="L146" s="15" t="e">
        <f>STDEV(AC146:AE146)</f>
        <v>#DIV/0!</v>
      </c>
      <c r="M146" s="13">
        <v>2</v>
      </c>
      <c r="N146" s="14" t="s">
        <v>182</v>
      </c>
      <c r="O146" s="14" t="s">
        <v>183</v>
      </c>
      <c r="P146" s="13"/>
      <c r="Q146" s="13">
        <v>3</v>
      </c>
      <c r="R146" s="13">
        <v>100</v>
      </c>
      <c r="S146" s="13">
        <v>1100</v>
      </c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8" t="s">
        <v>187</v>
      </c>
    </row>
    <row r="147" spans="1:32" x14ac:dyDescent="0.25">
      <c r="A147" s="18" t="s">
        <v>173</v>
      </c>
      <c r="B147" s="21">
        <v>43633</v>
      </c>
      <c r="C147" s="14" t="s">
        <v>157</v>
      </c>
      <c r="D147" s="14" t="s">
        <v>158</v>
      </c>
      <c r="E147" s="13">
        <v>10</v>
      </c>
      <c r="F147" s="14" t="s">
        <v>160</v>
      </c>
      <c r="G147" s="13">
        <v>2</v>
      </c>
      <c r="H147" s="13">
        <v>2</v>
      </c>
      <c r="I147" s="15" t="e">
        <f>AVERAGE(X147:AB147)</f>
        <v>#DIV/0!</v>
      </c>
      <c r="J147" s="15" t="e">
        <f>STDEV(X147:AB147)</f>
        <v>#DIV/0!</v>
      </c>
      <c r="K147" s="15" t="e">
        <f>AVERAGE(AC147:AE147)</f>
        <v>#DIV/0!</v>
      </c>
      <c r="L147" s="15" t="e">
        <f>STDEV(AC147:AE147)</f>
        <v>#DIV/0!</v>
      </c>
      <c r="M147" s="13">
        <v>2</v>
      </c>
      <c r="N147" s="13"/>
      <c r="O147" s="13"/>
      <c r="P147" s="13"/>
      <c r="Q147" s="13">
        <v>3</v>
      </c>
      <c r="R147" s="13">
        <v>70</v>
      </c>
      <c r="S147" s="13">
        <v>1100</v>
      </c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9"/>
    </row>
    <row r="148" spans="1:32" x14ac:dyDescent="0.25">
      <c r="A148" s="18" t="s">
        <v>46</v>
      </c>
      <c r="B148" s="21">
        <v>43633</v>
      </c>
      <c r="C148" s="14" t="s">
        <v>157</v>
      </c>
      <c r="D148" s="14" t="s">
        <v>158</v>
      </c>
      <c r="E148" s="13">
        <v>10</v>
      </c>
      <c r="F148" s="14" t="s">
        <v>160</v>
      </c>
      <c r="G148" s="13">
        <v>2</v>
      </c>
      <c r="H148" s="13">
        <v>2</v>
      </c>
      <c r="I148" s="15" t="e">
        <f>AVERAGE(X148:AB148)</f>
        <v>#DIV/0!</v>
      </c>
      <c r="J148" s="15" t="e">
        <f>STDEV(X148:AB148)</f>
        <v>#DIV/0!</v>
      </c>
      <c r="K148" s="15" t="e">
        <f>AVERAGE(AC148:AE148)</f>
        <v>#DIV/0!</v>
      </c>
      <c r="L148" s="15" t="e">
        <f>STDEV(AC148:AE148)</f>
        <v>#DIV/0!</v>
      </c>
      <c r="M148" s="13">
        <v>2</v>
      </c>
      <c r="N148" s="13"/>
      <c r="O148" s="13"/>
      <c r="P148" s="13"/>
      <c r="Q148" s="13">
        <v>3</v>
      </c>
      <c r="R148" s="13"/>
      <c r="S148" s="13">
        <v>1110</v>
      </c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9"/>
    </row>
    <row r="149" spans="1:32" x14ac:dyDescent="0.25">
      <c r="A149" s="18" t="s">
        <v>194</v>
      </c>
      <c r="B149" s="21">
        <v>43633</v>
      </c>
      <c r="C149" s="14" t="s">
        <v>157</v>
      </c>
      <c r="D149" s="14" t="s">
        <v>158</v>
      </c>
      <c r="E149" s="13">
        <v>10</v>
      </c>
      <c r="F149" s="14" t="s">
        <v>199</v>
      </c>
      <c r="G149" s="22" t="s">
        <v>37</v>
      </c>
      <c r="H149" s="13">
        <v>2</v>
      </c>
      <c r="I149" s="15"/>
      <c r="J149" s="15"/>
      <c r="K149" s="15"/>
      <c r="L149" s="15"/>
      <c r="M149" s="13">
        <v>1</v>
      </c>
      <c r="N149" s="13"/>
      <c r="O149" s="13"/>
      <c r="P149" s="13"/>
      <c r="Q149" s="13">
        <v>3</v>
      </c>
      <c r="R149" s="13">
        <v>90</v>
      </c>
      <c r="S149" s="13">
        <v>1039</v>
      </c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9"/>
    </row>
    <row r="150" spans="1:32" x14ac:dyDescent="0.25">
      <c r="A150" s="18" t="s">
        <v>156</v>
      </c>
      <c r="B150" s="21">
        <v>43633</v>
      </c>
      <c r="C150" s="14" t="s">
        <v>157</v>
      </c>
      <c r="D150" s="14" t="s">
        <v>158</v>
      </c>
      <c r="E150" s="13">
        <v>10</v>
      </c>
      <c r="F150" s="14" t="s">
        <v>161</v>
      </c>
      <c r="G150" s="13">
        <v>2</v>
      </c>
      <c r="H150" s="14" t="s">
        <v>168</v>
      </c>
      <c r="I150" s="15"/>
      <c r="J150" s="15"/>
      <c r="K150" s="15"/>
      <c r="L150" s="15"/>
      <c r="M150" s="13">
        <v>3</v>
      </c>
      <c r="N150" s="13"/>
      <c r="O150" s="13"/>
      <c r="P150" s="13"/>
      <c r="Q150" s="13">
        <v>3</v>
      </c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9"/>
    </row>
    <row r="151" spans="1:32" x14ac:dyDescent="0.25">
      <c r="A151" s="18" t="s">
        <v>169</v>
      </c>
      <c r="B151" s="21">
        <v>43633</v>
      </c>
      <c r="C151" s="14" t="s">
        <v>157</v>
      </c>
      <c r="D151" s="14" t="s">
        <v>158</v>
      </c>
      <c r="E151" s="13">
        <v>10</v>
      </c>
      <c r="F151" s="14" t="s">
        <v>161</v>
      </c>
      <c r="G151" s="13">
        <v>2</v>
      </c>
      <c r="H151" s="14" t="s">
        <v>24</v>
      </c>
      <c r="I151" s="15" t="e">
        <f>AVERAGE(X151:AB151)</f>
        <v>#DIV/0!</v>
      </c>
      <c r="J151" s="15" t="e">
        <f>STDEV(X151:AB151)</f>
        <v>#DIV/0!</v>
      </c>
      <c r="K151" s="15" t="e">
        <f>AVERAGE(AC151:AE151)</f>
        <v>#DIV/0!</v>
      </c>
      <c r="L151" s="15" t="e">
        <f>STDEV(AC151:AE151)</f>
        <v>#DIV/0!</v>
      </c>
      <c r="M151" s="13">
        <v>3</v>
      </c>
      <c r="N151" s="13"/>
      <c r="O151" s="13"/>
      <c r="P151" s="13"/>
      <c r="Q151" s="13">
        <v>3</v>
      </c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9"/>
    </row>
    <row r="152" spans="1:32" x14ac:dyDescent="0.25">
      <c r="A152" s="18" t="s">
        <v>118</v>
      </c>
      <c r="B152" s="21">
        <v>43633</v>
      </c>
      <c r="C152" s="14" t="s">
        <v>157</v>
      </c>
      <c r="D152" s="14" t="s">
        <v>158</v>
      </c>
      <c r="E152" s="13">
        <v>10</v>
      </c>
      <c r="F152" s="14" t="s">
        <v>161</v>
      </c>
      <c r="G152" s="13">
        <v>3</v>
      </c>
      <c r="H152" s="13">
        <v>3</v>
      </c>
      <c r="I152" s="15" t="e">
        <f>AVERAGE(X152:AB152)</f>
        <v>#DIV/0!</v>
      </c>
      <c r="J152" s="15" t="e">
        <f>STDEV(X152:AB152)</f>
        <v>#DIV/0!</v>
      </c>
      <c r="K152" s="15" t="e">
        <f>AVERAGE(AC152:AE152)</f>
        <v>#DIV/0!</v>
      </c>
      <c r="L152" s="15" t="e">
        <f>STDEV(AC152:AE152)</f>
        <v>#DIV/0!</v>
      </c>
      <c r="M152" s="13">
        <v>2</v>
      </c>
      <c r="N152" s="13"/>
      <c r="O152" s="13"/>
      <c r="P152" s="13"/>
      <c r="Q152" s="13">
        <v>3</v>
      </c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8" t="s">
        <v>180</v>
      </c>
    </row>
    <row r="153" spans="1:32" x14ac:dyDescent="0.25">
      <c r="A153" s="18" t="s">
        <v>202</v>
      </c>
      <c r="B153" s="21">
        <v>43633</v>
      </c>
      <c r="C153" s="14" t="s">
        <v>157</v>
      </c>
      <c r="D153" s="14" t="s">
        <v>158</v>
      </c>
      <c r="E153" s="13">
        <v>10</v>
      </c>
      <c r="F153" s="14" t="s">
        <v>161</v>
      </c>
      <c r="G153" s="13">
        <v>2</v>
      </c>
      <c r="H153" s="13">
        <v>2</v>
      </c>
      <c r="I153" s="15" t="e">
        <f>AVERAGE(X153:AB153)</f>
        <v>#DIV/0!</v>
      </c>
      <c r="J153" s="15" t="e">
        <f>STDEV(X153:AB153)</f>
        <v>#DIV/0!</v>
      </c>
      <c r="K153" s="15" t="e">
        <f>AVERAGE(AC153:AE153)</f>
        <v>#DIV/0!</v>
      </c>
      <c r="L153" s="15" t="e">
        <f>STDEV(AC153:AE153)</f>
        <v>#DIV/0!</v>
      </c>
      <c r="M153" s="13">
        <v>2</v>
      </c>
      <c r="N153" s="13"/>
      <c r="O153" s="13"/>
      <c r="P153" s="13"/>
      <c r="Q153" s="13">
        <v>2</v>
      </c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9"/>
    </row>
    <row r="154" spans="1:32" x14ac:dyDescent="0.25">
      <c r="A154" s="18" t="s">
        <v>194</v>
      </c>
      <c r="B154" s="21">
        <v>43633</v>
      </c>
      <c r="C154" s="14" t="s">
        <v>157</v>
      </c>
      <c r="D154" s="14" t="s">
        <v>158</v>
      </c>
      <c r="E154" s="13">
        <v>10</v>
      </c>
      <c r="F154" s="14" t="s">
        <v>161</v>
      </c>
      <c r="G154" s="13">
        <v>3</v>
      </c>
      <c r="H154" s="13">
        <v>2</v>
      </c>
      <c r="I154" s="15"/>
      <c r="J154" s="15"/>
      <c r="K154" s="15"/>
      <c r="L154" s="15"/>
      <c r="M154" s="13">
        <v>3</v>
      </c>
      <c r="N154" s="14" t="s">
        <v>182</v>
      </c>
      <c r="O154" s="14" t="s">
        <v>183</v>
      </c>
      <c r="P154" s="13"/>
      <c r="Q154" s="13">
        <v>3</v>
      </c>
      <c r="R154" s="13">
        <v>90</v>
      </c>
      <c r="S154" s="13">
        <v>1039</v>
      </c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9"/>
    </row>
    <row r="155" spans="1:32" x14ac:dyDescent="0.25">
      <c r="A155" s="18" t="s">
        <v>181</v>
      </c>
      <c r="B155" s="21">
        <v>43633</v>
      </c>
      <c r="C155" s="14" t="s">
        <v>157</v>
      </c>
      <c r="D155" s="14" t="s">
        <v>158</v>
      </c>
      <c r="E155" s="13">
        <v>10</v>
      </c>
      <c r="F155" s="14" t="s">
        <v>161</v>
      </c>
      <c r="G155" s="13">
        <v>4</v>
      </c>
      <c r="H155" s="13">
        <v>2</v>
      </c>
      <c r="I155" s="15" t="e">
        <f>AVERAGE(X155:AB155)</f>
        <v>#DIV/0!</v>
      </c>
      <c r="J155" s="15" t="e">
        <f>STDEV(X155:AB155)</f>
        <v>#DIV/0!</v>
      </c>
      <c r="K155" s="15" t="e">
        <f>AVERAGE(AC155:AE155)</f>
        <v>#DIV/0!</v>
      </c>
      <c r="L155" s="15" t="e">
        <f>STDEV(AC155:AE155)</f>
        <v>#DIV/0!</v>
      </c>
      <c r="M155" s="13">
        <v>2</v>
      </c>
      <c r="N155" s="14" t="s">
        <v>182</v>
      </c>
      <c r="O155" s="13"/>
      <c r="P155" s="13"/>
      <c r="Q155" s="13">
        <v>3</v>
      </c>
      <c r="R155" s="13">
        <v>100</v>
      </c>
      <c r="S155" s="13">
        <v>1100</v>
      </c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9"/>
    </row>
    <row r="156" spans="1:32" x14ac:dyDescent="0.25">
      <c r="A156" s="18" t="s">
        <v>173</v>
      </c>
      <c r="B156" s="21">
        <v>43633</v>
      </c>
      <c r="C156" s="14" t="s">
        <v>157</v>
      </c>
      <c r="D156" s="14" t="s">
        <v>158</v>
      </c>
      <c r="E156" s="13">
        <v>10</v>
      </c>
      <c r="F156" s="14" t="s">
        <v>161</v>
      </c>
      <c r="G156" s="13">
        <v>3</v>
      </c>
      <c r="H156" s="13">
        <v>2</v>
      </c>
      <c r="I156" s="15" t="e">
        <f>AVERAGE(X156:AB156)</f>
        <v>#DIV/0!</v>
      </c>
      <c r="J156" s="15" t="e">
        <f>STDEV(X156:AB156)</f>
        <v>#DIV/0!</v>
      </c>
      <c r="K156" s="15" t="e">
        <f>AVERAGE(AC156:AE156)</f>
        <v>#DIV/0!</v>
      </c>
      <c r="L156" s="15" t="e">
        <f>STDEV(AC156:AE156)</f>
        <v>#DIV/0!</v>
      </c>
      <c r="M156" s="13">
        <v>2</v>
      </c>
      <c r="N156" s="13"/>
      <c r="O156" s="13"/>
      <c r="P156" s="13"/>
      <c r="Q156" s="13">
        <v>3</v>
      </c>
      <c r="R156" s="13">
        <v>70</v>
      </c>
      <c r="S156" s="13">
        <v>1100</v>
      </c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9"/>
    </row>
    <row r="157" spans="1:32" x14ac:dyDescent="0.25">
      <c r="A157" s="18" t="s">
        <v>46</v>
      </c>
      <c r="B157" s="21">
        <v>43633</v>
      </c>
      <c r="C157" s="14" t="s">
        <v>157</v>
      </c>
      <c r="D157" s="14" t="s">
        <v>158</v>
      </c>
      <c r="E157" s="13">
        <v>10</v>
      </c>
      <c r="F157" s="14" t="s">
        <v>161</v>
      </c>
      <c r="G157" s="13">
        <v>2</v>
      </c>
      <c r="H157" s="13">
        <v>2</v>
      </c>
      <c r="I157" s="15" t="e">
        <f>AVERAGE(X157:AB157)</f>
        <v>#DIV/0!</v>
      </c>
      <c r="J157" s="15" t="e">
        <f>STDEV(X157:AB157)</f>
        <v>#DIV/0!</v>
      </c>
      <c r="K157" s="15" t="e">
        <f>AVERAGE(AC157:AE157)</f>
        <v>#DIV/0!</v>
      </c>
      <c r="L157" s="15" t="e">
        <f>STDEV(AC157:AE157)</f>
        <v>#DIV/0!</v>
      </c>
      <c r="M157" s="13">
        <v>2</v>
      </c>
      <c r="N157" s="13"/>
      <c r="O157" s="13"/>
      <c r="P157" s="13"/>
      <c r="Q157" s="13">
        <v>3</v>
      </c>
      <c r="R157" s="13"/>
      <c r="S157" s="13">
        <v>1110</v>
      </c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9"/>
    </row>
  </sheetData>
  <sortState xmlns:xlrd2="http://schemas.microsoft.com/office/spreadsheetml/2017/richdata2" ref="A2:AF157">
    <sortCondition ref="E2:E157"/>
    <sortCondition ref="F2:F157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9"/>
  <sheetViews>
    <sheetView workbookViewId="0">
      <selection activeCell="A25" sqref="A25"/>
    </sheetView>
  </sheetViews>
  <sheetFormatPr defaultRowHeight="13.2" x14ac:dyDescent="0.25"/>
  <cols>
    <col min="1" max="1" width="9.88671875" bestFit="1" customWidth="1"/>
    <col min="2" max="7" width="9.88671875" customWidth="1"/>
  </cols>
  <sheetData>
    <row r="2" spans="1:8" x14ac:dyDescent="0.25">
      <c r="B2" s="63" t="s">
        <v>95</v>
      </c>
      <c r="C2" s="63"/>
      <c r="D2" s="63"/>
      <c r="E2" s="63"/>
      <c r="F2" s="63"/>
      <c r="G2" s="63"/>
      <c r="H2" s="63"/>
    </row>
    <row r="3" spans="1:8" x14ac:dyDescent="0.25">
      <c r="A3" s="32" t="s">
        <v>23</v>
      </c>
      <c r="B3" s="37">
        <v>1</v>
      </c>
      <c r="C3" s="37">
        <v>2</v>
      </c>
      <c r="D3" s="37">
        <v>3</v>
      </c>
      <c r="E3" s="37">
        <v>4</v>
      </c>
      <c r="F3" s="37">
        <v>5</v>
      </c>
      <c r="G3" s="37">
        <v>6</v>
      </c>
      <c r="H3" s="29" t="s">
        <v>98</v>
      </c>
    </row>
    <row r="4" spans="1:8" x14ac:dyDescent="0.25">
      <c r="A4" s="28" t="s">
        <v>81</v>
      </c>
      <c r="B4" s="33">
        <v>1</v>
      </c>
      <c r="C4" s="33">
        <v>1</v>
      </c>
      <c r="D4" s="33">
        <v>2</v>
      </c>
      <c r="E4" s="33">
        <v>1.5</v>
      </c>
      <c r="F4" s="33">
        <v>1</v>
      </c>
      <c r="G4" s="23">
        <v>1</v>
      </c>
      <c r="H4" s="38">
        <f t="shared" ref="H4:H9" si="0">AVERAGE(B4:G4)</f>
        <v>1.25</v>
      </c>
    </row>
    <row r="5" spans="1:8" x14ac:dyDescent="0.25">
      <c r="A5" s="28" t="s">
        <v>82</v>
      </c>
      <c r="B5" s="33">
        <v>1</v>
      </c>
      <c r="C5" s="33">
        <v>2</v>
      </c>
      <c r="D5" s="33">
        <v>1</v>
      </c>
      <c r="E5" s="33">
        <v>1.5</v>
      </c>
      <c r="F5" s="33">
        <v>1</v>
      </c>
      <c r="G5" s="23">
        <v>1</v>
      </c>
      <c r="H5" s="38">
        <f t="shared" si="0"/>
        <v>1.25</v>
      </c>
    </row>
    <row r="6" spans="1:8" x14ac:dyDescent="0.25">
      <c r="A6" s="28" t="s">
        <v>83</v>
      </c>
      <c r="B6" s="33">
        <v>2</v>
      </c>
      <c r="C6" s="33">
        <v>1</v>
      </c>
      <c r="D6" s="33">
        <v>2</v>
      </c>
      <c r="E6" s="33">
        <v>1</v>
      </c>
      <c r="F6" s="33">
        <v>1</v>
      </c>
      <c r="G6" s="23">
        <v>2</v>
      </c>
      <c r="H6" s="38">
        <f t="shared" si="0"/>
        <v>1.5</v>
      </c>
    </row>
    <row r="7" spans="1:8" x14ac:dyDescent="0.25">
      <c r="A7" s="28" t="s">
        <v>47</v>
      </c>
      <c r="B7" s="33">
        <v>2</v>
      </c>
      <c r="C7" s="33">
        <v>2</v>
      </c>
      <c r="D7" s="33">
        <v>2</v>
      </c>
      <c r="E7" s="33">
        <v>2</v>
      </c>
      <c r="F7" s="33">
        <v>1</v>
      </c>
      <c r="G7" s="23">
        <v>1</v>
      </c>
      <c r="H7" s="38">
        <f t="shared" si="0"/>
        <v>1.6666666666666667</v>
      </c>
    </row>
    <row r="8" spans="1:8" x14ac:dyDescent="0.25">
      <c r="A8" s="28" t="s">
        <v>60</v>
      </c>
      <c r="B8" s="33">
        <v>2</v>
      </c>
      <c r="C8" s="33">
        <v>2</v>
      </c>
      <c r="D8" s="33">
        <v>2</v>
      </c>
      <c r="E8" s="33">
        <v>1.5</v>
      </c>
      <c r="F8" s="33">
        <v>1</v>
      </c>
      <c r="G8" s="23">
        <v>2</v>
      </c>
      <c r="H8" s="42">
        <f t="shared" si="0"/>
        <v>1.75</v>
      </c>
    </row>
    <row r="9" spans="1:8" x14ac:dyDescent="0.25">
      <c r="A9" s="28" t="s">
        <v>80</v>
      </c>
      <c r="B9" s="33">
        <v>2</v>
      </c>
      <c r="C9" s="33">
        <v>2</v>
      </c>
      <c r="D9" s="33">
        <v>2</v>
      </c>
      <c r="E9" s="33">
        <v>1.5</v>
      </c>
      <c r="F9" s="33">
        <v>2</v>
      </c>
      <c r="G9" s="23">
        <v>2</v>
      </c>
      <c r="H9" s="42">
        <f t="shared" si="0"/>
        <v>1.9166666666666667</v>
      </c>
    </row>
    <row r="10" spans="1:8" x14ac:dyDescent="0.25">
      <c r="A10" s="34"/>
      <c r="B10" s="35"/>
      <c r="C10" s="35"/>
      <c r="D10" s="35"/>
      <c r="E10" s="35"/>
      <c r="F10" s="35"/>
      <c r="G10" s="35"/>
    </row>
    <row r="12" spans="1:8" x14ac:dyDescent="0.25">
      <c r="B12" s="64" t="s">
        <v>96</v>
      </c>
      <c r="C12" s="65"/>
      <c r="D12" s="65"/>
      <c r="E12" s="65"/>
      <c r="F12" s="66"/>
    </row>
    <row r="13" spans="1:8" x14ac:dyDescent="0.25">
      <c r="A13" s="32" t="s">
        <v>23</v>
      </c>
      <c r="B13" s="29" t="s">
        <v>87</v>
      </c>
      <c r="C13" s="29" t="s">
        <v>88</v>
      </c>
      <c r="D13" s="29" t="s">
        <v>89</v>
      </c>
      <c r="E13" s="30" t="s">
        <v>90</v>
      </c>
      <c r="F13" s="39" t="s">
        <v>98</v>
      </c>
    </row>
    <row r="14" spans="1:8" x14ac:dyDescent="0.25">
      <c r="A14" s="28" t="s">
        <v>82</v>
      </c>
      <c r="B14" s="29">
        <v>1</v>
      </c>
      <c r="C14" s="29">
        <v>1</v>
      </c>
      <c r="D14" s="29">
        <v>2</v>
      </c>
      <c r="E14" s="29">
        <v>2</v>
      </c>
      <c r="F14" s="40">
        <f t="shared" ref="F14:F19" si="1">AVERAGE(B14:E14)</f>
        <v>1.5</v>
      </c>
    </row>
    <row r="15" spans="1:8" x14ac:dyDescent="0.25">
      <c r="A15" s="28" t="s">
        <v>47</v>
      </c>
      <c r="B15" s="29">
        <v>3</v>
      </c>
      <c r="C15" s="29">
        <v>1</v>
      </c>
      <c r="D15" s="29">
        <v>2</v>
      </c>
      <c r="E15" s="29">
        <v>1</v>
      </c>
      <c r="F15" s="40">
        <f t="shared" si="1"/>
        <v>1.75</v>
      </c>
    </row>
    <row r="16" spans="1:8" x14ac:dyDescent="0.25">
      <c r="A16" s="28" t="s">
        <v>60</v>
      </c>
      <c r="B16" s="29">
        <v>2</v>
      </c>
      <c r="C16" s="29">
        <v>1</v>
      </c>
      <c r="D16" s="29">
        <v>2</v>
      </c>
      <c r="E16" s="29">
        <v>2</v>
      </c>
      <c r="F16" s="40">
        <f t="shared" si="1"/>
        <v>1.75</v>
      </c>
    </row>
    <row r="17" spans="1:6" x14ac:dyDescent="0.25">
      <c r="A17" s="28" t="s">
        <v>83</v>
      </c>
      <c r="B17" s="29">
        <v>2</v>
      </c>
      <c r="C17" s="29">
        <v>3</v>
      </c>
      <c r="D17" s="29">
        <v>2</v>
      </c>
      <c r="E17" s="29">
        <v>1</v>
      </c>
      <c r="F17" s="40">
        <f t="shared" si="1"/>
        <v>2</v>
      </c>
    </row>
    <row r="18" spans="1:6" x14ac:dyDescent="0.25">
      <c r="A18" s="28" t="s">
        <v>80</v>
      </c>
      <c r="B18" s="29">
        <v>1</v>
      </c>
      <c r="C18" s="29">
        <v>3</v>
      </c>
      <c r="D18" s="29">
        <v>3</v>
      </c>
      <c r="E18" s="29">
        <v>2</v>
      </c>
      <c r="F18" s="40">
        <f t="shared" si="1"/>
        <v>2.25</v>
      </c>
    </row>
    <row r="19" spans="1:6" x14ac:dyDescent="0.25">
      <c r="A19" s="28" t="s">
        <v>81</v>
      </c>
      <c r="B19" s="29">
        <v>3</v>
      </c>
      <c r="C19" s="29">
        <v>3</v>
      </c>
      <c r="D19" s="29">
        <v>1</v>
      </c>
      <c r="E19" s="29">
        <v>3</v>
      </c>
      <c r="F19" s="40">
        <f t="shared" si="1"/>
        <v>2.5</v>
      </c>
    </row>
    <row r="20" spans="1:6" x14ac:dyDescent="0.25">
      <c r="A20" s="34"/>
      <c r="B20" s="36"/>
      <c r="C20" s="36"/>
      <c r="D20" s="36"/>
      <c r="E20" s="36"/>
    </row>
    <row r="22" spans="1:6" x14ac:dyDescent="0.25">
      <c r="B22" s="64" t="s">
        <v>97</v>
      </c>
      <c r="C22" s="65"/>
      <c r="D22" s="65"/>
      <c r="E22" s="65"/>
      <c r="F22" s="66"/>
    </row>
    <row r="23" spans="1:6" x14ac:dyDescent="0.25">
      <c r="A23" s="32" t="s">
        <v>23</v>
      </c>
      <c r="B23" s="30" t="s">
        <v>91</v>
      </c>
      <c r="C23" s="30" t="s">
        <v>92</v>
      </c>
      <c r="D23" s="30" t="s">
        <v>93</v>
      </c>
      <c r="E23" s="30" t="s">
        <v>94</v>
      </c>
      <c r="F23" s="39" t="s">
        <v>98</v>
      </c>
    </row>
    <row r="24" spans="1:6" x14ac:dyDescent="0.25">
      <c r="A24" s="28" t="s">
        <v>81</v>
      </c>
      <c r="B24" s="31">
        <v>1</v>
      </c>
      <c r="C24" s="31">
        <v>1</v>
      </c>
      <c r="D24" s="31">
        <v>1</v>
      </c>
      <c r="E24" s="31">
        <v>1</v>
      </c>
      <c r="F24" s="41">
        <f t="shared" ref="F24:F29" si="2">AVERAGE(B24:E24)</f>
        <v>1</v>
      </c>
    </row>
    <row r="25" spans="1:6" x14ac:dyDescent="0.25">
      <c r="A25" s="28" t="s">
        <v>47</v>
      </c>
      <c r="B25" s="31">
        <v>1</v>
      </c>
      <c r="C25" s="31"/>
      <c r="D25" s="31">
        <v>2</v>
      </c>
      <c r="E25" s="31">
        <v>3</v>
      </c>
      <c r="F25" s="40">
        <f t="shared" si="2"/>
        <v>2</v>
      </c>
    </row>
    <row r="26" spans="1:6" x14ac:dyDescent="0.25">
      <c r="A26" s="28" t="s">
        <v>80</v>
      </c>
      <c r="B26" s="31">
        <v>1</v>
      </c>
      <c r="C26" s="31">
        <v>3</v>
      </c>
      <c r="D26" s="31">
        <v>2</v>
      </c>
      <c r="E26" s="31">
        <v>3</v>
      </c>
      <c r="F26" s="40">
        <f t="shared" si="2"/>
        <v>2.25</v>
      </c>
    </row>
    <row r="27" spans="1:6" x14ac:dyDescent="0.25">
      <c r="A27" s="28" t="s">
        <v>82</v>
      </c>
      <c r="B27" s="31">
        <v>3</v>
      </c>
      <c r="C27" s="31">
        <v>2</v>
      </c>
      <c r="D27" s="31">
        <v>2</v>
      </c>
      <c r="E27" s="31">
        <v>2</v>
      </c>
      <c r="F27" s="40">
        <f t="shared" si="2"/>
        <v>2.25</v>
      </c>
    </row>
    <row r="28" spans="1:6" x14ac:dyDescent="0.25">
      <c r="A28" s="28" t="s">
        <v>83</v>
      </c>
      <c r="B28" s="31">
        <v>1</v>
      </c>
      <c r="C28" s="31">
        <v>3</v>
      </c>
      <c r="D28" s="31">
        <v>2</v>
      </c>
      <c r="E28" s="31">
        <v>3</v>
      </c>
      <c r="F28" s="40">
        <f t="shared" si="2"/>
        <v>2.25</v>
      </c>
    </row>
    <row r="29" spans="1:6" x14ac:dyDescent="0.25">
      <c r="A29" s="28" t="s">
        <v>60</v>
      </c>
      <c r="B29" s="31">
        <v>1</v>
      </c>
      <c r="C29" s="31">
        <v>2</v>
      </c>
      <c r="D29" s="31">
        <v>3</v>
      </c>
      <c r="E29" s="31">
        <v>3</v>
      </c>
      <c r="F29" s="40">
        <f t="shared" si="2"/>
        <v>2.25</v>
      </c>
    </row>
  </sheetData>
  <sortState xmlns:xlrd2="http://schemas.microsoft.com/office/spreadsheetml/2017/richdata2" ref="A24:F29">
    <sortCondition ref="F25"/>
  </sortState>
  <mergeCells count="3">
    <mergeCell ref="B2:H2"/>
    <mergeCell ref="B22:F22"/>
    <mergeCell ref="B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1"/>
  <sheetViews>
    <sheetView zoomScale="150" zoomScaleNormal="150" workbookViewId="0">
      <pane xSplit="6" ySplit="2" topLeftCell="G9" activePane="bottomRight" state="frozen"/>
      <selection pane="topRight" activeCell="G1" sqref="G1"/>
      <selection pane="bottomLeft" activeCell="A3" sqref="A3"/>
      <selection pane="bottomRight" activeCell="A24" sqref="A24"/>
    </sheetView>
  </sheetViews>
  <sheetFormatPr defaultColWidth="9.109375" defaultRowHeight="13.2" x14ac:dyDescent="0.25"/>
  <cols>
    <col min="1" max="1" width="18.88671875" style="5" customWidth="1"/>
    <col min="2" max="2" width="9.44140625" style="1" bestFit="1" customWidth="1"/>
    <col min="3" max="3" width="7.109375" style="1" bestFit="1" customWidth="1"/>
    <col min="4" max="4" width="8" style="1" bestFit="1" customWidth="1"/>
    <col min="5" max="5" width="4.109375" style="1" bestFit="1" customWidth="1"/>
    <col min="6" max="7" width="10.33203125" style="1" bestFit="1" customWidth="1"/>
    <col min="8" max="8" width="10.88671875" style="1" bestFit="1" customWidth="1"/>
    <col min="9" max="9" width="8.6640625" style="2" customWidth="1"/>
    <col min="10" max="10" width="12.88671875" style="4" customWidth="1"/>
    <col min="11" max="11" width="13.44140625" style="1" customWidth="1"/>
    <col min="12" max="12" width="14.109375" style="1" customWidth="1"/>
    <col min="13" max="13" width="15" style="1" bestFit="1" customWidth="1"/>
    <col min="14" max="15" width="19.44140625" style="1" bestFit="1" customWidth="1"/>
    <col min="16" max="16" width="18.109375" style="1" customWidth="1"/>
    <col min="17" max="17" width="13.109375" style="1" bestFit="1" customWidth="1"/>
    <col min="18" max="18" width="9.109375" style="1"/>
    <col min="19" max="19" width="5.5546875" style="1" bestFit="1" customWidth="1"/>
    <col min="20" max="21" width="14" style="1" customWidth="1"/>
    <col min="22" max="22" width="14.109375" style="1" customWidth="1"/>
    <col min="23" max="23" width="19" style="1" customWidth="1"/>
    <col min="24" max="31" width="9.109375" style="1"/>
    <col min="32" max="32" width="12.33203125" style="1" customWidth="1"/>
    <col min="33" max="33" width="36.33203125" style="5" customWidth="1"/>
    <col min="34" max="16384" width="9.109375" style="1"/>
  </cols>
  <sheetData>
    <row r="1" spans="1:33" x14ac:dyDescent="0.25">
      <c r="X1" s="67" t="s">
        <v>35</v>
      </c>
      <c r="Y1" s="68"/>
      <c r="Z1" s="68"/>
      <c r="AA1" s="68"/>
      <c r="AB1" s="69"/>
      <c r="AC1" s="67" t="s">
        <v>34</v>
      </c>
      <c r="AD1" s="68"/>
      <c r="AE1" s="69"/>
      <c r="AF1" s="70" t="s">
        <v>36</v>
      </c>
    </row>
    <row r="2" spans="1:33" ht="13.5" customHeight="1" x14ac:dyDescent="0.25">
      <c r="A2" s="17" t="s">
        <v>23</v>
      </c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9" t="s">
        <v>7</v>
      </c>
      <c r="J2" s="10" t="s">
        <v>8</v>
      </c>
      <c r="K2" s="11" t="s">
        <v>9</v>
      </c>
      <c r="L2" s="11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26</v>
      </c>
      <c r="Y2" s="8" t="s">
        <v>27</v>
      </c>
      <c r="Z2" s="8" t="s">
        <v>28</v>
      </c>
      <c r="AA2" s="12" t="s">
        <v>29</v>
      </c>
      <c r="AB2" s="12" t="s">
        <v>30</v>
      </c>
      <c r="AC2" s="12" t="s">
        <v>31</v>
      </c>
      <c r="AD2" s="12" t="s">
        <v>32</v>
      </c>
      <c r="AE2" s="12" t="s">
        <v>33</v>
      </c>
      <c r="AF2" s="71"/>
      <c r="AG2" s="25" t="s">
        <v>22</v>
      </c>
    </row>
    <row r="4" spans="1:33" s="6" customFormat="1" x14ac:dyDescent="0.25">
      <c r="A4" s="18" t="s">
        <v>118</v>
      </c>
      <c r="B4" s="21">
        <v>43633</v>
      </c>
      <c r="C4" s="14" t="s">
        <v>157</v>
      </c>
      <c r="D4" s="14" t="s">
        <v>158</v>
      </c>
      <c r="E4" s="13">
        <v>1</v>
      </c>
      <c r="F4" s="14" t="s">
        <v>179</v>
      </c>
      <c r="G4" s="13">
        <v>2</v>
      </c>
      <c r="H4" s="13">
        <v>3</v>
      </c>
      <c r="I4" s="15" t="e">
        <f>AVERAGE(X4:AB4)</f>
        <v>#DIV/0!</v>
      </c>
      <c r="J4" s="15" t="e">
        <f>STDEV(X4:AB4)</f>
        <v>#DIV/0!</v>
      </c>
      <c r="K4" s="15" t="e">
        <f>AVERAGE(AC4:AE4)</f>
        <v>#DIV/0!</v>
      </c>
      <c r="L4" s="15" t="e">
        <f>STDEV(AC4:AE4)</f>
        <v>#DIV/0!</v>
      </c>
      <c r="M4" s="13">
        <v>2</v>
      </c>
      <c r="N4" s="13"/>
      <c r="O4" s="13"/>
      <c r="P4" s="13"/>
      <c r="Q4" s="13">
        <v>3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8" t="s">
        <v>180</v>
      </c>
    </row>
    <row r="5" spans="1:33" s="6" customFormat="1" x14ac:dyDescent="0.25">
      <c r="A5" s="18"/>
      <c r="B5" s="21"/>
      <c r="C5" s="14"/>
      <c r="D5" s="14"/>
      <c r="E5" s="13"/>
      <c r="F5" s="14"/>
      <c r="G5" s="13"/>
      <c r="H5" s="13"/>
      <c r="I5" s="15"/>
      <c r="J5" s="15"/>
      <c r="K5" s="15"/>
      <c r="L5" s="15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8"/>
    </row>
    <row r="6" spans="1:33" s="6" customFormat="1" x14ac:dyDescent="0.25">
      <c r="A6" s="18" t="s">
        <v>156</v>
      </c>
      <c r="B6" s="21">
        <v>43633</v>
      </c>
      <c r="C6" s="14" t="s">
        <v>157</v>
      </c>
      <c r="D6" s="14" t="s">
        <v>158</v>
      </c>
      <c r="E6" s="13">
        <v>1</v>
      </c>
      <c r="F6" s="14" t="s">
        <v>160</v>
      </c>
      <c r="G6" s="13">
        <v>2</v>
      </c>
      <c r="H6" s="14" t="s">
        <v>168</v>
      </c>
      <c r="I6" s="15">
        <f t="shared" ref="I6:I13" si="0">AVERAGE(X6:AB6)</f>
        <v>20.8</v>
      </c>
      <c r="J6" s="15">
        <f t="shared" ref="J6:J13" si="1">STDEV(X6:AB6)</f>
        <v>6.7601775124622314</v>
      </c>
      <c r="K6" s="15">
        <f t="shared" ref="K6:K13" si="2">AVERAGE(AC6:AE6)</f>
        <v>8</v>
      </c>
      <c r="L6" s="15" t="e">
        <f t="shared" ref="L6:L13" si="3">STDEV(AC6:AE6)</f>
        <v>#DIV/0!</v>
      </c>
      <c r="M6" s="13">
        <v>3</v>
      </c>
      <c r="N6" s="13"/>
      <c r="O6" s="13"/>
      <c r="P6" s="13"/>
      <c r="Q6" s="13">
        <v>3</v>
      </c>
      <c r="R6" s="13"/>
      <c r="S6" s="13"/>
      <c r="T6" s="13"/>
      <c r="U6" s="13"/>
      <c r="V6" s="13"/>
      <c r="W6" s="13"/>
      <c r="X6" s="13">
        <v>15</v>
      </c>
      <c r="Y6" s="13">
        <v>17</v>
      </c>
      <c r="Z6" s="13">
        <v>16</v>
      </c>
      <c r="AA6" s="13">
        <v>26</v>
      </c>
      <c r="AB6" s="13">
        <v>30</v>
      </c>
      <c r="AC6" s="13">
        <v>8</v>
      </c>
      <c r="AD6" s="13"/>
      <c r="AE6" s="13"/>
      <c r="AF6" s="19"/>
    </row>
    <row r="7" spans="1:33" s="6" customFormat="1" x14ac:dyDescent="0.25">
      <c r="A7" s="18" t="s">
        <v>169</v>
      </c>
      <c r="B7" s="21">
        <v>43633</v>
      </c>
      <c r="C7" s="14" t="s">
        <v>157</v>
      </c>
      <c r="D7" s="14" t="s">
        <v>158</v>
      </c>
      <c r="E7" s="13">
        <v>1</v>
      </c>
      <c r="F7" s="14" t="s">
        <v>160</v>
      </c>
      <c r="G7" s="13">
        <v>4</v>
      </c>
      <c r="H7" s="14" t="s">
        <v>24</v>
      </c>
      <c r="I7" s="15">
        <f t="shared" si="0"/>
        <v>20.8</v>
      </c>
      <c r="J7" s="15">
        <f t="shared" si="1"/>
        <v>6.7601775124622314</v>
      </c>
      <c r="K7" s="15">
        <f t="shared" si="2"/>
        <v>8</v>
      </c>
      <c r="L7" s="15" t="e">
        <f t="shared" si="3"/>
        <v>#DIV/0!</v>
      </c>
      <c r="M7" s="13">
        <v>3</v>
      </c>
      <c r="N7" s="13"/>
      <c r="O7" s="13"/>
      <c r="P7" s="13"/>
      <c r="Q7" s="13">
        <v>3</v>
      </c>
      <c r="R7" s="13"/>
      <c r="S7" s="13"/>
      <c r="T7" s="13"/>
      <c r="U7" s="13"/>
      <c r="V7" s="13"/>
      <c r="W7" s="13"/>
      <c r="X7" s="13">
        <v>15</v>
      </c>
      <c r="Y7" s="13">
        <v>17</v>
      </c>
      <c r="Z7" s="13">
        <v>16</v>
      </c>
      <c r="AA7" s="13">
        <v>26</v>
      </c>
      <c r="AB7" s="13">
        <v>30</v>
      </c>
      <c r="AC7" s="13">
        <v>8</v>
      </c>
      <c r="AD7" s="13"/>
      <c r="AE7" s="13"/>
      <c r="AF7" s="19"/>
    </row>
    <row r="8" spans="1:33" s="6" customFormat="1" x14ac:dyDescent="0.25">
      <c r="A8" s="18" t="s">
        <v>118</v>
      </c>
      <c r="B8" s="21">
        <v>43633</v>
      </c>
      <c r="C8" s="14" t="s">
        <v>157</v>
      </c>
      <c r="D8" s="14" t="s">
        <v>158</v>
      </c>
      <c r="E8" s="13">
        <v>1</v>
      </c>
      <c r="F8" s="14" t="s">
        <v>160</v>
      </c>
      <c r="G8" s="13">
        <v>2</v>
      </c>
      <c r="H8" s="13">
        <v>3</v>
      </c>
      <c r="I8" s="15">
        <f t="shared" si="0"/>
        <v>22.2</v>
      </c>
      <c r="J8" s="15">
        <f t="shared" si="1"/>
        <v>6.7230945255886478</v>
      </c>
      <c r="K8" s="15">
        <f t="shared" si="2"/>
        <v>4</v>
      </c>
      <c r="L8" s="15" t="e">
        <f t="shared" si="3"/>
        <v>#DIV/0!</v>
      </c>
      <c r="M8" s="13">
        <v>2</v>
      </c>
      <c r="N8" s="13"/>
      <c r="O8" s="13"/>
      <c r="P8" s="13"/>
      <c r="Q8" s="13">
        <v>3</v>
      </c>
      <c r="R8" s="13">
        <v>60</v>
      </c>
      <c r="S8" s="13"/>
      <c r="T8" s="13"/>
      <c r="U8" s="13"/>
      <c r="V8" s="13"/>
      <c r="W8" s="13"/>
      <c r="X8" s="13">
        <v>29</v>
      </c>
      <c r="Y8" s="13">
        <v>25</v>
      </c>
      <c r="Z8" s="13">
        <v>27</v>
      </c>
      <c r="AA8" s="13">
        <v>15</v>
      </c>
      <c r="AB8" s="13">
        <v>15</v>
      </c>
      <c r="AC8" s="13">
        <v>4</v>
      </c>
      <c r="AD8" s="13"/>
      <c r="AE8" s="13"/>
      <c r="AF8" s="18" t="s">
        <v>180</v>
      </c>
    </row>
    <row r="9" spans="1:33" s="6" customFormat="1" x14ac:dyDescent="0.25">
      <c r="A9" s="18" t="s">
        <v>202</v>
      </c>
      <c r="B9" s="21">
        <v>43633</v>
      </c>
      <c r="C9" s="14" t="s">
        <v>157</v>
      </c>
      <c r="D9" s="14" t="s">
        <v>158</v>
      </c>
      <c r="E9" s="13">
        <v>1</v>
      </c>
      <c r="F9" s="14" t="s">
        <v>160</v>
      </c>
      <c r="G9" s="13">
        <v>2</v>
      </c>
      <c r="H9" s="13">
        <v>2</v>
      </c>
      <c r="I9" s="15">
        <f t="shared" si="0"/>
        <v>19.399999999999999</v>
      </c>
      <c r="J9" s="15">
        <f t="shared" si="1"/>
        <v>2.4083189157584615</v>
      </c>
      <c r="K9" s="15">
        <f t="shared" si="2"/>
        <v>10</v>
      </c>
      <c r="L9" s="15" t="e">
        <f t="shared" si="3"/>
        <v>#DIV/0!</v>
      </c>
      <c r="M9" s="13">
        <v>2</v>
      </c>
      <c r="N9" s="13"/>
      <c r="O9" s="13"/>
      <c r="P9" s="13"/>
      <c r="Q9" s="13">
        <v>2</v>
      </c>
      <c r="R9" s="13"/>
      <c r="S9" s="13"/>
      <c r="T9" s="13"/>
      <c r="U9" s="13"/>
      <c r="V9" s="13"/>
      <c r="W9" s="13"/>
      <c r="X9" s="13">
        <v>18</v>
      </c>
      <c r="Y9" s="13">
        <v>16</v>
      </c>
      <c r="Z9" s="13">
        <v>20</v>
      </c>
      <c r="AA9" s="13">
        <v>21</v>
      </c>
      <c r="AB9" s="13">
        <v>22</v>
      </c>
      <c r="AC9" s="13">
        <v>10</v>
      </c>
      <c r="AD9" s="13"/>
      <c r="AE9" s="13"/>
      <c r="AF9" s="19"/>
    </row>
    <row r="10" spans="1:33" s="6" customFormat="1" x14ac:dyDescent="0.25">
      <c r="A10" s="18" t="s">
        <v>194</v>
      </c>
      <c r="B10" s="21">
        <v>43633</v>
      </c>
      <c r="C10" s="14" t="s">
        <v>157</v>
      </c>
      <c r="D10" s="14" t="s">
        <v>158</v>
      </c>
      <c r="E10" s="13">
        <v>1</v>
      </c>
      <c r="F10" s="14" t="s">
        <v>160</v>
      </c>
      <c r="G10" s="13">
        <v>2</v>
      </c>
      <c r="H10" s="13">
        <v>2</v>
      </c>
      <c r="I10" s="15">
        <f t="shared" si="0"/>
        <v>29.8</v>
      </c>
      <c r="J10" s="15">
        <f t="shared" si="1"/>
        <v>7.8866976612521444</v>
      </c>
      <c r="K10" s="15">
        <f t="shared" si="2"/>
        <v>7</v>
      </c>
      <c r="L10" s="15" t="e">
        <f t="shared" si="3"/>
        <v>#DIV/0!</v>
      </c>
      <c r="M10" s="13">
        <v>2</v>
      </c>
      <c r="N10" s="14" t="s">
        <v>182</v>
      </c>
      <c r="O10" s="13"/>
      <c r="P10" s="13"/>
      <c r="Q10" s="13">
        <v>3</v>
      </c>
      <c r="R10" s="14">
        <v>70</v>
      </c>
      <c r="S10" s="13">
        <v>1116</v>
      </c>
      <c r="T10" s="13"/>
      <c r="U10" s="13"/>
      <c r="V10" s="13"/>
      <c r="W10" s="13"/>
      <c r="X10" s="13">
        <v>21</v>
      </c>
      <c r="Y10" s="13">
        <v>22</v>
      </c>
      <c r="Z10" s="13">
        <v>36</v>
      </c>
      <c r="AA10" s="13">
        <v>32</v>
      </c>
      <c r="AB10" s="13">
        <v>38</v>
      </c>
      <c r="AC10" s="13">
        <v>7</v>
      </c>
      <c r="AD10" s="13"/>
      <c r="AE10" s="13"/>
      <c r="AF10" s="18" t="s">
        <v>193</v>
      </c>
    </row>
    <row r="11" spans="1:33" s="6" customFormat="1" x14ac:dyDescent="0.25">
      <c r="A11" s="18" t="s">
        <v>181</v>
      </c>
      <c r="B11" s="21">
        <v>43633</v>
      </c>
      <c r="C11" s="14" t="s">
        <v>157</v>
      </c>
      <c r="D11" s="14" t="s">
        <v>158</v>
      </c>
      <c r="E11" s="13">
        <v>1</v>
      </c>
      <c r="F11" s="14" t="s">
        <v>160</v>
      </c>
      <c r="G11" s="13">
        <v>3</v>
      </c>
      <c r="H11" s="13">
        <v>3</v>
      </c>
      <c r="I11" s="15">
        <f t="shared" si="0"/>
        <v>21.6</v>
      </c>
      <c r="J11" s="15">
        <f t="shared" si="1"/>
        <v>4.3358966777357546</v>
      </c>
      <c r="K11" s="15">
        <f t="shared" si="2"/>
        <v>5</v>
      </c>
      <c r="L11" s="15" t="e">
        <f t="shared" si="3"/>
        <v>#DIV/0!</v>
      </c>
      <c r="M11" s="13">
        <v>2</v>
      </c>
      <c r="N11" s="13"/>
      <c r="O11" s="13"/>
      <c r="P11" s="13"/>
      <c r="Q11" s="13">
        <v>3</v>
      </c>
      <c r="R11" s="13">
        <v>100</v>
      </c>
      <c r="S11" s="13">
        <v>1040</v>
      </c>
      <c r="T11" s="13"/>
      <c r="U11" s="13"/>
      <c r="V11" s="13"/>
      <c r="W11" s="13"/>
      <c r="X11" s="13">
        <v>18</v>
      </c>
      <c r="Y11" s="13">
        <v>20</v>
      </c>
      <c r="Z11" s="13">
        <v>28</v>
      </c>
      <c r="AA11" s="13">
        <v>24</v>
      </c>
      <c r="AB11" s="13">
        <v>18</v>
      </c>
      <c r="AC11" s="13">
        <v>5</v>
      </c>
      <c r="AD11" s="13"/>
      <c r="AE11" s="13"/>
      <c r="AF11" s="18" t="s">
        <v>185</v>
      </c>
    </row>
    <row r="12" spans="1:33" s="6" customFormat="1" x14ac:dyDescent="0.25">
      <c r="A12" s="18" t="s">
        <v>173</v>
      </c>
      <c r="B12" s="21">
        <v>43633</v>
      </c>
      <c r="C12" s="14" t="s">
        <v>157</v>
      </c>
      <c r="D12" s="14" t="s">
        <v>158</v>
      </c>
      <c r="E12" s="13">
        <v>1</v>
      </c>
      <c r="F12" s="14" t="s">
        <v>160</v>
      </c>
      <c r="G12" s="13">
        <v>2</v>
      </c>
      <c r="H12" s="13">
        <v>2</v>
      </c>
      <c r="I12" s="15">
        <f t="shared" si="0"/>
        <v>17.8</v>
      </c>
      <c r="J12" s="15">
        <f t="shared" si="1"/>
        <v>4.4944410108488455</v>
      </c>
      <c r="K12" s="15">
        <f t="shared" si="2"/>
        <v>12</v>
      </c>
      <c r="L12" s="15" t="e">
        <f t="shared" si="3"/>
        <v>#DIV/0!</v>
      </c>
      <c r="M12" s="13">
        <v>3</v>
      </c>
      <c r="N12" s="13"/>
      <c r="O12" s="13"/>
      <c r="P12" s="13"/>
      <c r="Q12" s="13">
        <v>3</v>
      </c>
      <c r="R12" s="13">
        <v>75</v>
      </c>
      <c r="S12" s="13">
        <v>1131</v>
      </c>
      <c r="T12" s="13"/>
      <c r="U12" s="13"/>
      <c r="V12" s="13"/>
      <c r="W12" s="13"/>
      <c r="X12" s="13">
        <v>12</v>
      </c>
      <c r="Y12" s="13">
        <v>22</v>
      </c>
      <c r="Z12" s="13">
        <v>20</v>
      </c>
      <c r="AA12" s="13">
        <v>14</v>
      </c>
      <c r="AB12" s="13">
        <v>21</v>
      </c>
      <c r="AC12" s="13">
        <v>12</v>
      </c>
      <c r="AD12" s="13"/>
      <c r="AE12" s="13"/>
      <c r="AF12" s="18" t="s">
        <v>176</v>
      </c>
    </row>
    <row r="13" spans="1:33" s="6" customFormat="1" x14ac:dyDescent="0.25">
      <c r="A13" s="18" t="s">
        <v>46</v>
      </c>
      <c r="B13" s="21">
        <v>43633</v>
      </c>
      <c r="C13" s="14" t="s">
        <v>157</v>
      </c>
      <c r="D13" s="14" t="s">
        <v>158</v>
      </c>
      <c r="E13" s="13">
        <v>1</v>
      </c>
      <c r="F13" s="14" t="s">
        <v>160</v>
      </c>
      <c r="G13" s="13">
        <v>3</v>
      </c>
      <c r="H13" s="13">
        <v>2</v>
      </c>
      <c r="I13" s="15">
        <f t="shared" si="0"/>
        <v>30.8</v>
      </c>
      <c r="J13" s="15">
        <f t="shared" si="1"/>
        <v>3.7013511046643557</v>
      </c>
      <c r="K13" s="15">
        <f t="shared" si="2"/>
        <v>6</v>
      </c>
      <c r="L13" s="15" t="e">
        <f t="shared" si="3"/>
        <v>#DIV/0!</v>
      </c>
      <c r="M13" s="13">
        <v>2</v>
      </c>
      <c r="N13" s="13"/>
      <c r="O13" s="13"/>
      <c r="P13" s="13"/>
      <c r="Q13" s="13">
        <v>3</v>
      </c>
      <c r="R13" s="13"/>
      <c r="S13" s="13">
        <v>1154</v>
      </c>
      <c r="T13" s="13"/>
      <c r="U13" s="13"/>
      <c r="V13" s="13"/>
      <c r="W13" s="13"/>
      <c r="X13" s="13">
        <v>27</v>
      </c>
      <c r="Y13" s="13">
        <v>28</v>
      </c>
      <c r="Z13" s="13">
        <v>30</v>
      </c>
      <c r="AA13" s="13">
        <v>36</v>
      </c>
      <c r="AB13" s="13">
        <v>33</v>
      </c>
      <c r="AC13" s="13">
        <v>6</v>
      </c>
      <c r="AD13" s="13"/>
      <c r="AE13" s="13"/>
      <c r="AF13" s="19"/>
    </row>
    <row r="14" spans="1:33" s="6" customFormat="1" x14ac:dyDescent="0.25">
      <c r="A14" s="18"/>
      <c r="B14" s="21"/>
      <c r="C14" s="14"/>
      <c r="D14" s="14"/>
      <c r="E14" s="13"/>
      <c r="F14" s="14"/>
      <c r="G14" s="13"/>
      <c r="H14" s="13"/>
      <c r="I14" s="15"/>
      <c r="J14" s="15"/>
      <c r="K14" s="15"/>
      <c r="L14" s="15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9"/>
    </row>
    <row r="15" spans="1:33" s="6" customFormat="1" x14ac:dyDescent="0.25">
      <c r="A15" s="18" t="s">
        <v>156</v>
      </c>
      <c r="B15" s="21">
        <v>43633</v>
      </c>
      <c r="C15" s="14" t="s">
        <v>157</v>
      </c>
      <c r="D15" s="14" t="s">
        <v>158</v>
      </c>
      <c r="E15" s="13">
        <v>1</v>
      </c>
      <c r="F15" s="14" t="s">
        <v>161</v>
      </c>
      <c r="G15" s="13">
        <v>4</v>
      </c>
      <c r="H15" s="14" t="s">
        <v>168</v>
      </c>
      <c r="I15" s="15">
        <f t="shared" ref="I15:I22" si="4">AVERAGE(X15:AB15)</f>
        <v>31.4</v>
      </c>
      <c r="J15" s="15">
        <f t="shared" ref="J15:J22" si="5">STDEV(X15:AB15)</f>
        <v>3.6469165057620874</v>
      </c>
      <c r="K15" s="15">
        <f t="shared" ref="K15:K22" si="6">AVERAGE(AC15:AE15)</f>
        <v>1</v>
      </c>
      <c r="L15" s="15" t="e">
        <f t="shared" ref="L15:L22" si="7">STDEV(AC15:AE15)</f>
        <v>#DIV/0!</v>
      </c>
      <c r="M15" s="13">
        <v>3</v>
      </c>
      <c r="N15" s="13"/>
      <c r="O15" s="13"/>
      <c r="P15" s="13"/>
      <c r="Q15" s="13">
        <v>3</v>
      </c>
      <c r="R15" s="13"/>
      <c r="S15" s="13"/>
      <c r="T15" s="13"/>
      <c r="U15" s="13"/>
      <c r="V15" s="13"/>
      <c r="W15" s="13"/>
      <c r="X15" s="13">
        <v>25</v>
      </c>
      <c r="Y15" s="13">
        <v>33</v>
      </c>
      <c r="Z15" s="13">
        <v>32</v>
      </c>
      <c r="AA15" s="13">
        <v>33</v>
      </c>
      <c r="AB15" s="13">
        <v>34</v>
      </c>
      <c r="AC15" s="13">
        <v>1</v>
      </c>
      <c r="AD15" s="13"/>
      <c r="AE15" s="13"/>
      <c r="AF15" s="19"/>
    </row>
    <row r="16" spans="1:33" s="6" customFormat="1" x14ac:dyDescent="0.25">
      <c r="A16" s="18" t="s">
        <v>169</v>
      </c>
      <c r="B16" s="21">
        <v>43633</v>
      </c>
      <c r="C16" s="14" t="s">
        <v>157</v>
      </c>
      <c r="D16" s="14" t="s">
        <v>158</v>
      </c>
      <c r="E16" s="13">
        <v>1</v>
      </c>
      <c r="F16" s="14" t="s">
        <v>161</v>
      </c>
      <c r="G16" s="13">
        <v>2</v>
      </c>
      <c r="H16" s="14" t="s">
        <v>24</v>
      </c>
      <c r="I16" s="15">
        <f t="shared" si="4"/>
        <v>31.4</v>
      </c>
      <c r="J16" s="15">
        <f t="shared" si="5"/>
        <v>3.6469165057620874</v>
      </c>
      <c r="K16" s="15">
        <f t="shared" si="6"/>
        <v>1</v>
      </c>
      <c r="L16" s="15" t="e">
        <f t="shared" si="7"/>
        <v>#DIV/0!</v>
      </c>
      <c r="M16" s="13">
        <v>3</v>
      </c>
      <c r="N16" s="13"/>
      <c r="O16" s="13"/>
      <c r="P16" s="13"/>
      <c r="Q16" s="13">
        <v>3</v>
      </c>
      <c r="R16" s="13"/>
      <c r="S16" s="13"/>
      <c r="T16" s="13"/>
      <c r="U16" s="13"/>
      <c r="V16" s="13"/>
      <c r="W16" s="13"/>
      <c r="X16" s="13">
        <v>25</v>
      </c>
      <c r="Y16" s="13">
        <v>33</v>
      </c>
      <c r="Z16" s="13">
        <v>32</v>
      </c>
      <c r="AA16" s="13">
        <v>33</v>
      </c>
      <c r="AB16" s="13">
        <v>34</v>
      </c>
      <c r="AC16" s="13">
        <v>1</v>
      </c>
      <c r="AD16" s="13"/>
      <c r="AE16" s="13"/>
      <c r="AF16" s="19"/>
    </row>
    <row r="17" spans="1:32" s="6" customFormat="1" x14ac:dyDescent="0.25">
      <c r="A17" s="18" t="s">
        <v>118</v>
      </c>
      <c r="B17" s="21">
        <v>43633</v>
      </c>
      <c r="C17" s="14" t="s">
        <v>157</v>
      </c>
      <c r="D17" s="14" t="s">
        <v>158</v>
      </c>
      <c r="E17" s="13">
        <v>1</v>
      </c>
      <c r="F17" s="14" t="s">
        <v>161</v>
      </c>
      <c r="G17" s="13">
        <v>2</v>
      </c>
      <c r="H17" s="13">
        <v>3</v>
      </c>
      <c r="I17" s="15">
        <f t="shared" si="4"/>
        <v>31.6</v>
      </c>
      <c r="J17" s="15">
        <f t="shared" si="5"/>
        <v>16.682325976913411</v>
      </c>
      <c r="K17" s="15">
        <f t="shared" si="6"/>
        <v>1</v>
      </c>
      <c r="L17" s="15" t="e">
        <f t="shared" si="7"/>
        <v>#DIV/0!</v>
      </c>
      <c r="M17" s="13">
        <v>2</v>
      </c>
      <c r="N17" s="13"/>
      <c r="O17" s="13"/>
      <c r="P17" s="13"/>
      <c r="Q17" s="13">
        <v>3</v>
      </c>
      <c r="R17" s="13"/>
      <c r="S17" s="13"/>
      <c r="T17" s="13"/>
      <c r="U17" s="13"/>
      <c r="V17" s="13"/>
      <c r="W17" s="13"/>
      <c r="X17" s="13">
        <v>42</v>
      </c>
      <c r="Y17" s="13">
        <v>47</v>
      </c>
      <c r="Z17" s="13">
        <v>42</v>
      </c>
      <c r="AA17" s="13">
        <v>15</v>
      </c>
      <c r="AB17" s="13">
        <v>12</v>
      </c>
      <c r="AC17" s="13">
        <v>1</v>
      </c>
      <c r="AD17" s="13"/>
      <c r="AE17" s="13"/>
      <c r="AF17" s="18" t="s">
        <v>180</v>
      </c>
    </row>
    <row r="18" spans="1:32" s="6" customFormat="1" x14ac:dyDescent="0.25">
      <c r="A18" s="18" t="s">
        <v>202</v>
      </c>
      <c r="B18" s="21">
        <v>43633</v>
      </c>
      <c r="C18" s="14" t="s">
        <v>157</v>
      </c>
      <c r="D18" s="14" t="s">
        <v>158</v>
      </c>
      <c r="E18" s="13">
        <v>1</v>
      </c>
      <c r="F18" s="14" t="s">
        <v>161</v>
      </c>
      <c r="G18" s="13">
        <v>2</v>
      </c>
      <c r="H18" s="13">
        <v>2</v>
      </c>
      <c r="I18" s="15">
        <f t="shared" si="4"/>
        <v>38.799999999999997</v>
      </c>
      <c r="J18" s="15">
        <f t="shared" si="5"/>
        <v>3.1144823004794873</v>
      </c>
      <c r="K18" s="15">
        <f t="shared" si="6"/>
        <v>2</v>
      </c>
      <c r="L18" s="15" t="e">
        <f t="shared" si="7"/>
        <v>#DIV/0!</v>
      </c>
      <c r="M18" s="13">
        <v>2</v>
      </c>
      <c r="N18" s="13"/>
      <c r="O18" s="13"/>
      <c r="P18" s="13"/>
      <c r="Q18" s="13">
        <v>2</v>
      </c>
      <c r="R18" s="13"/>
      <c r="S18" s="13"/>
      <c r="T18" s="13"/>
      <c r="U18" s="13"/>
      <c r="V18" s="13"/>
      <c r="W18" s="13"/>
      <c r="X18" s="13">
        <v>36</v>
      </c>
      <c r="Y18" s="13">
        <v>35</v>
      </c>
      <c r="Z18" s="13">
        <v>40</v>
      </c>
      <c r="AA18" s="13">
        <v>41</v>
      </c>
      <c r="AB18" s="13">
        <v>42</v>
      </c>
      <c r="AC18" s="13">
        <v>2</v>
      </c>
      <c r="AD18" s="13"/>
      <c r="AE18" s="13"/>
      <c r="AF18" s="19"/>
    </row>
    <row r="19" spans="1:32" s="6" customFormat="1" x14ac:dyDescent="0.25">
      <c r="A19" s="18" t="s">
        <v>194</v>
      </c>
      <c r="B19" s="21">
        <v>43633</v>
      </c>
      <c r="C19" s="14" t="s">
        <v>157</v>
      </c>
      <c r="D19" s="14" t="s">
        <v>158</v>
      </c>
      <c r="E19" s="13">
        <v>1</v>
      </c>
      <c r="F19" s="14" t="s">
        <v>161</v>
      </c>
      <c r="G19" s="13">
        <v>1</v>
      </c>
      <c r="H19" s="13">
        <v>2</v>
      </c>
      <c r="I19" s="15">
        <f t="shared" si="4"/>
        <v>42.2</v>
      </c>
      <c r="J19" s="15">
        <f t="shared" si="5"/>
        <v>8.408329203831153</v>
      </c>
      <c r="K19" s="15">
        <f t="shared" si="6"/>
        <v>2</v>
      </c>
      <c r="L19" s="15" t="e">
        <f t="shared" si="7"/>
        <v>#DIV/0!</v>
      </c>
      <c r="M19" s="13">
        <v>2</v>
      </c>
      <c r="N19" s="14" t="s">
        <v>182</v>
      </c>
      <c r="O19" s="14" t="s">
        <v>183</v>
      </c>
      <c r="P19" s="13"/>
      <c r="Q19" s="13">
        <v>3</v>
      </c>
      <c r="R19" s="13">
        <v>70</v>
      </c>
      <c r="S19" s="13">
        <v>1116</v>
      </c>
      <c r="T19" s="13"/>
      <c r="U19" s="13"/>
      <c r="V19" s="13"/>
      <c r="W19" s="13"/>
      <c r="X19" s="13">
        <v>32</v>
      </c>
      <c r="Y19" s="13">
        <v>35</v>
      </c>
      <c r="Z19" s="13">
        <v>45</v>
      </c>
      <c r="AA19" s="13">
        <v>47</v>
      </c>
      <c r="AB19" s="13">
        <v>52</v>
      </c>
      <c r="AC19" s="13">
        <v>2</v>
      </c>
      <c r="AD19" s="13"/>
      <c r="AE19" s="13"/>
      <c r="AF19" s="18" t="s">
        <v>193</v>
      </c>
    </row>
    <row r="20" spans="1:32" s="6" customFormat="1" x14ac:dyDescent="0.25">
      <c r="A20" s="18" t="s">
        <v>181</v>
      </c>
      <c r="B20" s="21">
        <v>43633</v>
      </c>
      <c r="C20" s="14" t="s">
        <v>157</v>
      </c>
      <c r="D20" s="14" t="s">
        <v>158</v>
      </c>
      <c r="E20" s="13">
        <v>1</v>
      </c>
      <c r="F20" s="14" t="s">
        <v>161</v>
      </c>
      <c r="G20" s="13">
        <v>1</v>
      </c>
      <c r="H20" s="13">
        <v>2</v>
      </c>
      <c r="I20" s="15">
        <f t="shared" si="4"/>
        <v>33</v>
      </c>
      <c r="J20" s="15">
        <f t="shared" si="5"/>
        <v>4.2426406871192848</v>
      </c>
      <c r="K20" s="15">
        <f t="shared" si="6"/>
        <v>1</v>
      </c>
      <c r="L20" s="15" t="e">
        <f t="shared" si="7"/>
        <v>#DIV/0!</v>
      </c>
      <c r="M20" s="13">
        <v>2</v>
      </c>
      <c r="N20" s="14"/>
      <c r="O20" s="13"/>
      <c r="P20" s="13"/>
      <c r="Q20" s="13">
        <v>3</v>
      </c>
      <c r="R20" s="13">
        <v>100</v>
      </c>
      <c r="S20" s="13">
        <v>1040</v>
      </c>
      <c r="T20" s="13"/>
      <c r="U20" s="13"/>
      <c r="V20" s="13"/>
      <c r="W20" s="13"/>
      <c r="X20" s="13">
        <v>30</v>
      </c>
      <c r="Y20" s="13">
        <v>36</v>
      </c>
      <c r="Z20" s="13"/>
      <c r="AA20" s="13"/>
      <c r="AB20" s="13"/>
      <c r="AC20" s="13">
        <v>1</v>
      </c>
      <c r="AD20" s="13"/>
      <c r="AE20" s="13"/>
      <c r="AF20" s="18" t="s">
        <v>184</v>
      </c>
    </row>
    <row r="21" spans="1:32" s="6" customFormat="1" x14ac:dyDescent="0.25">
      <c r="A21" s="18" t="s">
        <v>173</v>
      </c>
      <c r="B21" s="21">
        <v>43633</v>
      </c>
      <c r="C21" s="14" t="s">
        <v>157</v>
      </c>
      <c r="D21" s="14" t="s">
        <v>158</v>
      </c>
      <c r="E21" s="13">
        <v>1</v>
      </c>
      <c r="F21" s="14" t="s">
        <v>161</v>
      </c>
      <c r="G21" s="13">
        <v>1</v>
      </c>
      <c r="H21" s="13">
        <v>2</v>
      </c>
      <c r="I21" s="15">
        <f t="shared" si="4"/>
        <v>24.4</v>
      </c>
      <c r="J21" s="15">
        <f t="shared" si="5"/>
        <v>10.644247272588135</v>
      </c>
      <c r="K21" s="15">
        <f t="shared" si="6"/>
        <v>1</v>
      </c>
      <c r="L21" s="15" t="e">
        <f t="shared" si="7"/>
        <v>#DIV/0!</v>
      </c>
      <c r="M21" s="13">
        <v>3</v>
      </c>
      <c r="N21" s="13"/>
      <c r="O21" s="13"/>
      <c r="P21" s="13"/>
      <c r="Q21" s="13">
        <v>3</v>
      </c>
      <c r="R21" s="13">
        <v>75</v>
      </c>
      <c r="S21" s="13">
        <v>1131</v>
      </c>
      <c r="T21" s="13"/>
      <c r="U21" s="13"/>
      <c r="V21" s="13"/>
      <c r="W21" s="13"/>
      <c r="X21" s="13">
        <v>29</v>
      </c>
      <c r="Y21" s="13">
        <v>20</v>
      </c>
      <c r="Z21" s="13">
        <v>8</v>
      </c>
      <c r="AA21" s="13">
        <v>30</v>
      </c>
      <c r="AB21" s="13">
        <v>35</v>
      </c>
      <c r="AC21" s="13">
        <v>1</v>
      </c>
      <c r="AD21" s="13"/>
      <c r="AE21" s="13"/>
      <c r="AF21" s="18" t="s">
        <v>176</v>
      </c>
    </row>
    <row r="22" spans="1:32" s="6" customFormat="1" x14ac:dyDescent="0.25">
      <c r="A22" s="18" t="s">
        <v>46</v>
      </c>
      <c r="B22" s="21">
        <v>43633</v>
      </c>
      <c r="C22" s="14" t="s">
        <v>157</v>
      </c>
      <c r="D22" s="14" t="s">
        <v>158</v>
      </c>
      <c r="E22" s="13">
        <v>1</v>
      </c>
      <c r="F22" s="14" t="s">
        <v>161</v>
      </c>
      <c r="G22" s="13">
        <v>1</v>
      </c>
      <c r="H22" s="13">
        <v>2</v>
      </c>
      <c r="I22" s="15">
        <f t="shared" si="4"/>
        <v>35.799999999999997</v>
      </c>
      <c r="J22" s="15">
        <f t="shared" si="5"/>
        <v>2.9495762407505248</v>
      </c>
      <c r="K22" s="15">
        <f t="shared" si="6"/>
        <v>0</v>
      </c>
      <c r="L22" s="15" t="e">
        <f t="shared" si="7"/>
        <v>#DIV/0!</v>
      </c>
      <c r="M22" s="13">
        <v>2</v>
      </c>
      <c r="N22" s="13"/>
      <c r="O22" s="13"/>
      <c r="P22" s="13"/>
      <c r="Q22" s="13">
        <v>3</v>
      </c>
      <c r="R22" s="13"/>
      <c r="S22" s="13">
        <v>1154</v>
      </c>
      <c r="T22" s="13"/>
      <c r="U22" s="13"/>
      <c r="V22" s="13"/>
      <c r="W22" s="13"/>
      <c r="X22" s="13">
        <v>32</v>
      </c>
      <c r="Y22" s="13">
        <v>35</v>
      </c>
      <c r="Z22" s="13">
        <v>35</v>
      </c>
      <c r="AA22" s="13">
        <v>37</v>
      </c>
      <c r="AB22" s="13">
        <v>40</v>
      </c>
      <c r="AC22" s="13">
        <v>0</v>
      </c>
      <c r="AD22" s="13"/>
      <c r="AE22" s="13"/>
      <c r="AF22" s="19"/>
    </row>
    <row r="23" spans="1:32" s="6" customFormat="1" x14ac:dyDescent="0.25">
      <c r="A23" s="18"/>
      <c r="B23" s="21"/>
      <c r="C23" s="14"/>
      <c r="D23" s="14"/>
      <c r="E23" s="13"/>
      <c r="F23" s="14"/>
      <c r="G23" s="13"/>
      <c r="H23" s="13"/>
      <c r="I23" s="15"/>
      <c r="J23" s="15"/>
      <c r="K23" s="15"/>
      <c r="L23" s="15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9"/>
    </row>
    <row r="24" spans="1:32" s="6" customFormat="1" x14ac:dyDescent="0.25">
      <c r="A24" s="18" t="s">
        <v>217</v>
      </c>
      <c r="B24" s="21">
        <v>43633</v>
      </c>
      <c r="C24" s="14" t="s">
        <v>157</v>
      </c>
      <c r="D24" s="14" t="s">
        <v>158</v>
      </c>
      <c r="E24" s="13">
        <v>2</v>
      </c>
      <c r="F24" s="14" t="s">
        <v>160</v>
      </c>
      <c r="G24" s="13">
        <v>5</v>
      </c>
      <c r="H24" s="13"/>
      <c r="I24" s="15">
        <f t="shared" ref="I24:I31" si="8">AVERAGE(X24:AB24)</f>
        <v>24.6</v>
      </c>
      <c r="J24" s="15">
        <f t="shared" ref="J24:J31" si="9">STDEV(X24:AB24)</f>
        <v>4.3931765272977543</v>
      </c>
      <c r="K24" s="15" t="e">
        <f t="shared" ref="K24:K31" si="10">AVERAGE(AC24:AE24)</f>
        <v>#DIV/0!</v>
      </c>
      <c r="L24" s="15" t="e">
        <f t="shared" ref="L24:L31" si="11">STDEV(AC24:AE24)</f>
        <v>#DIV/0!</v>
      </c>
      <c r="M24" s="13"/>
      <c r="N24" s="13"/>
      <c r="O24" s="13"/>
      <c r="P24" s="13"/>
      <c r="Q24" s="13"/>
      <c r="R24" s="13"/>
      <c r="S24" s="13">
        <v>1145</v>
      </c>
      <c r="T24" s="13"/>
      <c r="U24" s="13"/>
      <c r="V24" s="13"/>
      <c r="W24" s="13"/>
      <c r="X24" s="13">
        <v>22</v>
      </c>
      <c r="Y24" s="13">
        <v>25</v>
      </c>
      <c r="Z24" s="13">
        <v>32</v>
      </c>
      <c r="AA24" s="13">
        <v>21</v>
      </c>
      <c r="AB24" s="13">
        <v>23</v>
      </c>
      <c r="AC24" s="13"/>
      <c r="AD24" s="13"/>
      <c r="AE24" s="13"/>
      <c r="AF24" s="19"/>
    </row>
    <row r="25" spans="1:32" s="6" customFormat="1" x14ac:dyDescent="0.25">
      <c r="A25" s="18" t="s">
        <v>156</v>
      </c>
      <c r="B25" s="21">
        <v>43633</v>
      </c>
      <c r="C25" s="14" t="s">
        <v>157</v>
      </c>
      <c r="D25" s="14" t="s">
        <v>158</v>
      </c>
      <c r="E25" s="13">
        <v>2</v>
      </c>
      <c r="F25" s="14" t="s">
        <v>160</v>
      </c>
      <c r="G25" s="13">
        <v>4</v>
      </c>
      <c r="H25" s="14" t="s">
        <v>168</v>
      </c>
      <c r="I25" s="15">
        <f t="shared" si="8"/>
        <v>26.2</v>
      </c>
      <c r="J25" s="15">
        <f t="shared" si="9"/>
        <v>5.3103672189407058</v>
      </c>
      <c r="K25" s="15">
        <f t="shared" si="10"/>
        <v>83</v>
      </c>
      <c r="L25" s="15" t="e">
        <f t="shared" si="11"/>
        <v>#DIV/0!</v>
      </c>
      <c r="M25" s="13">
        <v>4</v>
      </c>
      <c r="N25" s="13"/>
      <c r="O25" s="13"/>
      <c r="P25" s="13"/>
      <c r="Q25" s="13">
        <v>3</v>
      </c>
      <c r="R25" s="13"/>
      <c r="S25" s="13"/>
      <c r="T25" s="13"/>
      <c r="U25" s="13"/>
      <c r="V25" s="13"/>
      <c r="W25" s="13"/>
      <c r="X25" s="13">
        <v>23</v>
      </c>
      <c r="Y25" s="13">
        <v>34</v>
      </c>
      <c r="Z25" s="13">
        <v>28</v>
      </c>
      <c r="AA25" s="13">
        <v>26</v>
      </c>
      <c r="AB25" s="13">
        <v>20</v>
      </c>
      <c r="AC25" s="13">
        <v>83</v>
      </c>
      <c r="AD25" s="13"/>
      <c r="AE25" s="13"/>
      <c r="AF25" s="19"/>
    </row>
    <row r="26" spans="1:32" s="6" customFormat="1" x14ac:dyDescent="0.25">
      <c r="A26" s="18" t="s">
        <v>169</v>
      </c>
      <c r="B26" s="21">
        <v>43633</v>
      </c>
      <c r="C26" s="14" t="s">
        <v>157</v>
      </c>
      <c r="D26" s="14" t="s">
        <v>158</v>
      </c>
      <c r="E26" s="13">
        <v>2</v>
      </c>
      <c r="F26" s="14" t="s">
        <v>160</v>
      </c>
      <c r="G26" s="13">
        <v>5</v>
      </c>
      <c r="H26" s="14" t="s">
        <v>24</v>
      </c>
      <c r="I26" s="15">
        <f t="shared" si="8"/>
        <v>26.2</v>
      </c>
      <c r="J26" s="15">
        <f t="shared" si="9"/>
        <v>5.3103672189407058</v>
      </c>
      <c r="K26" s="15">
        <f t="shared" si="10"/>
        <v>83</v>
      </c>
      <c r="L26" s="15" t="e">
        <f t="shared" si="11"/>
        <v>#DIV/0!</v>
      </c>
      <c r="M26" s="13">
        <v>4</v>
      </c>
      <c r="N26" s="13"/>
      <c r="O26" s="13"/>
      <c r="P26" s="13"/>
      <c r="Q26" s="13">
        <v>3</v>
      </c>
      <c r="R26" s="13"/>
      <c r="S26" s="13"/>
      <c r="T26" s="13"/>
      <c r="U26" s="13"/>
      <c r="V26" s="13"/>
      <c r="W26" s="13"/>
      <c r="X26" s="13">
        <v>23</v>
      </c>
      <c r="Y26" s="13">
        <v>34</v>
      </c>
      <c r="Z26" s="13">
        <v>28</v>
      </c>
      <c r="AA26" s="13">
        <v>26</v>
      </c>
      <c r="AB26" s="13">
        <v>20</v>
      </c>
      <c r="AC26" s="13">
        <v>83</v>
      </c>
      <c r="AD26" s="13"/>
      <c r="AE26" s="13"/>
      <c r="AF26" s="14"/>
    </row>
    <row r="27" spans="1:32" s="6" customFormat="1" x14ac:dyDescent="0.25">
      <c r="A27" s="18" t="s">
        <v>202</v>
      </c>
      <c r="B27" s="21">
        <v>43633</v>
      </c>
      <c r="C27" s="14" t="s">
        <v>157</v>
      </c>
      <c r="D27" s="14" t="s">
        <v>158</v>
      </c>
      <c r="E27" s="13">
        <v>2</v>
      </c>
      <c r="F27" s="14" t="s">
        <v>160</v>
      </c>
      <c r="G27" s="13">
        <v>5</v>
      </c>
      <c r="H27" s="13">
        <v>2</v>
      </c>
      <c r="I27" s="15">
        <f t="shared" si="8"/>
        <v>32</v>
      </c>
      <c r="J27" s="15">
        <f t="shared" si="9"/>
        <v>3.5355339059327378</v>
      </c>
      <c r="K27" s="15">
        <f t="shared" si="10"/>
        <v>12</v>
      </c>
      <c r="L27" s="15" t="e">
        <f t="shared" si="11"/>
        <v>#DIV/0!</v>
      </c>
      <c r="M27" s="13">
        <v>2</v>
      </c>
      <c r="N27" s="13"/>
      <c r="O27" s="13"/>
      <c r="P27" s="13"/>
      <c r="Q27" s="13">
        <v>2</v>
      </c>
      <c r="R27" s="13"/>
      <c r="S27" s="13"/>
      <c r="T27" s="13"/>
      <c r="U27" s="13"/>
      <c r="V27" s="13"/>
      <c r="W27" s="13"/>
      <c r="X27" s="13">
        <v>26</v>
      </c>
      <c r="Y27" s="13">
        <v>32</v>
      </c>
      <c r="Z27" s="13">
        <v>33</v>
      </c>
      <c r="AA27" s="13">
        <v>35</v>
      </c>
      <c r="AB27" s="13">
        <v>34</v>
      </c>
      <c r="AC27" s="13">
        <v>12</v>
      </c>
      <c r="AD27" s="13"/>
      <c r="AE27" s="13"/>
      <c r="AF27" s="19"/>
    </row>
    <row r="28" spans="1:32" s="6" customFormat="1" x14ac:dyDescent="0.25">
      <c r="A28" s="18" t="s">
        <v>194</v>
      </c>
      <c r="B28" s="21">
        <v>43633</v>
      </c>
      <c r="C28" s="14" t="s">
        <v>157</v>
      </c>
      <c r="D28" s="14" t="s">
        <v>158</v>
      </c>
      <c r="E28" s="13">
        <v>2</v>
      </c>
      <c r="F28" s="14" t="s">
        <v>160</v>
      </c>
      <c r="G28" s="13">
        <v>3</v>
      </c>
      <c r="H28" s="13">
        <v>2</v>
      </c>
      <c r="I28" s="15">
        <f t="shared" si="8"/>
        <v>33</v>
      </c>
      <c r="J28" s="15">
        <f t="shared" si="9"/>
        <v>3.3911649915626341</v>
      </c>
      <c r="K28" s="15">
        <f t="shared" si="10"/>
        <v>21</v>
      </c>
      <c r="L28" s="15" t="e">
        <f t="shared" si="11"/>
        <v>#DIV/0!</v>
      </c>
      <c r="M28" s="13">
        <v>3</v>
      </c>
      <c r="N28" s="14" t="s">
        <v>182</v>
      </c>
      <c r="O28" s="14" t="s">
        <v>195</v>
      </c>
      <c r="P28" s="13"/>
      <c r="Q28" s="13">
        <v>3</v>
      </c>
      <c r="R28" s="13">
        <v>80</v>
      </c>
      <c r="S28" s="13">
        <v>1047</v>
      </c>
      <c r="T28" s="13"/>
      <c r="U28" s="13"/>
      <c r="V28" s="13"/>
      <c r="W28" s="13"/>
      <c r="X28" s="13">
        <v>29</v>
      </c>
      <c r="Y28" s="13">
        <v>31</v>
      </c>
      <c r="Z28" s="13">
        <v>32</v>
      </c>
      <c r="AA28" s="13">
        <v>37</v>
      </c>
      <c r="AB28" s="13">
        <v>36</v>
      </c>
      <c r="AC28" s="13">
        <v>21</v>
      </c>
      <c r="AD28" s="13"/>
      <c r="AE28" s="13"/>
      <c r="AF28" s="18" t="s">
        <v>198</v>
      </c>
    </row>
    <row r="29" spans="1:32" s="6" customFormat="1" x14ac:dyDescent="0.25">
      <c r="A29" s="18" t="s">
        <v>173</v>
      </c>
      <c r="B29" s="21">
        <v>43633</v>
      </c>
      <c r="C29" s="14" t="s">
        <v>157</v>
      </c>
      <c r="D29" s="14" t="s">
        <v>158</v>
      </c>
      <c r="E29" s="13">
        <v>2</v>
      </c>
      <c r="F29" s="14" t="s">
        <v>160</v>
      </c>
      <c r="G29" s="13">
        <v>4</v>
      </c>
      <c r="H29" s="13">
        <v>3</v>
      </c>
      <c r="I29" s="15">
        <f t="shared" si="8"/>
        <v>22.6</v>
      </c>
      <c r="J29" s="15">
        <f t="shared" si="9"/>
        <v>5.5946402922797418</v>
      </c>
      <c r="K29" s="15">
        <f t="shared" si="10"/>
        <v>14</v>
      </c>
      <c r="L29" s="15" t="e">
        <f t="shared" si="11"/>
        <v>#DIV/0!</v>
      </c>
      <c r="M29" s="13">
        <v>4</v>
      </c>
      <c r="N29" s="13"/>
      <c r="O29" s="13"/>
      <c r="P29" s="13"/>
      <c r="Q29" s="13">
        <v>3</v>
      </c>
      <c r="R29" s="13">
        <v>70</v>
      </c>
      <c r="S29" s="13">
        <v>1115</v>
      </c>
      <c r="T29" s="13"/>
      <c r="U29" s="13"/>
      <c r="V29" s="13"/>
      <c r="W29" s="13"/>
      <c r="X29" s="13">
        <v>24</v>
      </c>
      <c r="Y29" s="13">
        <v>29</v>
      </c>
      <c r="Z29" s="13">
        <v>14</v>
      </c>
      <c r="AA29" s="13">
        <v>25</v>
      </c>
      <c r="AB29" s="13">
        <v>21</v>
      </c>
      <c r="AC29" s="13">
        <v>14</v>
      </c>
      <c r="AD29" s="13"/>
      <c r="AE29" s="13"/>
      <c r="AF29" s="18" t="s">
        <v>176</v>
      </c>
    </row>
    <row r="30" spans="1:32" s="6" customFormat="1" x14ac:dyDescent="0.25">
      <c r="A30" s="18" t="s">
        <v>201</v>
      </c>
      <c r="B30" s="21">
        <v>43633</v>
      </c>
      <c r="C30" s="14" t="s">
        <v>157</v>
      </c>
      <c r="D30" s="14" t="s">
        <v>158</v>
      </c>
      <c r="E30" s="13">
        <v>2</v>
      </c>
      <c r="F30" s="14" t="s">
        <v>160</v>
      </c>
      <c r="G30" s="13">
        <v>5</v>
      </c>
      <c r="H30" s="13">
        <v>2</v>
      </c>
      <c r="I30" s="15">
        <f t="shared" si="8"/>
        <v>24.6</v>
      </c>
      <c r="J30" s="15">
        <f t="shared" si="9"/>
        <v>4.3931765272977543</v>
      </c>
      <c r="K30" s="15">
        <f t="shared" si="10"/>
        <v>55</v>
      </c>
      <c r="L30" s="15" t="e">
        <f t="shared" si="11"/>
        <v>#DIV/0!</v>
      </c>
      <c r="M30" s="13">
        <v>2</v>
      </c>
      <c r="N30" s="13"/>
      <c r="O30" s="13"/>
      <c r="P30" s="13"/>
      <c r="Q30" s="13">
        <v>3</v>
      </c>
      <c r="R30" s="13"/>
      <c r="S30" s="13">
        <v>1150</v>
      </c>
      <c r="T30" s="13"/>
      <c r="U30" s="13"/>
      <c r="V30" s="13"/>
      <c r="W30" s="13"/>
      <c r="X30" s="13">
        <v>22</v>
      </c>
      <c r="Y30" s="13">
        <v>25</v>
      </c>
      <c r="Z30" s="13">
        <v>32</v>
      </c>
      <c r="AA30" s="13">
        <v>21</v>
      </c>
      <c r="AB30" s="13">
        <v>23</v>
      </c>
      <c r="AC30" s="13">
        <v>55</v>
      </c>
      <c r="AD30" s="13"/>
      <c r="AE30" s="13"/>
      <c r="AF30" s="19"/>
    </row>
    <row r="31" spans="1:32" s="6" customFormat="1" x14ac:dyDescent="0.25">
      <c r="A31" s="18" t="s">
        <v>46</v>
      </c>
      <c r="B31" s="21">
        <v>43633</v>
      </c>
      <c r="C31" s="14" t="s">
        <v>157</v>
      </c>
      <c r="D31" s="14" t="s">
        <v>158</v>
      </c>
      <c r="E31" s="13">
        <v>2</v>
      </c>
      <c r="F31" s="14" t="s">
        <v>160</v>
      </c>
      <c r="G31" s="13">
        <v>3</v>
      </c>
      <c r="H31" s="13">
        <v>2</v>
      </c>
      <c r="I31" s="15">
        <f t="shared" si="8"/>
        <v>29.6</v>
      </c>
      <c r="J31" s="15">
        <f t="shared" si="9"/>
        <v>1.8165902124584952</v>
      </c>
      <c r="K31" s="15">
        <f t="shared" si="10"/>
        <v>13</v>
      </c>
      <c r="L31" s="15">
        <f t="shared" si="11"/>
        <v>1</v>
      </c>
      <c r="M31" s="13">
        <v>2</v>
      </c>
      <c r="N31" s="13"/>
      <c r="O31" s="13"/>
      <c r="P31" s="13"/>
      <c r="Q31" s="13">
        <v>3</v>
      </c>
      <c r="R31" s="13"/>
      <c r="S31" s="13">
        <v>1103</v>
      </c>
      <c r="T31" s="13"/>
      <c r="U31" s="13"/>
      <c r="V31" s="13"/>
      <c r="W31" s="13"/>
      <c r="X31" s="13">
        <v>27</v>
      </c>
      <c r="Y31" s="13">
        <v>29</v>
      </c>
      <c r="Z31" s="13">
        <v>30</v>
      </c>
      <c r="AA31" s="13">
        <v>30</v>
      </c>
      <c r="AB31" s="13">
        <v>32</v>
      </c>
      <c r="AC31" s="13">
        <v>13</v>
      </c>
      <c r="AD31" s="13">
        <v>12</v>
      </c>
      <c r="AE31" s="13">
        <v>14</v>
      </c>
      <c r="AF31" s="19"/>
    </row>
  </sheetData>
  <sortState xmlns:xlrd2="http://schemas.microsoft.com/office/spreadsheetml/2017/richdata2" ref="A3:AG100">
    <sortCondition ref="E3:E100"/>
    <sortCondition ref="F3:F100"/>
  </sortState>
  <mergeCells count="3">
    <mergeCell ref="X1:AB1"/>
    <mergeCell ref="AC1:AE1"/>
    <mergeCell ref="AF1:AF2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37"/>
  <sheetViews>
    <sheetView workbookViewId="0">
      <pane xSplit="6" topLeftCell="G1" activePane="topRight" state="frozen"/>
      <selection pane="topRight" activeCell="A30" sqref="A30"/>
    </sheetView>
  </sheetViews>
  <sheetFormatPr defaultColWidth="9.109375" defaultRowHeight="13.2" x14ac:dyDescent="0.25"/>
  <cols>
    <col min="1" max="1" width="32.109375" style="1" bestFit="1" customWidth="1"/>
    <col min="2" max="2" width="9.44140625" style="1" bestFit="1" customWidth="1"/>
    <col min="3" max="3" width="7.33203125" style="1" bestFit="1" customWidth="1"/>
    <col min="4" max="4" width="8.109375" style="1" bestFit="1" customWidth="1"/>
    <col min="5" max="5" width="4.33203125" style="1" bestFit="1" customWidth="1"/>
    <col min="6" max="6" width="10.44140625" style="1" bestFit="1" customWidth="1"/>
    <col min="7" max="7" width="10.33203125" style="1" bestFit="1" customWidth="1"/>
    <col min="8" max="8" width="10.88671875" style="1" bestFit="1" customWidth="1"/>
    <col min="9" max="9" width="8.88671875" style="2" customWidth="1"/>
    <col min="10" max="10" width="13.33203125" style="4" bestFit="1" customWidth="1"/>
    <col min="11" max="11" width="14" style="3" bestFit="1" customWidth="1"/>
    <col min="12" max="12" width="14.6640625" style="3" bestFit="1" customWidth="1"/>
    <col min="13" max="13" width="15.44140625" style="1" bestFit="1" customWidth="1"/>
    <col min="14" max="16" width="18.44140625" style="1" bestFit="1" customWidth="1"/>
    <col min="17" max="17" width="13.5546875" style="1" bestFit="1" customWidth="1"/>
    <col min="18" max="18" width="9.109375" style="1" bestFit="1" customWidth="1"/>
    <col min="19" max="19" width="5.5546875" style="1" bestFit="1" customWidth="1"/>
    <col min="20" max="22" width="14.109375" style="1" bestFit="1" customWidth="1"/>
    <col min="23" max="23" width="19" style="1" bestFit="1" customWidth="1"/>
    <col min="24" max="24" width="10" style="1" bestFit="1" customWidth="1"/>
    <col min="25" max="32" width="9.109375" style="1"/>
    <col min="33" max="33" width="60" style="1" bestFit="1" customWidth="1"/>
    <col min="34" max="16384" width="9.109375" style="1"/>
  </cols>
  <sheetData>
    <row r="1" spans="1:33" ht="13.5" customHeight="1" x14ac:dyDescent="0.25">
      <c r="A1" s="17" t="s">
        <v>23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10" t="s">
        <v>8</v>
      </c>
      <c r="K1" s="11" t="s">
        <v>9</v>
      </c>
      <c r="L1" s="11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26</v>
      </c>
      <c r="Y1" s="8" t="s">
        <v>27</v>
      </c>
      <c r="Z1" s="8" t="s">
        <v>28</v>
      </c>
      <c r="AA1" s="12" t="s">
        <v>29</v>
      </c>
      <c r="AB1" s="12" t="s">
        <v>30</v>
      </c>
      <c r="AC1" s="12" t="s">
        <v>31</v>
      </c>
      <c r="AD1" s="12" t="s">
        <v>32</v>
      </c>
      <c r="AE1" s="12" t="s">
        <v>33</v>
      </c>
      <c r="AG1" s="25" t="s">
        <v>22</v>
      </c>
    </row>
    <row r="3" spans="1:33" s="6" customFormat="1" x14ac:dyDescent="0.25">
      <c r="A3" s="18" t="s">
        <v>217</v>
      </c>
      <c r="B3" s="21">
        <v>43633</v>
      </c>
      <c r="C3" s="14" t="s">
        <v>157</v>
      </c>
      <c r="D3" s="14" t="s">
        <v>158</v>
      </c>
      <c r="E3" s="13">
        <v>3</v>
      </c>
      <c r="F3" s="14" t="s">
        <v>160</v>
      </c>
      <c r="G3" s="13">
        <v>3</v>
      </c>
      <c r="H3" s="13">
        <v>2</v>
      </c>
      <c r="I3" s="15">
        <f t="shared" ref="I3:I34" si="0">AVERAGE(X3:AB3)</f>
        <v>16.600000000000001</v>
      </c>
      <c r="J3" s="15">
        <f t="shared" ref="J3:J34" si="1">STDEV(X3:AB3)</f>
        <v>3.7148351242013433</v>
      </c>
      <c r="K3" s="60" t="e">
        <f t="shared" ref="K3:K34" si="2">AVERAGE(AC3:AE3)</f>
        <v>#DIV/0!</v>
      </c>
      <c r="L3" s="15" t="e">
        <f t="shared" ref="L3:L34" si="3">STDEV(AC3:AE3)</f>
        <v>#DIV/0!</v>
      </c>
      <c r="M3" s="13"/>
      <c r="N3" s="13"/>
      <c r="O3" s="13"/>
      <c r="P3" s="13"/>
      <c r="Q3" s="13"/>
      <c r="R3" s="13"/>
      <c r="S3" s="13">
        <v>1145</v>
      </c>
      <c r="T3" s="13"/>
      <c r="U3" s="13"/>
      <c r="V3" s="13"/>
      <c r="W3" s="13"/>
      <c r="X3" s="13">
        <v>12</v>
      </c>
      <c r="Y3" s="13">
        <v>16</v>
      </c>
      <c r="Z3" s="13">
        <v>22</v>
      </c>
      <c r="AA3" s="13">
        <v>18</v>
      </c>
      <c r="AB3" s="13">
        <v>15</v>
      </c>
      <c r="AC3" s="13"/>
      <c r="AD3" s="13"/>
      <c r="AE3" s="13"/>
      <c r="AF3" s="18" t="s">
        <v>175</v>
      </c>
    </row>
    <row r="4" spans="1:33" s="6" customFormat="1" x14ac:dyDescent="0.25">
      <c r="A4" s="18" t="s">
        <v>156</v>
      </c>
      <c r="B4" s="21">
        <v>43633</v>
      </c>
      <c r="C4" s="14" t="s">
        <v>157</v>
      </c>
      <c r="D4" s="14" t="s">
        <v>158</v>
      </c>
      <c r="E4" s="13">
        <v>3</v>
      </c>
      <c r="F4" s="14" t="s">
        <v>160</v>
      </c>
      <c r="G4" s="13">
        <v>3</v>
      </c>
      <c r="H4" s="14" t="s">
        <v>168</v>
      </c>
      <c r="I4" s="15">
        <f t="shared" si="0"/>
        <v>17.399999999999999</v>
      </c>
      <c r="J4" s="15">
        <f t="shared" si="1"/>
        <v>3.2093613071762443</v>
      </c>
      <c r="K4" s="15">
        <f t="shared" si="2"/>
        <v>4</v>
      </c>
      <c r="L4" s="15" t="e">
        <f t="shared" si="3"/>
        <v>#DIV/0!</v>
      </c>
      <c r="M4" s="13">
        <v>3</v>
      </c>
      <c r="N4" s="13"/>
      <c r="O4" s="13"/>
      <c r="P4" s="13"/>
      <c r="Q4" s="13">
        <v>3</v>
      </c>
      <c r="R4" s="13"/>
      <c r="S4" s="13"/>
      <c r="T4" s="13"/>
      <c r="U4" s="13"/>
      <c r="V4" s="13"/>
      <c r="W4" s="13"/>
      <c r="X4" s="13">
        <v>14</v>
      </c>
      <c r="Y4" s="13">
        <v>19</v>
      </c>
      <c r="Z4" s="13">
        <v>22</v>
      </c>
      <c r="AA4" s="13">
        <v>15</v>
      </c>
      <c r="AB4" s="13">
        <v>17</v>
      </c>
      <c r="AC4" s="13">
        <v>4</v>
      </c>
      <c r="AD4" s="13"/>
      <c r="AE4" s="13"/>
      <c r="AF4" s="19"/>
    </row>
    <row r="5" spans="1:33" s="6" customFormat="1" x14ac:dyDescent="0.25">
      <c r="A5" s="18" t="s">
        <v>169</v>
      </c>
      <c r="B5" s="21">
        <v>43633</v>
      </c>
      <c r="C5" s="14" t="s">
        <v>157</v>
      </c>
      <c r="D5" s="14" t="s">
        <v>158</v>
      </c>
      <c r="E5" s="13">
        <v>3</v>
      </c>
      <c r="F5" s="14" t="s">
        <v>160</v>
      </c>
      <c r="G5" s="13">
        <v>3</v>
      </c>
      <c r="H5" s="14" t="s">
        <v>24</v>
      </c>
      <c r="I5" s="15">
        <f t="shared" si="0"/>
        <v>17.399999999999999</v>
      </c>
      <c r="J5" s="15">
        <f t="shared" si="1"/>
        <v>3.2093613071762443</v>
      </c>
      <c r="K5" s="15">
        <f t="shared" si="2"/>
        <v>4</v>
      </c>
      <c r="L5" s="15" t="e">
        <f t="shared" si="3"/>
        <v>#DIV/0!</v>
      </c>
      <c r="M5" s="13">
        <v>3</v>
      </c>
      <c r="N5" s="13"/>
      <c r="O5" s="13"/>
      <c r="P5" s="13"/>
      <c r="Q5" s="13">
        <v>3</v>
      </c>
      <c r="R5" s="13"/>
      <c r="S5" s="13"/>
      <c r="T5" s="13"/>
      <c r="U5" s="13"/>
      <c r="V5" s="13"/>
      <c r="W5" s="13"/>
      <c r="X5" s="13">
        <v>14</v>
      </c>
      <c r="Y5" s="13">
        <v>19</v>
      </c>
      <c r="Z5" s="13">
        <v>22</v>
      </c>
      <c r="AA5" s="13">
        <v>15</v>
      </c>
      <c r="AB5" s="13">
        <v>17</v>
      </c>
      <c r="AC5" s="13">
        <v>4</v>
      </c>
      <c r="AD5" s="13"/>
      <c r="AE5" s="13"/>
      <c r="AF5" s="19"/>
    </row>
    <row r="6" spans="1:33" s="6" customFormat="1" x14ac:dyDescent="0.25">
      <c r="A6" s="18" t="s">
        <v>202</v>
      </c>
      <c r="B6" s="21">
        <v>43633</v>
      </c>
      <c r="C6" s="14" t="s">
        <v>157</v>
      </c>
      <c r="D6" s="14" t="s">
        <v>158</v>
      </c>
      <c r="E6" s="13">
        <v>3</v>
      </c>
      <c r="F6" s="14" t="s">
        <v>160</v>
      </c>
      <c r="G6" s="13">
        <v>2</v>
      </c>
      <c r="H6" s="13">
        <v>2</v>
      </c>
      <c r="I6" s="15">
        <f t="shared" si="0"/>
        <v>22.2</v>
      </c>
      <c r="J6" s="15">
        <f t="shared" si="1"/>
        <v>1.4832396974191326</v>
      </c>
      <c r="K6" s="15">
        <f t="shared" si="2"/>
        <v>8</v>
      </c>
      <c r="L6" s="15" t="e">
        <f t="shared" si="3"/>
        <v>#DIV/0!</v>
      </c>
      <c r="M6" s="13">
        <v>3</v>
      </c>
      <c r="N6" s="13"/>
      <c r="O6" s="13"/>
      <c r="P6" s="13"/>
      <c r="Q6" s="13">
        <v>2</v>
      </c>
      <c r="R6" s="13"/>
      <c r="S6" s="13"/>
      <c r="T6" s="13"/>
      <c r="U6" s="13"/>
      <c r="V6" s="13"/>
      <c r="W6" s="13"/>
      <c r="X6" s="13">
        <v>22</v>
      </c>
      <c r="Y6" s="13">
        <v>23</v>
      </c>
      <c r="Z6" s="13">
        <v>20</v>
      </c>
      <c r="AA6" s="13">
        <v>22</v>
      </c>
      <c r="AB6" s="13">
        <v>24</v>
      </c>
      <c r="AC6" s="13">
        <v>8</v>
      </c>
      <c r="AD6" s="13"/>
      <c r="AE6" s="13"/>
      <c r="AF6" s="19"/>
    </row>
    <row r="7" spans="1:33" s="6" customFormat="1" x14ac:dyDescent="0.25">
      <c r="A7" s="18" t="s">
        <v>194</v>
      </c>
      <c r="B7" s="21">
        <v>43633</v>
      </c>
      <c r="C7" s="14" t="s">
        <v>157</v>
      </c>
      <c r="D7" s="14" t="s">
        <v>158</v>
      </c>
      <c r="E7" s="13">
        <v>3</v>
      </c>
      <c r="F7" s="14" t="s">
        <v>160</v>
      </c>
      <c r="G7" s="13">
        <v>2</v>
      </c>
      <c r="H7" s="13">
        <v>2</v>
      </c>
      <c r="I7" s="15">
        <f t="shared" si="0"/>
        <v>24.6</v>
      </c>
      <c r="J7" s="15">
        <f t="shared" si="1"/>
        <v>4.5607017003965469</v>
      </c>
      <c r="K7" s="60">
        <f t="shared" si="2"/>
        <v>0</v>
      </c>
      <c r="L7" s="15" t="e">
        <f t="shared" si="3"/>
        <v>#DIV/0!</v>
      </c>
      <c r="M7" s="13">
        <v>2</v>
      </c>
      <c r="N7" s="14" t="s">
        <v>182</v>
      </c>
      <c r="O7" s="13"/>
      <c r="P7" s="13"/>
      <c r="Q7" s="13">
        <v>3</v>
      </c>
      <c r="R7" s="13">
        <v>70</v>
      </c>
      <c r="S7" s="13">
        <v>1128</v>
      </c>
      <c r="T7" s="13"/>
      <c r="U7" s="13"/>
      <c r="V7" s="13"/>
      <c r="W7" s="13"/>
      <c r="X7" s="13">
        <v>20</v>
      </c>
      <c r="Y7" s="13">
        <v>22</v>
      </c>
      <c r="Z7" s="13">
        <v>32</v>
      </c>
      <c r="AA7" s="13">
        <v>24</v>
      </c>
      <c r="AB7" s="13">
        <v>25</v>
      </c>
      <c r="AC7" s="13">
        <v>0</v>
      </c>
      <c r="AD7" s="13"/>
      <c r="AE7" s="13"/>
      <c r="AF7" s="18" t="s">
        <v>193</v>
      </c>
    </row>
    <row r="8" spans="1:33" s="6" customFormat="1" x14ac:dyDescent="0.25">
      <c r="A8" s="18" t="s">
        <v>173</v>
      </c>
      <c r="B8" s="21">
        <v>43633</v>
      </c>
      <c r="C8" s="14" t="s">
        <v>157</v>
      </c>
      <c r="D8" s="14" t="s">
        <v>158</v>
      </c>
      <c r="E8" s="13">
        <v>3</v>
      </c>
      <c r="F8" s="14" t="s">
        <v>160</v>
      </c>
      <c r="G8" s="13">
        <v>3</v>
      </c>
      <c r="H8" s="13">
        <v>2</v>
      </c>
      <c r="I8" s="15">
        <f t="shared" si="0"/>
        <v>17.2</v>
      </c>
      <c r="J8" s="15">
        <f t="shared" si="1"/>
        <v>7.2938330115241872</v>
      </c>
      <c r="K8" s="15">
        <f t="shared" si="2"/>
        <v>15</v>
      </c>
      <c r="L8" s="15" t="e">
        <f t="shared" si="3"/>
        <v>#DIV/0!</v>
      </c>
      <c r="M8" s="13">
        <v>2</v>
      </c>
      <c r="N8" s="13"/>
      <c r="O8" s="13"/>
      <c r="P8" s="13"/>
      <c r="Q8" s="13">
        <v>3</v>
      </c>
      <c r="R8" s="13">
        <v>70</v>
      </c>
      <c r="S8" s="13">
        <v>1100</v>
      </c>
      <c r="T8" s="13"/>
      <c r="U8" s="13"/>
      <c r="V8" s="13"/>
      <c r="W8" s="13"/>
      <c r="X8" s="13">
        <v>18</v>
      </c>
      <c r="Y8" s="13">
        <v>20</v>
      </c>
      <c r="Z8" s="13">
        <v>6</v>
      </c>
      <c r="AA8" s="13">
        <v>16</v>
      </c>
      <c r="AB8" s="13">
        <v>26</v>
      </c>
      <c r="AC8" s="13">
        <v>15</v>
      </c>
      <c r="AD8" s="13"/>
      <c r="AE8" s="13"/>
      <c r="AF8" s="18" t="s">
        <v>175</v>
      </c>
    </row>
    <row r="9" spans="1:33" s="6" customFormat="1" x14ac:dyDescent="0.25">
      <c r="A9" s="18" t="s">
        <v>201</v>
      </c>
      <c r="B9" s="21">
        <v>43633</v>
      </c>
      <c r="C9" s="14" t="s">
        <v>157</v>
      </c>
      <c r="D9" s="14" t="s">
        <v>158</v>
      </c>
      <c r="E9" s="13">
        <v>3</v>
      </c>
      <c r="F9" s="14" t="s">
        <v>160</v>
      </c>
      <c r="G9" s="13">
        <v>3</v>
      </c>
      <c r="H9" s="13">
        <v>2</v>
      </c>
      <c r="I9" s="15">
        <f t="shared" si="0"/>
        <v>16.600000000000001</v>
      </c>
      <c r="J9" s="15">
        <f t="shared" si="1"/>
        <v>3.7148351242013433</v>
      </c>
      <c r="K9" s="15">
        <f t="shared" si="2"/>
        <v>11</v>
      </c>
      <c r="L9" s="15" t="e">
        <f t="shared" si="3"/>
        <v>#DIV/0!</v>
      </c>
      <c r="M9" s="13">
        <v>2</v>
      </c>
      <c r="N9" s="13"/>
      <c r="O9" s="13"/>
      <c r="P9" s="13"/>
      <c r="Q9" s="13">
        <v>3</v>
      </c>
      <c r="R9" s="13"/>
      <c r="S9" s="13">
        <v>1138</v>
      </c>
      <c r="T9" s="13"/>
      <c r="U9" s="13"/>
      <c r="V9" s="13"/>
      <c r="W9" s="13"/>
      <c r="X9" s="13">
        <v>12</v>
      </c>
      <c r="Y9" s="13">
        <v>16</v>
      </c>
      <c r="Z9" s="13">
        <v>22</v>
      </c>
      <c r="AA9" s="13">
        <v>18</v>
      </c>
      <c r="AB9" s="13">
        <v>15</v>
      </c>
      <c r="AC9" s="13">
        <v>11</v>
      </c>
      <c r="AD9" s="13"/>
      <c r="AE9" s="13"/>
      <c r="AF9" s="19"/>
    </row>
    <row r="10" spans="1:33" s="6" customFormat="1" x14ac:dyDescent="0.25">
      <c r="A10" s="18" t="s">
        <v>46</v>
      </c>
      <c r="B10" s="21">
        <v>43633</v>
      </c>
      <c r="C10" s="14" t="s">
        <v>157</v>
      </c>
      <c r="D10" s="14" t="s">
        <v>158</v>
      </c>
      <c r="E10" s="13">
        <v>3</v>
      </c>
      <c r="F10" s="14" t="s">
        <v>160</v>
      </c>
      <c r="G10" s="13">
        <v>3</v>
      </c>
      <c r="H10" s="13">
        <v>2</v>
      </c>
      <c r="I10" s="15">
        <f t="shared" si="0"/>
        <v>31.8</v>
      </c>
      <c r="J10" s="15">
        <f t="shared" si="1"/>
        <v>1.7888543819998317</v>
      </c>
      <c r="K10" s="15">
        <f t="shared" si="2"/>
        <v>5</v>
      </c>
      <c r="L10" s="15">
        <f t="shared" si="3"/>
        <v>2.6457513110645907</v>
      </c>
      <c r="M10" s="13">
        <v>2</v>
      </c>
      <c r="N10" s="13"/>
      <c r="O10" s="13"/>
      <c r="P10" s="13"/>
      <c r="Q10" s="13">
        <v>3</v>
      </c>
      <c r="R10" s="13"/>
      <c r="S10" s="13">
        <v>1059</v>
      </c>
      <c r="T10" s="13"/>
      <c r="U10" s="13"/>
      <c r="V10" s="13"/>
      <c r="W10" s="13"/>
      <c r="X10" s="13">
        <v>34</v>
      </c>
      <c r="Y10" s="13">
        <v>33</v>
      </c>
      <c r="Z10" s="13">
        <v>32</v>
      </c>
      <c r="AA10" s="13">
        <v>30</v>
      </c>
      <c r="AB10" s="13">
        <v>30</v>
      </c>
      <c r="AC10" s="13">
        <v>8</v>
      </c>
      <c r="AD10" s="13">
        <v>4</v>
      </c>
      <c r="AE10" s="13">
        <v>3</v>
      </c>
      <c r="AF10" s="19"/>
    </row>
    <row r="11" spans="1:33" s="6" customFormat="1" x14ac:dyDescent="0.25">
      <c r="A11" s="18"/>
      <c r="B11" s="21"/>
      <c r="C11" s="14"/>
      <c r="D11" s="14"/>
      <c r="E11" s="13"/>
      <c r="F11" s="14"/>
      <c r="G11" s="13"/>
      <c r="H11" s="13"/>
      <c r="I11" s="15"/>
      <c r="J11" s="15"/>
      <c r="K11" s="15"/>
      <c r="L11" s="15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9"/>
    </row>
    <row r="12" spans="1:33" s="6" customFormat="1" x14ac:dyDescent="0.25">
      <c r="A12" s="18" t="s">
        <v>217</v>
      </c>
      <c r="B12" s="21">
        <v>43633</v>
      </c>
      <c r="C12" s="14" t="s">
        <v>157</v>
      </c>
      <c r="D12" s="14" t="s">
        <v>158</v>
      </c>
      <c r="E12" s="13">
        <v>3</v>
      </c>
      <c r="F12" s="14" t="s">
        <v>161</v>
      </c>
      <c r="G12" s="13">
        <v>1</v>
      </c>
      <c r="H12" s="13">
        <v>2</v>
      </c>
      <c r="I12" s="15">
        <f t="shared" si="0"/>
        <v>23.4</v>
      </c>
      <c r="J12" s="15">
        <f t="shared" si="1"/>
        <v>8.9610267268879387</v>
      </c>
      <c r="K12" s="15">
        <f t="shared" si="2"/>
        <v>11</v>
      </c>
      <c r="L12" s="15" t="e">
        <f t="shared" si="3"/>
        <v>#DIV/0!</v>
      </c>
      <c r="M12" s="13"/>
      <c r="N12" s="13"/>
      <c r="O12" s="13"/>
      <c r="P12" s="13"/>
      <c r="Q12" s="13"/>
      <c r="R12" s="13"/>
      <c r="S12" s="13">
        <v>1138</v>
      </c>
      <c r="T12" s="13"/>
      <c r="U12" s="13"/>
      <c r="V12" s="13"/>
      <c r="W12" s="13"/>
      <c r="X12" s="13">
        <v>32</v>
      </c>
      <c r="Y12" s="13">
        <v>28</v>
      </c>
      <c r="Z12" s="13">
        <v>21</v>
      </c>
      <c r="AA12" s="13">
        <v>9</v>
      </c>
      <c r="AB12" s="13">
        <v>27</v>
      </c>
      <c r="AC12" s="13">
        <v>11</v>
      </c>
      <c r="AD12" s="13"/>
      <c r="AE12" s="13"/>
      <c r="AF12" s="18" t="s">
        <v>175</v>
      </c>
    </row>
    <row r="13" spans="1:33" s="6" customFormat="1" x14ac:dyDescent="0.25">
      <c r="A13" s="18" t="s">
        <v>156</v>
      </c>
      <c r="B13" s="21">
        <v>43633</v>
      </c>
      <c r="C13" s="14" t="s">
        <v>157</v>
      </c>
      <c r="D13" s="14" t="s">
        <v>158</v>
      </c>
      <c r="E13" s="13">
        <v>3</v>
      </c>
      <c r="F13" s="14" t="s">
        <v>161</v>
      </c>
      <c r="G13" s="13">
        <v>2</v>
      </c>
      <c r="H13" s="14" t="s">
        <v>168</v>
      </c>
      <c r="I13" s="15">
        <f t="shared" si="0"/>
        <v>29.6</v>
      </c>
      <c r="J13" s="15">
        <f t="shared" si="1"/>
        <v>8.0498447189992408</v>
      </c>
      <c r="K13" s="15">
        <f t="shared" si="2"/>
        <v>1</v>
      </c>
      <c r="L13" s="15" t="e">
        <f t="shared" si="3"/>
        <v>#DIV/0!</v>
      </c>
      <c r="M13" s="13">
        <v>3</v>
      </c>
      <c r="N13" s="13"/>
      <c r="O13" s="13"/>
      <c r="P13" s="13"/>
      <c r="Q13" s="13">
        <v>3</v>
      </c>
      <c r="R13" s="13"/>
      <c r="S13" s="13"/>
      <c r="T13" s="13"/>
      <c r="U13" s="13"/>
      <c r="V13" s="13"/>
      <c r="W13" s="13"/>
      <c r="X13" s="13">
        <v>41</v>
      </c>
      <c r="Y13" s="13">
        <v>23</v>
      </c>
      <c r="Z13" s="13">
        <v>30</v>
      </c>
      <c r="AA13" s="13">
        <v>33</v>
      </c>
      <c r="AB13" s="13">
        <v>21</v>
      </c>
      <c r="AC13" s="13">
        <v>1</v>
      </c>
      <c r="AD13" s="13"/>
      <c r="AE13" s="13"/>
      <c r="AF13" s="19"/>
    </row>
    <row r="14" spans="1:33" s="6" customFormat="1" x14ac:dyDescent="0.25">
      <c r="A14" s="18" t="s">
        <v>169</v>
      </c>
      <c r="B14" s="21">
        <v>43633</v>
      </c>
      <c r="C14" s="14" t="s">
        <v>157</v>
      </c>
      <c r="D14" s="14" t="s">
        <v>158</v>
      </c>
      <c r="E14" s="13">
        <v>3</v>
      </c>
      <c r="F14" s="14" t="s">
        <v>161</v>
      </c>
      <c r="G14" s="13">
        <v>2</v>
      </c>
      <c r="H14" s="14" t="s">
        <v>24</v>
      </c>
      <c r="I14" s="15">
        <f t="shared" si="0"/>
        <v>29.6</v>
      </c>
      <c r="J14" s="15">
        <f t="shared" si="1"/>
        <v>8.0498447189992408</v>
      </c>
      <c r="K14" s="15">
        <f t="shared" si="2"/>
        <v>1</v>
      </c>
      <c r="L14" s="15" t="e">
        <f t="shared" si="3"/>
        <v>#DIV/0!</v>
      </c>
      <c r="M14" s="13">
        <v>3</v>
      </c>
      <c r="N14" s="13"/>
      <c r="O14" s="13"/>
      <c r="P14" s="13"/>
      <c r="Q14" s="13">
        <v>3</v>
      </c>
      <c r="R14" s="13"/>
      <c r="S14" s="13"/>
      <c r="T14" s="13"/>
      <c r="U14" s="13"/>
      <c r="V14" s="13"/>
      <c r="W14" s="13"/>
      <c r="X14" s="13">
        <v>41</v>
      </c>
      <c r="Y14" s="13">
        <v>23</v>
      </c>
      <c r="Z14" s="13">
        <v>30</v>
      </c>
      <c r="AA14" s="13">
        <v>33</v>
      </c>
      <c r="AB14" s="13">
        <v>21</v>
      </c>
      <c r="AC14" s="13">
        <v>1</v>
      </c>
      <c r="AD14" s="13"/>
      <c r="AE14" s="13"/>
      <c r="AF14" s="19"/>
    </row>
    <row r="15" spans="1:33" s="6" customFormat="1" x14ac:dyDescent="0.25">
      <c r="A15" s="18" t="s">
        <v>202</v>
      </c>
      <c r="B15" s="21">
        <v>43633</v>
      </c>
      <c r="C15" s="14" t="s">
        <v>157</v>
      </c>
      <c r="D15" s="14" t="s">
        <v>158</v>
      </c>
      <c r="E15" s="13">
        <v>3</v>
      </c>
      <c r="F15" s="14" t="s">
        <v>161</v>
      </c>
      <c r="G15" s="13">
        <v>2</v>
      </c>
      <c r="H15" s="13">
        <v>2</v>
      </c>
      <c r="I15" s="15">
        <f t="shared" si="0"/>
        <v>34</v>
      </c>
      <c r="J15" s="15">
        <f t="shared" si="1"/>
        <v>2</v>
      </c>
      <c r="K15" s="15">
        <f t="shared" si="2"/>
        <v>3</v>
      </c>
      <c r="L15" s="15" t="e">
        <f t="shared" si="3"/>
        <v>#DIV/0!</v>
      </c>
      <c r="M15" s="13">
        <v>3</v>
      </c>
      <c r="N15" s="13"/>
      <c r="O15" s="13"/>
      <c r="P15" s="13"/>
      <c r="Q15" s="13">
        <v>2</v>
      </c>
      <c r="R15" s="13"/>
      <c r="S15" s="13"/>
      <c r="T15" s="13"/>
      <c r="U15" s="13"/>
      <c r="V15" s="13"/>
      <c r="W15" s="13"/>
      <c r="X15" s="13">
        <v>35</v>
      </c>
      <c r="Y15" s="13">
        <v>37</v>
      </c>
      <c r="Z15" s="13">
        <v>33</v>
      </c>
      <c r="AA15" s="13">
        <v>33</v>
      </c>
      <c r="AB15" s="13">
        <v>32</v>
      </c>
      <c r="AC15" s="13">
        <v>3</v>
      </c>
      <c r="AD15" s="13"/>
      <c r="AE15" s="13"/>
      <c r="AF15" s="19"/>
    </row>
    <row r="16" spans="1:33" s="6" customFormat="1" x14ac:dyDescent="0.25">
      <c r="A16" s="18" t="s">
        <v>194</v>
      </c>
      <c r="B16" s="21">
        <v>43633</v>
      </c>
      <c r="C16" s="14" t="s">
        <v>157</v>
      </c>
      <c r="D16" s="14" t="s">
        <v>158</v>
      </c>
      <c r="E16" s="13">
        <v>3</v>
      </c>
      <c r="F16" s="14" t="s">
        <v>161</v>
      </c>
      <c r="G16" s="13">
        <v>1</v>
      </c>
      <c r="H16" s="13">
        <v>2</v>
      </c>
      <c r="I16" s="15">
        <f t="shared" si="0"/>
        <v>35.799999999999997</v>
      </c>
      <c r="J16" s="15">
        <f t="shared" si="1"/>
        <v>3.3466401061363023</v>
      </c>
      <c r="K16" s="15">
        <f t="shared" si="2"/>
        <v>0</v>
      </c>
      <c r="L16" s="15" t="e">
        <f t="shared" si="3"/>
        <v>#DIV/0!</v>
      </c>
      <c r="M16" s="13">
        <v>2</v>
      </c>
      <c r="N16" s="14" t="s">
        <v>182</v>
      </c>
      <c r="O16" s="14" t="s">
        <v>183</v>
      </c>
      <c r="P16" s="13"/>
      <c r="Q16" s="13">
        <v>3</v>
      </c>
      <c r="R16" s="13">
        <v>70</v>
      </c>
      <c r="S16" s="13">
        <v>1128</v>
      </c>
      <c r="T16" s="13"/>
      <c r="U16" s="13"/>
      <c r="V16" s="13"/>
      <c r="W16" s="13"/>
      <c r="X16" s="13">
        <v>33</v>
      </c>
      <c r="Y16" s="13">
        <v>33</v>
      </c>
      <c r="Z16" s="13">
        <v>35</v>
      </c>
      <c r="AA16" s="13">
        <v>37</v>
      </c>
      <c r="AB16" s="13">
        <v>41</v>
      </c>
      <c r="AC16" s="13">
        <v>0</v>
      </c>
      <c r="AD16" s="13"/>
      <c r="AE16" s="13"/>
      <c r="AF16" s="18" t="s">
        <v>193</v>
      </c>
    </row>
    <row r="17" spans="1:32" s="6" customFormat="1" x14ac:dyDescent="0.25">
      <c r="A17" s="18" t="s">
        <v>173</v>
      </c>
      <c r="B17" s="21">
        <v>43633</v>
      </c>
      <c r="C17" s="14" t="s">
        <v>157</v>
      </c>
      <c r="D17" s="14" t="s">
        <v>158</v>
      </c>
      <c r="E17" s="13">
        <v>3</v>
      </c>
      <c r="F17" s="14" t="s">
        <v>161</v>
      </c>
      <c r="G17" s="13">
        <v>2</v>
      </c>
      <c r="H17" s="13">
        <v>2</v>
      </c>
      <c r="I17" s="15">
        <f t="shared" si="0"/>
        <v>24.6</v>
      </c>
      <c r="J17" s="15">
        <f t="shared" si="1"/>
        <v>8.8769364084688558</v>
      </c>
      <c r="K17" s="15">
        <f t="shared" si="2"/>
        <v>3</v>
      </c>
      <c r="L17" s="15" t="e">
        <f t="shared" si="3"/>
        <v>#DIV/0!</v>
      </c>
      <c r="M17" s="13">
        <v>2</v>
      </c>
      <c r="N17" s="13"/>
      <c r="O17" s="13"/>
      <c r="P17" s="13"/>
      <c r="Q17" s="13">
        <v>3</v>
      </c>
      <c r="R17" s="13">
        <v>70</v>
      </c>
      <c r="S17" s="13">
        <v>1100</v>
      </c>
      <c r="T17" s="13"/>
      <c r="U17" s="13"/>
      <c r="V17" s="13"/>
      <c r="W17" s="13"/>
      <c r="X17" s="13">
        <v>26</v>
      </c>
      <c r="Y17" s="13">
        <v>32</v>
      </c>
      <c r="Z17" s="13">
        <v>17</v>
      </c>
      <c r="AA17" s="13">
        <v>34</v>
      </c>
      <c r="AB17" s="13">
        <v>14</v>
      </c>
      <c r="AC17" s="13">
        <v>3</v>
      </c>
      <c r="AD17" s="13"/>
      <c r="AE17" s="13"/>
      <c r="AF17" s="18" t="s">
        <v>175</v>
      </c>
    </row>
    <row r="18" spans="1:32" s="6" customFormat="1" x14ac:dyDescent="0.25">
      <c r="A18" s="18" t="s">
        <v>201</v>
      </c>
      <c r="B18" s="21">
        <v>43633</v>
      </c>
      <c r="C18" s="14" t="s">
        <v>157</v>
      </c>
      <c r="D18" s="14" t="s">
        <v>158</v>
      </c>
      <c r="E18" s="13">
        <v>3</v>
      </c>
      <c r="F18" s="14" t="s">
        <v>161</v>
      </c>
      <c r="G18" s="13">
        <v>1</v>
      </c>
      <c r="H18" s="13">
        <v>2</v>
      </c>
      <c r="I18" s="15">
        <f t="shared" si="0"/>
        <v>22.4</v>
      </c>
      <c r="J18" s="15">
        <f t="shared" si="1"/>
        <v>8.5906926379658088</v>
      </c>
      <c r="K18" s="15">
        <f t="shared" si="2"/>
        <v>4</v>
      </c>
      <c r="L18" s="15" t="e">
        <f t="shared" si="3"/>
        <v>#DIV/0!</v>
      </c>
      <c r="M18" s="13">
        <v>2</v>
      </c>
      <c r="N18" s="13"/>
      <c r="O18" s="13"/>
      <c r="P18" s="13"/>
      <c r="Q18" s="13">
        <v>3</v>
      </c>
      <c r="R18" s="13"/>
      <c r="S18" s="13">
        <v>1138</v>
      </c>
      <c r="T18" s="13"/>
      <c r="U18" s="13"/>
      <c r="V18" s="13"/>
      <c r="W18" s="13"/>
      <c r="X18" s="13">
        <v>32</v>
      </c>
      <c r="Y18" s="13">
        <v>23</v>
      </c>
      <c r="Z18" s="13">
        <v>21</v>
      </c>
      <c r="AA18" s="13">
        <v>9</v>
      </c>
      <c r="AB18" s="13">
        <v>27</v>
      </c>
      <c r="AC18" s="13">
        <v>4</v>
      </c>
      <c r="AD18" s="13"/>
      <c r="AE18" s="13"/>
      <c r="AF18" s="19"/>
    </row>
    <row r="19" spans="1:32" s="6" customFormat="1" x14ac:dyDescent="0.25">
      <c r="A19" s="18" t="s">
        <v>46</v>
      </c>
      <c r="B19" s="21">
        <v>43633</v>
      </c>
      <c r="C19" s="14" t="s">
        <v>157</v>
      </c>
      <c r="D19" s="14" t="s">
        <v>158</v>
      </c>
      <c r="E19" s="13">
        <v>3</v>
      </c>
      <c r="F19" s="14" t="s">
        <v>161</v>
      </c>
      <c r="G19" s="13">
        <v>2</v>
      </c>
      <c r="H19" s="13">
        <v>2</v>
      </c>
      <c r="I19" s="15">
        <f t="shared" si="0"/>
        <v>29</v>
      </c>
      <c r="J19" s="15">
        <f t="shared" si="1"/>
        <v>2.5495097567963922</v>
      </c>
      <c r="K19" s="15">
        <f t="shared" si="2"/>
        <v>1</v>
      </c>
      <c r="L19" s="15">
        <f t="shared" si="3"/>
        <v>1</v>
      </c>
      <c r="M19" s="13">
        <v>2</v>
      </c>
      <c r="N19" s="13"/>
      <c r="O19" s="13"/>
      <c r="P19" s="13"/>
      <c r="Q19" s="13">
        <v>3</v>
      </c>
      <c r="R19" s="13"/>
      <c r="S19" s="13">
        <v>1059</v>
      </c>
      <c r="T19" s="13"/>
      <c r="U19" s="13"/>
      <c r="V19" s="13"/>
      <c r="W19" s="13"/>
      <c r="X19" s="13">
        <v>27</v>
      </c>
      <c r="Y19" s="13">
        <v>28</v>
      </c>
      <c r="Z19" s="13">
        <v>33</v>
      </c>
      <c r="AA19" s="13">
        <v>30</v>
      </c>
      <c r="AB19" s="13">
        <v>27</v>
      </c>
      <c r="AC19" s="13">
        <v>2</v>
      </c>
      <c r="AD19" s="13">
        <v>1</v>
      </c>
      <c r="AE19" s="13">
        <v>0</v>
      </c>
      <c r="AF19" s="19"/>
    </row>
    <row r="20" spans="1:32" s="6" customFormat="1" x14ac:dyDescent="0.25">
      <c r="A20" s="18"/>
      <c r="B20" s="21"/>
      <c r="C20" s="14"/>
      <c r="D20" s="14"/>
      <c r="E20" s="13"/>
      <c r="F20" s="14"/>
      <c r="G20" s="13"/>
      <c r="H20" s="13"/>
      <c r="I20" s="15"/>
      <c r="J20" s="15"/>
      <c r="K20" s="15"/>
      <c r="L20" s="15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9"/>
    </row>
    <row r="21" spans="1:32" s="6" customFormat="1" x14ac:dyDescent="0.25">
      <c r="A21" s="18" t="s">
        <v>217</v>
      </c>
      <c r="B21" s="21">
        <v>43633</v>
      </c>
      <c r="C21" s="14" t="s">
        <v>157</v>
      </c>
      <c r="D21" s="14" t="s">
        <v>158</v>
      </c>
      <c r="E21" s="13">
        <v>4</v>
      </c>
      <c r="F21" s="14" t="s">
        <v>160</v>
      </c>
      <c r="G21" s="13">
        <v>4</v>
      </c>
      <c r="H21" s="13">
        <v>3</v>
      </c>
      <c r="I21" s="15">
        <f t="shared" si="0"/>
        <v>19.8</v>
      </c>
      <c r="J21" s="15">
        <f t="shared" si="1"/>
        <v>1.3038404810405297</v>
      </c>
      <c r="K21" s="15">
        <f t="shared" si="2"/>
        <v>9</v>
      </c>
      <c r="L21" s="15" t="e">
        <f t="shared" si="3"/>
        <v>#DIV/0!</v>
      </c>
      <c r="M21" s="13"/>
      <c r="N21" s="13"/>
      <c r="O21" s="13"/>
      <c r="P21" s="13"/>
      <c r="Q21" s="13"/>
      <c r="R21" s="13"/>
      <c r="S21" s="13">
        <v>1110</v>
      </c>
      <c r="T21" s="13"/>
      <c r="U21" s="13"/>
      <c r="V21" s="13"/>
      <c r="W21" s="13"/>
      <c r="X21" s="13">
        <v>21</v>
      </c>
      <c r="Y21" s="13">
        <v>21</v>
      </c>
      <c r="Z21" s="13">
        <v>18</v>
      </c>
      <c r="AA21" s="13">
        <v>19</v>
      </c>
      <c r="AB21" s="13">
        <v>20</v>
      </c>
      <c r="AC21" s="13">
        <v>9</v>
      </c>
      <c r="AD21" s="13"/>
      <c r="AE21" s="13"/>
      <c r="AF21" s="18" t="s">
        <v>176</v>
      </c>
    </row>
    <row r="22" spans="1:32" s="6" customFormat="1" x14ac:dyDescent="0.25">
      <c r="A22" s="18" t="s">
        <v>156</v>
      </c>
      <c r="B22" s="21">
        <v>43633</v>
      </c>
      <c r="C22" s="14" t="s">
        <v>157</v>
      </c>
      <c r="D22" s="14" t="s">
        <v>158</v>
      </c>
      <c r="E22" s="13">
        <v>4</v>
      </c>
      <c r="F22" s="14" t="s">
        <v>160</v>
      </c>
      <c r="G22" s="13">
        <v>4</v>
      </c>
      <c r="H22" s="14" t="s">
        <v>162</v>
      </c>
      <c r="I22" s="15">
        <f t="shared" si="0"/>
        <v>12.8</v>
      </c>
      <c r="J22" s="15">
        <f t="shared" si="1"/>
        <v>4.7116875957558975</v>
      </c>
      <c r="K22" s="15">
        <f t="shared" si="2"/>
        <v>19</v>
      </c>
      <c r="L22" s="15" t="e">
        <f t="shared" si="3"/>
        <v>#DIV/0!</v>
      </c>
      <c r="M22" s="13">
        <v>3</v>
      </c>
      <c r="N22" s="13"/>
      <c r="O22" s="13"/>
      <c r="P22" s="13"/>
      <c r="Q22" s="13">
        <v>3</v>
      </c>
      <c r="R22" s="13"/>
      <c r="S22" s="13"/>
      <c r="T22" s="13"/>
      <c r="U22" s="13"/>
      <c r="V22" s="13"/>
      <c r="W22" s="13"/>
      <c r="X22" s="13">
        <v>15</v>
      </c>
      <c r="Y22" s="13">
        <v>15</v>
      </c>
      <c r="Z22" s="13">
        <v>17</v>
      </c>
      <c r="AA22" s="13">
        <v>12</v>
      </c>
      <c r="AB22" s="13">
        <v>5</v>
      </c>
      <c r="AC22" s="13">
        <v>19</v>
      </c>
      <c r="AD22" s="13"/>
      <c r="AE22" s="13"/>
      <c r="AF22" s="18" t="s">
        <v>163</v>
      </c>
    </row>
    <row r="23" spans="1:32" s="6" customFormat="1" x14ac:dyDescent="0.25">
      <c r="A23" s="18" t="s">
        <v>169</v>
      </c>
      <c r="B23" s="21">
        <v>43633</v>
      </c>
      <c r="C23" s="14" t="s">
        <v>157</v>
      </c>
      <c r="D23" s="14" t="s">
        <v>158</v>
      </c>
      <c r="E23" s="13">
        <v>4</v>
      </c>
      <c r="F23" s="14" t="s">
        <v>160</v>
      </c>
      <c r="G23" s="13">
        <v>5</v>
      </c>
      <c r="H23" s="14" t="s">
        <v>24</v>
      </c>
      <c r="I23" s="15">
        <f t="shared" si="0"/>
        <v>11.6</v>
      </c>
      <c r="J23" s="15">
        <f t="shared" si="1"/>
        <v>4.0987803063838406</v>
      </c>
      <c r="K23" s="15">
        <f t="shared" si="2"/>
        <v>19</v>
      </c>
      <c r="L23" s="15" t="e">
        <f t="shared" si="3"/>
        <v>#DIV/0!</v>
      </c>
      <c r="M23" s="13">
        <v>3</v>
      </c>
      <c r="N23" s="14" t="s">
        <v>170</v>
      </c>
      <c r="O23" s="13"/>
      <c r="P23" s="13"/>
      <c r="Q23" s="13">
        <v>3</v>
      </c>
      <c r="R23" s="13"/>
      <c r="S23" s="13"/>
      <c r="T23" s="13"/>
      <c r="U23" s="13"/>
      <c r="V23" s="13"/>
      <c r="W23" s="13"/>
      <c r="X23" s="13">
        <v>15</v>
      </c>
      <c r="Y23" s="13">
        <v>11</v>
      </c>
      <c r="Z23" s="13">
        <v>5</v>
      </c>
      <c r="AA23" s="13">
        <v>12</v>
      </c>
      <c r="AB23" s="13">
        <v>15</v>
      </c>
      <c r="AC23" s="13">
        <v>19</v>
      </c>
      <c r="AD23" s="13"/>
      <c r="AE23" s="13"/>
      <c r="AF23" s="19"/>
    </row>
    <row r="24" spans="1:32" s="6" customFormat="1" x14ac:dyDescent="0.25">
      <c r="A24" s="18" t="s">
        <v>202</v>
      </c>
      <c r="B24" s="21">
        <v>43633</v>
      </c>
      <c r="C24" s="14" t="s">
        <v>157</v>
      </c>
      <c r="D24" s="14" t="s">
        <v>158</v>
      </c>
      <c r="E24" s="13">
        <v>4</v>
      </c>
      <c r="F24" s="14" t="s">
        <v>160</v>
      </c>
      <c r="G24" s="13">
        <v>4</v>
      </c>
      <c r="H24" s="13">
        <v>2</v>
      </c>
      <c r="I24" s="15">
        <f t="shared" si="0"/>
        <v>24</v>
      </c>
      <c r="J24" s="15">
        <f t="shared" si="1"/>
        <v>1.5811388300841898</v>
      </c>
      <c r="K24" s="15">
        <f t="shared" si="2"/>
        <v>12</v>
      </c>
      <c r="L24" s="15" t="e">
        <f t="shared" si="3"/>
        <v>#DIV/0!</v>
      </c>
      <c r="M24" s="13">
        <v>3</v>
      </c>
      <c r="N24" s="13"/>
      <c r="O24" s="13"/>
      <c r="P24" s="13"/>
      <c r="Q24" s="13">
        <v>2</v>
      </c>
      <c r="R24" s="13"/>
      <c r="S24" s="13"/>
      <c r="T24" s="13"/>
      <c r="U24" s="13"/>
      <c r="V24" s="13"/>
      <c r="W24" s="13"/>
      <c r="X24" s="13">
        <v>22</v>
      </c>
      <c r="Y24" s="13">
        <v>24</v>
      </c>
      <c r="Z24" s="13">
        <v>25</v>
      </c>
      <c r="AA24" s="13">
        <v>26</v>
      </c>
      <c r="AB24" s="13">
        <v>23</v>
      </c>
      <c r="AC24" s="13">
        <v>12</v>
      </c>
      <c r="AD24" s="13"/>
      <c r="AE24" s="13"/>
      <c r="AF24" s="19"/>
    </row>
    <row r="25" spans="1:32" s="6" customFormat="1" x14ac:dyDescent="0.25">
      <c r="A25" s="18" t="s">
        <v>194</v>
      </c>
      <c r="B25" s="21">
        <v>43633</v>
      </c>
      <c r="C25" s="14" t="s">
        <v>157</v>
      </c>
      <c r="D25" s="14" t="s">
        <v>158</v>
      </c>
      <c r="E25" s="13">
        <v>4</v>
      </c>
      <c r="F25" s="14" t="s">
        <v>160</v>
      </c>
      <c r="G25" s="13">
        <v>4</v>
      </c>
      <c r="H25" s="13">
        <v>2</v>
      </c>
      <c r="I25" s="15">
        <f t="shared" si="0"/>
        <v>26.8</v>
      </c>
      <c r="J25" s="15">
        <f t="shared" si="1"/>
        <v>5.6745043836444466</v>
      </c>
      <c r="K25" s="15" t="e">
        <f t="shared" si="2"/>
        <v>#DIV/0!</v>
      </c>
      <c r="L25" s="15" t="e">
        <f t="shared" si="3"/>
        <v>#DIV/0!</v>
      </c>
      <c r="M25" s="13">
        <v>2</v>
      </c>
      <c r="N25" s="14" t="s">
        <v>182</v>
      </c>
      <c r="O25" s="13"/>
      <c r="P25" s="13"/>
      <c r="Q25" s="13">
        <v>3</v>
      </c>
      <c r="R25" s="13">
        <v>65</v>
      </c>
      <c r="S25" s="13">
        <v>1143</v>
      </c>
      <c r="T25" s="13"/>
      <c r="U25" s="13"/>
      <c r="V25" s="13"/>
      <c r="W25" s="13"/>
      <c r="X25" s="13">
        <v>30</v>
      </c>
      <c r="Y25" s="13">
        <v>33</v>
      </c>
      <c r="Z25" s="13">
        <v>19</v>
      </c>
      <c r="AA25" s="13">
        <v>29</v>
      </c>
      <c r="AB25" s="13">
        <v>23</v>
      </c>
      <c r="AC25" s="13"/>
      <c r="AD25" s="13"/>
      <c r="AE25" s="13"/>
      <c r="AF25" s="18" t="s">
        <v>193</v>
      </c>
    </row>
    <row r="26" spans="1:32" s="6" customFormat="1" x14ac:dyDescent="0.25">
      <c r="A26" s="18" t="s">
        <v>181</v>
      </c>
      <c r="B26" s="21">
        <v>43633</v>
      </c>
      <c r="C26" s="14" t="s">
        <v>157</v>
      </c>
      <c r="D26" s="14" t="s">
        <v>158</v>
      </c>
      <c r="E26" s="13">
        <v>4</v>
      </c>
      <c r="F26" s="14" t="s">
        <v>160</v>
      </c>
      <c r="G26" s="13">
        <v>5</v>
      </c>
      <c r="H26" s="13">
        <v>2</v>
      </c>
      <c r="I26" s="15">
        <f t="shared" si="0"/>
        <v>23.6</v>
      </c>
      <c r="J26" s="15">
        <f t="shared" si="1"/>
        <v>3.2863353450309898</v>
      </c>
      <c r="K26" s="15">
        <f t="shared" si="2"/>
        <v>11</v>
      </c>
      <c r="L26" s="15" t="e">
        <f t="shared" si="3"/>
        <v>#DIV/0!</v>
      </c>
      <c r="M26" s="13">
        <v>3</v>
      </c>
      <c r="N26" s="14" t="s">
        <v>182</v>
      </c>
      <c r="O26" s="13"/>
      <c r="P26" s="13"/>
      <c r="Q26" s="13">
        <v>3</v>
      </c>
      <c r="R26" s="13">
        <v>80</v>
      </c>
      <c r="S26" s="13">
        <v>1120</v>
      </c>
      <c r="T26" s="13"/>
      <c r="U26" s="13"/>
      <c r="V26" s="13"/>
      <c r="W26" s="13"/>
      <c r="X26" s="13">
        <v>19</v>
      </c>
      <c r="Y26" s="13">
        <v>23</v>
      </c>
      <c r="Z26" s="13">
        <v>25</v>
      </c>
      <c r="AA26" s="13">
        <v>23</v>
      </c>
      <c r="AB26" s="13">
        <v>28</v>
      </c>
      <c r="AC26" s="13">
        <v>11</v>
      </c>
      <c r="AD26" s="13"/>
      <c r="AE26" s="13"/>
      <c r="AF26" s="18" t="s">
        <v>193</v>
      </c>
    </row>
    <row r="27" spans="1:32" s="6" customFormat="1" x14ac:dyDescent="0.25">
      <c r="A27" s="18" t="s">
        <v>201</v>
      </c>
      <c r="B27" s="21">
        <v>43633</v>
      </c>
      <c r="C27" s="14" t="s">
        <v>157</v>
      </c>
      <c r="D27" s="14" t="s">
        <v>158</v>
      </c>
      <c r="E27" s="13">
        <v>4</v>
      </c>
      <c r="F27" s="14" t="s">
        <v>160</v>
      </c>
      <c r="G27" s="13">
        <v>5</v>
      </c>
      <c r="H27" s="13">
        <v>2</v>
      </c>
      <c r="I27" s="15">
        <f t="shared" si="0"/>
        <v>19.8</v>
      </c>
      <c r="J27" s="15">
        <f t="shared" si="1"/>
        <v>1.3038404810405297</v>
      </c>
      <c r="K27" s="15">
        <f t="shared" si="2"/>
        <v>9</v>
      </c>
      <c r="L27" s="15" t="e">
        <f t="shared" si="3"/>
        <v>#DIV/0!</v>
      </c>
      <c r="M27" s="13">
        <v>2</v>
      </c>
      <c r="N27" s="13"/>
      <c r="O27" s="13"/>
      <c r="P27" s="13"/>
      <c r="Q27" s="13">
        <v>3</v>
      </c>
      <c r="R27" s="13"/>
      <c r="S27" s="13">
        <v>1120</v>
      </c>
      <c r="T27" s="13"/>
      <c r="U27" s="13"/>
      <c r="V27" s="13"/>
      <c r="W27" s="13"/>
      <c r="X27" s="13">
        <v>21</v>
      </c>
      <c r="Y27" s="13">
        <v>21</v>
      </c>
      <c r="Z27" s="13">
        <v>18</v>
      </c>
      <c r="AA27" s="13">
        <v>19</v>
      </c>
      <c r="AB27" s="13">
        <v>20</v>
      </c>
      <c r="AC27" s="13">
        <v>9</v>
      </c>
      <c r="AD27" s="13"/>
      <c r="AE27" s="13"/>
      <c r="AF27" s="19"/>
    </row>
    <row r="28" spans="1:32" s="6" customFormat="1" x14ac:dyDescent="0.25">
      <c r="A28" s="18" t="s">
        <v>46</v>
      </c>
      <c r="B28" s="21">
        <v>43633</v>
      </c>
      <c r="C28" s="14" t="s">
        <v>157</v>
      </c>
      <c r="D28" s="14" t="s">
        <v>158</v>
      </c>
      <c r="E28" s="13">
        <v>4</v>
      </c>
      <c r="F28" s="14" t="s">
        <v>160</v>
      </c>
      <c r="G28" s="13">
        <v>4</v>
      </c>
      <c r="H28" s="13">
        <v>2</v>
      </c>
      <c r="I28" s="15">
        <f t="shared" si="0"/>
        <v>12.8</v>
      </c>
      <c r="J28" s="15">
        <f t="shared" si="1"/>
        <v>1.6431676725154949</v>
      </c>
      <c r="K28" s="15">
        <f t="shared" si="2"/>
        <v>11</v>
      </c>
      <c r="L28" s="15">
        <f t="shared" si="3"/>
        <v>2</v>
      </c>
      <c r="M28" s="13">
        <v>3</v>
      </c>
      <c r="N28" s="13"/>
      <c r="O28" s="13"/>
      <c r="P28" s="13"/>
      <c r="Q28" s="13">
        <v>3</v>
      </c>
      <c r="R28" s="13"/>
      <c r="S28" s="13">
        <v>1122</v>
      </c>
      <c r="T28" s="13"/>
      <c r="U28" s="13"/>
      <c r="V28" s="13"/>
      <c r="W28" s="13"/>
      <c r="X28" s="13">
        <v>13</v>
      </c>
      <c r="Y28" s="13">
        <v>10</v>
      </c>
      <c r="Z28" s="13">
        <v>13</v>
      </c>
      <c r="AA28" s="13">
        <v>14</v>
      </c>
      <c r="AB28" s="13">
        <v>14</v>
      </c>
      <c r="AC28" s="13">
        <v>13</v>
      </c>
      <c r="AD28" s="13">
        <v>9</v>
      </c>
      <c r="AE28" s="13">
        <v>11</v>
      </c>
      <c r="AF28" s="19"/>
    </row>
    <row r="29" spans="1:32" s="6" customFormat="1" x14ac:dyDescent="0.25">
      <c r="A29" s="18"/>
      <c r="B29" s="21"/>
      <c r="C29" s="14"/>
      <c r="D29" s="14"/>
      <c r="E29" s="13"/>
      <c r="F29" s="14"/>
      <c r="G29" s="13"/>
      <c r="H29" s="13"/>
      <c r="I29" s="15"/>
      <c r="J29" s="15"/>
      <c r="K29" s="15"/>
      <c r="L29" s="15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9"/>
    </row>
    <row r="30" spans="1:32" s="6" customFormat="1" x14ac:dyDescent="0.25">
      <c r="A30" s="18" t="s">
        <v>217</v>
      </c>
      <c r="B30" s="21">
        <v>43633</v>
      </c>
      <c r="C30" s="14" t="s">
        <v>157</v>
      </c>
      <c r="D30" s="14" t="s">
        <v>158</v>
      </c>
      <c r="E30" s="13">
        <v>4</v>
      </c>
      <c r="F30" s="14" t="s">
        <v>161</v>
      </c>
      <c r="G30" s="13">
        <v>1</v>
      </c>
      <c r="H30" s="13"/>
      <c r="I30" s="15">
        <f t="shared" si="0"/>
        <v>25.8</v>
      </c>
      <c r="J30" s="15">
        <f t="shared" si="1"/>
        <v>7.7910204723129848</v>
      </c>
      <c r="K30" s="15">
        <f t="shared" si="2"/>
        <v>0</v>
      </c>
      <c r="L30" s="15" t="e">
        <f t="shared" si="3"/>
        <v>#DIV/0!</v>
      </c>
      <c r="M30" s="13"/>
      <c r="N30" s="13"/>
      <c r="O30" s="13"/>
      <c r="P30" s="13"/>
      <c r="Q30" s="13"/>
      <c r="R30" s="13"/>
      <c r="S30" s="13">
        <v>1110</v>
      </c>
      <c r="T30" s="13"/>
      <c r="U30" s="13"/>
      <c r="V30" s="13"/>
      <c r="W30" s="13"/>
      <c r="X30" s="13">
        <v>31</v>
      </c>
      <c r="Y30" s="13">
        <v>29</v>
      </c>
      <c r="Z30" s="13">
        <v>13</v>
      </c>
      <c r="AA30" s="13">
        <v>32</v>
      </c>
      <c r="AB30" s="13">
        <v>24</v>
      </c>
      <c r="AC30" s="13">
        <v>0</v>
      </c>
      <c r="AD30" s="13"/>
      <c r="AE30" s="13"/>
      <c r="AF30" s="18" t="s">
        <v>176</v>
      </c>
    </row>
    <row r="31" spans="1:32" s="6" customFormat="1" x14ac:dyDescent="0.25">
      <c r="A31" s="18" t="s">
        <v>156</v>
      </c>
      <c r="B31" s="21">
        <v>43633</v>
      </c>
      <c r="C31" s="14" t="s">
        <v>157</v>
      </c>
      <c r="D31" s="14" t="s">
        <v>158</v>
      </c>
      <c r="E31" s="13">
        <v>4</v>
      </c>
      <c r="F31" s="14" t="s">
        <v>161</v>
      </c>
      <c r="G31" s="22" t="s">
        <v>37</v>
      </c>
      <c r="H31" s="14" t="s">
        <v>162</v>
      </c>
      <c r="I31" s="15">
        <f t="shared" si="0"/>
        <v>13.4</v>
      </c>
      <c r="J31" s="15">
        <f t="shared" si="1"/>
        <v>7.956129712366435</v>
      </c>
      <c r="K31" s="15">
        <f t="shared" si="2"/>
        <v>4.333333333333333</v>
      </c>
      <c r="L31" s="15">
        <f t="shared" si="3"/>
        <v>4.9328828623162471</v>
      </c>
      <c r="M31" s="13">
        <v>3</v>
      </c>
      <c r="N31" s="13"/>
      <c r="O31" s="13"/>
      <c r="P31" s="13"/>
      <c r="Q31" s="13">
        <v>3</v>
      </c>
      <c r="R31" s="13"/>
      <c r="S31" s="13"/>
      <c r="T31" s="13"/>
      <c r="U31" s="13"/>
      <c r="V31" s="13"/>
      <c r="W31" s="13"/>
      <c r="X31" s="13">
        <v>23</v>
      </c>
      <c r="Y31" s="13">
        <v>18</v>
      </c>
      <c r="Z31" s="13">
        <v>3</v>
      </c>
      <c r="AA31" s="13">
        <v>8</v>
      </c>
      <c r="AB31" s="13">
        <v>15</v>
      </c>
      <c r="AC31" s="13">
        <v>2</v>
      </c>
      <c r="AD31" s="13">
        <v>1</v>
      </c>
      <c r="AE31" s="13">
        <v>10</v>
      </c>
      <c r="AF31" s="18" t="s">
        <v>163</v>
      </c>
    </row>
    <row r="32" spans="1:32" s="6" customFormat="1" x14ac:dyDescent="0.25">
      <c r="A32" s="18" t="s">
        <v>169</v>
      </c>
      <c r="B32" s="21">
        <v>43633</v>
      </c>
      <c r="C32" s="14" t="s">
        <v>157</v>
      </c>
      <c r="D32" s="14" t="s">
        <v>158</v>
      </c>
      <c r="E32" s="13">
        <v>4</v>
      </c>
      <c r="F32" s="14" t="s">
        <v>161</v>
      </c>
      <c r="G32" s="22" t="s">
        <v>37</v>
      </c>
      <c r="H32" s="14" t="s">
        <v>162</v>
      </c>
      <c r="I32" s="15">
        <f t="shared" si="0"/>
        <v>17.399999999999999</v>
      </c>
      <c r="J32" s="15">
        <f t="shared" si="1"/>
        <v>6.2689712074629922</v>
      </c>
      <c r="K32" s="15">
        <f t="shared" si="2"/>
        <v>1</v>
      </c>
      <c r="L32" s="15">
        <f t="shared" si="3"/>
        <v>1</v>
      </c>
      <c r="M32" s="13">
        <v>3</v>
      </c>
      <c r="N32" s="14" t="s">
        <v>170</v>
      </c>
      <c r="O32" s="13"/>
      <c r="P32" s="13"/>
      <c r="Q32" s="13">
        <v>3</v>
      </c>
      <c r="R32" s="13"/>
      <c r="S32" s="13"/>
      <c r="T32" s="13"/>
      <c r="U32" s="13"/>
      <c r="V32" s="13"/>
      <c r="W32" s="13"/>
      <c r="X32" s="13">
        <v>23</v>
      </c>
      <c r="Y32" s="13">
        <v>23</v>
      </c>
      <c r="Z32" s="13">
        <v>8</v>
      </c>
      <c r="AA32" s="13">
        <v>15</v>
      </c>
      <c r="AB32" s="13">
        <v>18</v>
      </c>
      <c r="AC32" s="13">
        <v>0</v>
      </c>
      <c r="AD32" s="13">
        <v>2</v>
      </c>
      <c r="AE32" s="13">
        <v>1</v>
      </c>
      <c r="AF32" s="19"/>
    </row>
    <row r="33" spans="1:32" s="6" customFormat="1" x14ac:dyDescent="0.25">
      <c r="A33" s="18" t="s">
        <v>202</v>
      </c>
      <c r="B33" s="21">
        <v>43633</v>
      </c>
      <c r="C33" s="14" t="s">
        <v>157</v>
      </c>
      <c r="D33" s="14" t="s">
        <v>158</v>
      </c>
      <c r="E33" s="13">
        <v>4</v>
      </c>
      <c r="F33" s="14" t="s">
        <v>161</v>
      </c>
      <c r="G33" s="13">
        <v>1</v>
      </c>
      <c r="H33" s="13">
        <v>2</v>
      </c>
      <c r="I33" s="15">
        <f t="shared" si="0"/>
        <v>34.4</v>
      </c>
      <c r="J33" s="15">
        <f t="shared" si="1"/>
        <v>1.9493588689617929</v>
      </c>
      <c r="K33" s="15">
        <f t="shared" si="2"/>
        <v>2</v>
      </c>
      <c r="L33" s="15" t="e">
        <f t="shared" si="3"/>
        <v>#DIV/0!</v>
      </c>
      <c r="M33" s="13">
        <v>3</v>
      </c>
      <c r="N33" s="13"/>
      <c r="O33" s="13"/>
      <c r="P33" s="13"/>
      <c r="Q33" s="13">
        <v>2</v>
      </c>
      <c r="R33" s="13"/>
      <c r="S33" s="13"/>
      <c r="T33" s="13"/>
      <c r="U33" s="13"/>
      <c r="V33" s="13"/>
      <c r="W33" s="13"/>
      <c r="X33" s="13">
        <v>35</v>
      </c>
      <c r="Y33" s="13">
        <v>37</v>
      </c>
      <c r="Z33" s="13">
        <v>35</v>
      </c>
      <c r="AA33" s="13">
        <v>33</v>
      </c>
      <c r="AB33" s="13">
        <v>32</v>
      </c>
      <c r="AC33" s="13">
        <v>2</v>
      </c>
      <c r="AD33" s="13"/>
      <c r="AE33" s="13"/>
      <c r="AF33" s="19"/>
    </row>
    <row r="34" spans="1:32" s="6" customFormat="1" x14ac:dyDescent="0.25">
      <c r="A34" s="18" t="s">
        <v>194</v>
      </c>
      <c r="B34" s="21">
        <v>43633</v>
      </c>
      <c r="C34" s="14" t="s">
        <v>157</v>
      </c>
      <c r="D34" s="14" t="s">
        <v>158</v>
      </c>
      <c r="E34" s="13">
        <v>4</v>
      </c>
      <c r="F34" s="14" t="s">
        <v>161</v>
      </c>
      <c r="G34" s="13">
        <v>1</v>
      </c>
      <c r="H34" s="13">
        <v>2</v>
      </c>
      <c r="I34" s="15">
        <f t="shared" si="0"/>
        <v>36.200000000000003</v>
      </c>
      <c r="J34" s="15">
        <f t="shared" si="1"/>
        <v>2.0493901531919194</v>
      </c>
      <c r="K34" s="15">
        <f t="shared" si="2"/>
        <v>2</v>
      </c>
      <c r="L34" s="15" t="e">
        <f t="shared" si="3"/>
        <v>#DIV/0!</v>
      </c>
      <c r="M34" s="13">
        <v>2</v>
      </c>
      <c r="N34" s="14" t="s">
        <v>182</v>
      </c>
      <c r="O34" s="13"/>
      <c r="P34" s="13"/>
      <c r="Q34" s="13">
        <v>3</v>
      </c>
      <c r="R34" s="13">
        <v>65</v>
      </c>
      <c r="S34" s="13">
        <v>1143</v>
      </c>
      <c r="T34" s="13"/>
      <c r="U34" s="13"/>
      <c r="V34" s="13"/>
      <c r="W34" s="13"/>
      <c r="X34" s="13">
        <v>34</v>
      </c>
      <c r="Y34" s="13">
        <v>34</v>
      </c>
      <c r="Z34" s="13">
        <v>38</v>
      </c>
      <c r="AA34" s="13">
        <v>37</v>
      </c>
      <c r="AB34" s="13">
        <v>38</v>
      </c>
      <c r="AC34" s="13">
        <v>2</v>
      </c>
      <c r="AD34" s="13"/>
      <c r="AE34" s="13"/>
      <c r="AF34" s="18" t="s">
        <v>193</v>
      </c>
    </row>
    <row r="35" spans="1:32" s="6" customFormat="1" x14ac:dyDescent="0.25">
      <c r="A35" s="18" t="s">
        <v>181</v>
      </c>
      <c r="B35" s="21">
        <v>43633</v>
      </c>
      <c r="C35" s="14" t="s">
        <v>157</v>
      </c>
      <c r="D35" s="14" t="s">
        <v>158</v>
      </c>
      <c r="E35" s="13">
        <v>4</v>
      </c>
      <c r="F35" s="14" t="s">
        <v>161</v>
      </c>
      <c r="G35" s="14" t="s">
        <v>192</v>
      </c>
      <c r="H35" s="13">
        <v>2</v>
      </c>
      <c r="I35" s="15"/>
      <c r="J35" s="15"/>
      <c r="K35" s="15"/>
      <c r="L35" s="15"/>
      <c r="M35" s="13">
        <v>3</v>
      </c>
      <c r="N35" s="14" t="s">
        <v>182</v>
      </c>
      <c r="O35" s="14" t="s">
        <v>183</v>
      </c>
      <c r="P35" s="13"/>
      <c r="Q35" s="13">
        <v>3</v>
      </c>
      <c r="R35" s="13">
        <v>80</v>
      </c>
      <c r="S35" s="13">
        <v>1120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8" t="s">
        <v>193</v>
      </c>
    </row>
    <row r="36" spans="1:32" s="6" customFormat="1" x14ac:dyDescent="0.25">
      <c r="A36" s="18" t="s">
        <v>201</v>
      </c>
      <c r="B36" s="21">
        <v>43633</v>
      </c>
      <c r="C36" s="14" t="s">
        <v>157</v>
      </c>
      <c r="D36" s="14" t="s">
        <v>158</v>
      </c>
      <c r="E36" s="13">
        <v>4</v>
      </c>
      <c r="F36" s="14" t="s">
        <v>161</v>
      </c>
      <c r="G36" s="13">
        <v>1</v>
      </c>
      <c r="H36" s="13">
        <v>2</v>
      </c>
      <c r="I36" s="15">
        <f t="shared" ref="I36:I37" si="4">AVERAGE(X36:AB36)</f>
        <v>27.8</v>
      </c>
      <c r="J36" s="15">
        <f t="shared" ref="J36:J37" si="5">STDEV(X36:AB36)</f>
        <v>8.4675852520066215</v>
      </c>
      <c r="K36" s="15">
        <f t="shared" ref="K36:K37" si="6">AVERAGE(AC36:AE36)</f>
        <v>0</v>
      </c>
      <c r="L36" s="15" t="e">
        <f t="shared" ref="L36:L37" si="7">STDEV(AC36:AE36)</f>
        <v>#DIV/0!</v>
      </c>
      <c r="M36" s="13">
        <v>2</v>
      </c>
      <c r="N36" s="13"/>
      <c r="O36" s="13"/>
      <c r="P36" s="13"/>
      <c r="Q36" s="13">
        <v>3</v>
      </c>
      <c r="R36" s="13"/>
      <c r="S36" s="13">
        <v>1120</v>
      </c>
      <c r="T36" s="13"/>
      <c r="U36" s="13"/>
      <c r="V36" s="13"/>
      <c r="W36" s="13"/>
      <c r="X36" s="13">
        <v>31</v>
      </c>
      <c r="Y36" s="13">
        <v>29</v>
      </c>
      <c r="Z36" s="13">
        <v>13</v>
      </c>
      <c r="AA36" s="13">
        <v>32</v>
      </c>
      <c r="AB36" s="13">
        <v>34</v>
      </c>
      <c r="AC36" s="13">
        <v>0</v>
      </c>
      <c r="AD36" s="13"/>
      <c r="AE36" s="13"/>
      <c r="AF36" s="19"/>
    </row>
    <row r="37" spans="1:32" s="6" customFormat="1" x14ac:dyDescent="0.25">
      <c r="A37" s="18" t="s">
        <v>46</v>
      </c>
      <c r="B37" s="21">
        <v>43633</v>
      </c>
      <c r="C37" s="14" t="s">
        <v>157</v>
      </c>
      <c r="D37" s="14" t="s">
        <v>158</v>
      </c>
      <c r="E37" s="13">
        <v>4</v>
      </c>
      <c r="F37" s="14" t="s">
        <v>161</v>
      </c>
      <c r="G37" s="13">
        <v>2</v>
      </c>
      <c r="H37" s="13">
        <v>2</v>
      </c>
      <c r="I37" s="15">
        <f t="shared" si="4"/>
        <v>18</v>
      </c>
      <c r="J37" s="15" t="e">
        <f t="shared" si="5"/>
        <v>#DIV/0!</v>
      </c>
      <c r="K37" s="15">
        <f t="shared" si="6"/>
        <v>1</v>
      </c>
      <c r="L37" s="15">
        <f t="shared" si="7"/>
        <v>0</v>
      </c>
      <c r="M37" s="13">
        <v>3</v>
      </c>
      <c r="N37" s="13"/>
      <c r="O37" s="13"/>
      <c r="P37" s="13"/>
      <c r="Q37" s="13">
        <v>3</v>
      </c>
      <c r="R37" s="13"/>
      <c r="S37" s="13">
        <v>1122</v>
      </c>
      <c r="T37" s="13"/>
      <c r="U37" s="13"/>
      <c r="V37" s="13"/>
      <c r="W37" s="13"/>
      <c r="X37" s="13">
        <v>18</v>
      </c>
      <c r="Y37" s="13"/>
      <c r="Z37" s="13"/>
      <c r="AA37" s="13"/>
      <c r="AB37" s="13"/>
      <c r="AC37" s="13">
        <v>1</v>
      </c>
      <c r="AD37" s="13">
        <v>1</v>
      </c>
      <c r="AE37" s="13">
        <v>1</v>
      </c>
      <c r="AF37" s="19"/>
    </row>
  </sheetData>
  <sortState xmlns:xlrd2="http://schemas.microsoft.com/office/spreadsheetml/2017/richdata2" ref="A2:XFD7">
    <sortCondition ref="F2:F7"/>
    <sortCondition ref="A2:A7"/>
  </sortState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52"/>
  <sheetViews>
    <sheetView workbookViewId="0">
      <pane xSplit="6" ySplit="1" topLeftCell="G14" activePane="bottomRight" state="frozen"/>
      <selection pane="topRight" activeCell="G1" sqref="G1"/>
      <selection pane="bottomLeft" activeCell="A2" sqref="A2"/>
      <selection pane="bottomRight" activeCell="A44" sqref="A44"/>
    </sheetView>
  </sheetViews>
  <sheetFormatPr defaultColWidth="9.109375" defaultRowHeight="13.2" x14ac:dyDescent="0.25"/>
  <cols>
    <col min="1" max="1" width="18.33203125" style="1" bestFit="1" customWidth="1"/>
    <col min="2" max="2" width="9.44140625" style="1" bestFit="1" customWidth="1"/>
    <col min="3" max="3" width="7.33203125" style="1" bestFit="1" customWidth="1"/>
    <col min="4" max="4" width="8.109375" style="1" bestFit="1" customWidth="1"/>
    <col min="5" max="5" width="4.33203125" style="1" bestFit="1" customWidth="1"/>
    <col min="6" max="6" width="10.44140625" style="1" bestFit="1" customWidth="1"/>
    <col min="7" max="7" width="10.33203125" style="1" bestFit="1" customWidth="1"/>
    <col min="8" max="8" width="10.88671875" style="1" bestFit="1" customWidth="1"/>
    <col min="9" max="9" width="8.88671875" style="1" bestFit="1" customWidth="1"/>
    <col min="10" max="10" width="13.33203125" style="4" bestFit="1" customWidth="1"/>
    <col min="11" max="11" width="14" style="1" bestFit="1" customWidth="1"/>
    <col min="12" max="12" width="14.6640625" style="1" bestFit="1" customWidth="1"/>
    <col min="13" max="13" width="15.44140625" style="1" bestFit="1" customWidth="1"/>
    <col min="14" max="16" width="18.44140625" style="1" bestFit="1" customWidth="1"/>
    <col min="17" max="17" width="13.5546875" style="1" bestFit="1" customWidth="1"/>
    <col min="18" max="18" width="9.109375" style="1"/>
    <col min="19" max="19" width="5.5546875" style="1" bestFit="1" customWidth="1"/>
    <col min="20" max="22" width="14.109375" style="1" bestFit="1" customWidth="1"/>
    <col min="23" max="23" width="19" style="1" bestFit="1" customWidth="1"/>
    <col min="24" max="24" width="10" style="1" bestFit="1" customWidth="1"/>
    <col min="25" max="16384" width="9.109375" style="1"/>
  </cols>
  <sheetData>
    <row r="1" spans="1:33" ht="13.5" customHeight="1" x14ac:dyDescent="0.25">
      <c r="A1" s="17" t="s">
        <v>23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10" t="s">
        <v>8</v>
      </c>
      <c r="K1" s="11" t="s">
        <v>9</v>
      </c>
      <c r="L1" s="11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26</v>
      </c>
      <c r="Y1" s="8" t="s">
        <v>27</v>
      </c>
      <c r="Z1" s="8" t="s">
        <v>28</v>
      </c>
      <c r="AA1" s="12" t="s">
        <v>29</v>
      </c>
      <c r="AB1" s="12" t="s">
        <v>30</v>
      </c>
      <c r="AC1" s="12" t="s">
        <v>31</v>
      </c>
      <c r="AD1" s="12" t="s">
        <v>32</v>
      </c>
      <c r="AE1" s="12" t="s">
        <v>33</v>
      </c>
      <c r="AG1" s="25" t="s">
        <v>22</v>
      </c>
    </row>
    <row r="2" spans="1:33" x14ac:dyDescent="0.25">
      <c r="A2" s="24" t="s">
        <v>80</v>
      </c>
      <c r="B2" s="26">
        <v>43300</v>
      </c>
      <c r="C2" s="16" t="s">
        <v>25</v>
      </c>
      <c r="D2" s="16" t="s">
        <v>57</v>
      </c>
      <c r="E2" s="16">
        <v>5</v>
      </c>
      <c r="F2" s="16" t="s">
        <v>24</v>
      </c>
      <c r="G2" s="16">
        <v>4</v>
      </c>
      <c r="H2" s="16">
        <v>2</v>
      </c>
      <c r="I2" s="15"/>
      <c r="J2" s="15"/>
      <c r="K2" s="15"/>
      <c r="L2" s="15"/>
      <c r="M2" s="16">
        <v>3</v>
      </c>
      <c r="N2" s="16"/>
      <c r="O2" s="16"/>
      <c r="P2" s="16"/>
      <c r="Q2" s="16">
        <v>2</v>
      </c>
      <c r="R2" s="16">
        <v>34</v>
      </c>
      <c r="S2" s="16">
        <v>1437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>
        <v>100</v>
      </c>
      <c r="AG2" s="20"/>
    </row>
    <row r="3" spans="1:33" x14ac:dyDescent="0.25">
      <c r="A3" s="24" t="s">
        <v>47</v>
      </c>
      <c r="B3" s="26">
        <v>43300</v>
      </c>
      <c r="C3" s="16" t="s">
        <v>25</v>
      </c>
      <c r="D3" s="16" t="s">
        <v>57</v>
      </c>
      <c r="E3" s="16">
        <v>5</v>
      </c>
      <c r="F3" s="16" t="s">
        <v>24</v>
      </c>
      <c r="G3" s="16">
        <v>3</v>
      </c>
      <c r="H3" s="16">
        <v>2</v>
      </c>
      <c r="I3" s="15"/>
      <c r="J3" s="15"/>
      <c r="K3" s="15"/>
      <c r="L3" s="15"/>
      <c r="M3" s="16">
        <v>3</v>
      </c>
      <c r="N3" s="16"/>
      <c r="O3" s="16"/>
      <c r="P3" s="16"/>
      <c r="Q3" s="16">
        <v>2</v>
      </c>
      <c r="R3" s="16">
        <v>36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>
        <v>100</v>
      </c>
      <c r="AG3" s="20"/>
    </row>
    <row r="4" spans="1:33" x14ac:dyDescent="0.25">
      <c r="A4" s="24" t="s">
        <v>81</v>
      </c>
      <c r="B4" s="26">
        <v>43300</v>
      </c>
      <c r="C4" s="16" t="s">
        <v>25</v>
      </c>
      <c r="D4" s="16" t="s">
        <v>57</v>
      </c>
      <c r="E4" s="16">
        <v>5</v>
      </c>
      <c r="F4" s="16" t="s">
        <v>24</v>
      </c>
      <c r="G4" s="16">
        <v>3</v>
      </c>
      <c r="H4" s="16">
        <v>2</v>
      </c>
      <c r="I4" s="15"/>
      <c r="J4" s="15"/>
      <c r="K4" s="15"/>
      <c r="L4" s="15"/>
      <c r="M4" s="16">
        <v>2</v>
      </c>
      <c r="N4" s="16"/>
      <c r="O4" s="16"/>
      <c r="P4" s="16"/>
      <c r="Q4" s="16">
        <v>2</v>
      </c>
      <c r="R4" s="16"/>
      <c r="S4" s="16">
        <v>1440</v>
      </c>
      <c r="T4" s="23"/>
      <c r="U4" s="16"/>
      <c r="V4" s="16"/>
      <c r="W4" s="16"/>
      <c r="X4" s="13"/>
      <c r="Y4" s="13"/>
      <c r="Z4" s="13"/>
      <c r="AA4" s="13"/>
      <c r="AB4" s="13"/>
      <c r="AC4" s="13"/>
      <c r="AD4" s="13"/>
      <c r="AE4" s="13"/>
      <c r="AF4" s="16">
        <v>100</v>
      </c>
      <c r="AG4" s="23" t="s">
        <v>64</v>
      </c>
    </row>
    <row r="5" spans="1:33" x14ac:dyDescent="0.25">
      <c r="A5" s="24" t="s">
        <v>82</v>
      </c>
      <c r="B5" s="26">
        <v>43300</v>
      </c>
      <c r="C5" s="16" t="s">
        <v>25</v>
      </c>
      <c r="D5" s="16" t="s">
        <v>57</v>
      </c>
      <c r="E5" s="16">
        <v>5</v>
      </c>
      <c r="F5" s="16" t="s">
        <v>24</v>
      </c>
      <c r="G5" s="16">
        <v>3</v>
      </c>
      <c r="H5" s="16">
        <v>2</v>
      </c>
      <c r="I5" s="15"/>
      <c r="J5" s="15"/>
      <c r="K5" s="15"/>
      <c r="L5" s="15"/>
      <c r="M5" s="16">
        <v>2</v>
      </c>
      <c r="N5" s="16"/>
      <c r="O5" s="16"/>
      <c r="P5" s="16"/>
      <c r="Q5" s="16">
        <v>2</v>
      </c>
      <c r="R5" s="16">
        <v>30</v>
      </c>
      <c r="S5" s="16">
        <v>1443</v>
      </c>
      <c r="T5" s="16"/>
      <c r="U5" s="16"/>
      <c r="V5" s="16"/>
      <c r="W5" s="16"/>
      <c r="X5" s="13"/>
      <c r="Y5" s="13"/>
      <c r="Z5" s="13"/>
      <c r="AA5" s="13"/>
      <c r="AB5" s="13"/>
      <c r="AC5" s="13"/>
      <c r="AD5" s="13"/>
      <c r="AE5" s="13"/>
      <c r="AF5" s="16">
        <v>100</v>
      </c>
      <c r="AG5" s="20"/>
    </row>
    <row r="6" spans="1:33" x14ac:dyDescent="0.25">
      <c r="A6" s="24" t="s">
        <v>83</v>
      </c>
      <c r="B6" s="26">
        <v>43300</v>
      </c>
      <c r="C6" s="16" t="s">
        <v>25</v>
      </c>
      <c r="D6" s="16" t="s">
        <v>57</v>
      </c>
      <c r="E6" s="16">
        <v>5</v>
      </c>
      <c r="F6" s="16" t="s">
        <v>24</v>
      </c>
      <c r="G6" s="16">
        <v>3</v>
      </c>
      <c r="H6" s="16">
        <v>2</v>
      </c>
      <c r="I6" s="15"/>
      <c r="J6" s="15"/>
      <c r="K6" s="15"/>
      <c r="L6" s="15"/>
      <c r="M6" s="16">
        <v>3</v>
      </c>
      <c r="N6" s="16" t="s">
        <v>38</v>
      </c>
      <c r="O6" s="16"/>
      <c r="P6" s="16"/>
      <c r="Q6" s="16">
        <v>1</v>
      </c>
      <c r="R6" s="16">
        <v>32</v>
      </c>
      <c r="S6" s="16">
        <v>1427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>
        <v>100</v>
      </c>
      <c r="AG6" s="20"/>
    </row>
    <row r="7" spans="1:33" x14ac:dyDescent="0.25">
      <c r="A7" s="24" t="s">
        <v>60</v>
      </c>
      <c r="B7" s="26">
        <v>43300</v>
      </c>
      <c r="C7" s="16" t="s">
        <v>25</v>
      </c>
      <c r="D7" s="16" t="s">
        <v>57</v>
      </c>
      <c r="E7" s="16">
        <v>5</v>
      </c>
      <c r="F7" s="16" t="s">
        <v>24</v>
      </c>
      <c r="G7" s="16">
        <v>3</v>
      </c>
      <c r="H7" s="16">
        <v>2</v>
      </c>
      <c r="I7" s="15"/>
      <c r="J7" s="15"/>
      <c r="K7" s="15"/>
      <c r="L7" s="15"/>
      <c r="M7" s="16">
        <v>3</v>
      </c>
      <c r="N7" s="16" t="s">
        <v>38</v>
      </c>
      <c r="O7" s="16"/>
      <c r="P7" s="16"/>
      <c r="Q7" s="16">
        <v>1</v>
      </c>
      <c r="R7" s="16">
        <v>32</v>
      </c>
      <c r="S7" s="16">
        <v>1427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0"/>
    </row>
    <row r="8" spans="1:33" x14ac:dyDescent="0.25">
      <c r="A8" s="24"/>
      <c r="B8" s="26"/>
      <c r="C8" s="16"/>
      <c r="D8" s="16"/>
      <c r="E8" s="16"/>
      <c r="F8" s="16"/>
      <c r="G8" s="16"/>
      <c r="H8" s="16"/>
      <c r="I8" s="15"/>
      <c r="J8" s="15"/>
      <c r="K8" s="15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20"/>
    </row>
    <row r="9" spans="1:33" x14ac:dyDescent="0.25">
      <c r="A9" s="24" t="s">
        <v>80</v>
      </c>
      <c r="B9" s="26">
        <v>43300</v>
      </c>
      <c r="C9" s="16" t="s">
        <v>25</v>
      </c>
      <c r="D9" s="16" t="s">
        <v>57</v>
      </c>
      <c r="E9" s="16">
        <v>6</v>
      </c>
      <c r="F9" s="16" t="s">
        <v>24</v>
      </c>
      <c r="G9" s="16">
        <v>3</v>
      </c>
      <c r="H9" s="16">
        <v>2</v>
      </c>
      <c r="I9" s="15"/>
      <c r="J9" s="15"/>
      <c r="K9" s="15"/>
      <c r="L9" s="15"/>
      <c r="M9" s="16">
        <v>3</v>
      </c>
      <c r="N9" s="16"/>
      <c r="O9" s="16"/>
      <c r="P9" s="16"/>
      <c r="Q9" s="16">
        <v>1</v>
      </c>
      <c r="R9" s="16">
        <v>27</v>
      </c>
      <c r="S9" s="16">
        <v>1434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>
        <v>100</v>
      </c>
      <c r="AG9" s="20"/>
    </row>
    <row r="10" spans="1:33" x14ac:dyDescent="0.25">
      <c r="A10" s="24" t="s">
        <v>47</v>
      </c>
      <c r="B10" s="26">
        <v>43300</v>
      </c>
      <c r="C10" s="16" t="s">
        <v>25</v>
      </c>
      <c r="D10" s="16" t="s">
        <v>57</v>
      </c>
      <c r="E10" s="16">
        <v>6</v>
      </c>
      <c r="F10" s="16" t="s">
        <v>24</v>
      </c>
      <c r="G10" s="16">
        <v>2</v>
      </c>
      <c r="H10" s="16">
        <v>2</v>
      </c>
      <c r="I10" s="15"/>
      <c r="J10" s="15"/>
      <c r="K10" s="15"/>
      <c r="L10" s="15"/>
      <c r="M10" s="16">
        <v>3</v>
      </c>
      <c r="N10" s="16"/>
      <c r="O10" s="16"/>
      <c r="P10" s="16"/>
      <c r="Q10" s="16">
        <v>2</v>
      </c>
      <c r="R10" s="16">
        <v>27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v>100</v>
      </c>
      <c r="AG10" s="20"/>
    </row>
    <row r="11" spans="1:33" x14ac:dyDescent="0.25">
      <c r="A11" s="24" t="s">
        <v>81</v>
      </c>
      <c r="B11" s="26">
        <v>43300</v>
      </c>
      <c r="C11" s="16" t="s">
        <v>25</v>
      </c>
      <c r="D11" s="16" t="s">
        <v>57</v>
      </c>
      <c r="E11" s="16">
        <v>6</v>
      </c>
      <c r="F11" s="16" t="s">
        <v>24</v>
      </c>
      <c r="G11" s="16">
        <v>2</v>
      </c>
      <c r="H11" s="16">
        <v>2</v>
      </c>
      <c r="I11" s="15"/>
      <c r="J11" s="15"/>
      <c r="K11" s="15"/>
      <c r="L11" s="15"/>
      <c r="M11" s="16">
        <v>4</v>
      </c>
      <c r="N11" s="16"/>
      <c r="O11" s="16"/>
      <c r="P11" s="16"/>
      <c r="Q11" s="16">
        <v>2</v>
      </c>
      <c r="R11" s="16"/>
      <c r="S11" s="16">
        <v>1450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>
        <v>100</v>
      </c>
      <c r="AG11" s="23" t="s">
        <v>65</v>
      </c>
    </row>
    <row r="12" spans="1:33" x14ac:dyDescent="0.25">
      <c r="A12" s="24" t="s">
        <v>82</v>
      </c>
      <c r="B12" s="26">
        <v>43300</v>
      </c>
      <c r="C12" s="16" t="s">
        <v>25</v>
      </c>
      <c r="D12" s="16" t="s">
        <v>57</v>
      </c>
      <c r="E12" s="16">
        <v>6</v>
      </c>
      <c r="F12" s="16" t="s">
        <v>24</v>
      </c>
      <c r="G12" s="16">
        <v>2</v>
      </c>
      <c r="H12" s="16">
        <v>3</v>
      </c>
      <c r="I12" s="15">
        <f>AVERAGE(X12:AB12)</f>
        <v>10.199999999999999</v>
      </c>
      <c r="J12" s="15">
        <f>STDEV(X12:AB12)</f>
        <v>1.9235384061671315</v>
      </c>
      <c r="K12" s="15"/>
      <c r="L12" s="15"/>
      <c r="M12" s="16">
        <v>2</v>
      </c>
      <c r="N12" s="16"/>
      <c r="O12" s="16"/>
      <c r="P12" s="16"/>
      <c r="Q12" s="16">
        <v>2</v>
      </c>
      <c r="R12" s="16">
        <v>31</v>
      </c>
      <c r="S12" s="16">
        <v>1450</v>
      </c>
      <c r="T12" s="16"/>
      <c r="U12" s="16"/>
      <c r="V12" s="16"/>
      <c r="W12" s="16"/>
      <c r="X12" s="13">
        <v>12</v>
      </c>
      <c r="Y12" s="13">
        <v>11</v>
      </c>
      <c r="Z12" s="13">
        <v>11</v>
      </c>
      <c r="AA12" s="13">
        <v>10</v>
      </c>
      <c r="AB12" s="13">
        <v>7</v>
      </c>
      <c r="AC12" s="13"/>
      <c r="AD12" s="13"/>
      <c r="AE12" s="13"/>
      <c r="AF12" s="16">
        <v>100</v>
      </c>
      <c r="AG12" s="20"/>
    </row>
    <row r="13" spans="1:33" x14ac:dyDescent="0.25">
      <c r="A13" s="24" t="s">
        <v>83</v>
      </c>
      <c r="B13" s="26">
        <v>43300</v>
      </c>
      <c r="C13" s="16" t="s">
        <v>25</v>
      </c>
      <c r="D13" s="16" t="s">
        <v>57</v>
      </c>
      <c r="E13" s="16">
        <v>6</v>
      </c>
      <c r="F13" s="16" t="s">
        <v>24</v>
      </c>
      <c r="G13" s="16">
        <v>3</v>
      </c>
      <c r="H13" s="16">
        <v>2</v>
      </c>
      <c r="I13" s="15"/>
      <c r="J13" s="15"/>
      <c r="K13" s="15"/>
      <c r="L13" s="15"/>
      <c r="M13" s="16">
        <v>3</v>
      </c>
      <c r="N13" s="16" t="s">
        <v>38</v>
      </c>
      <c r="O13" s="16"/>
      <c r="P13" s="16"/>
      <c r="Q13" s="27" t="s">
        <v>63</v>
      </c>
      <c r="R13" s="16">
        <v>28</v>
      </c>
      <c r="S13" s="16">
        <v>1420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>
        <v>100</v>
      </c>
      <c r="AG13" s="20"/>
    </row>
    <row r="14" spans="1:33" x14ac:dyDescent="0.25">
      <c r="A14" s="24" t="s">
        <v>60</v>
      </c>
      <c r="B14" s="26">
        <v>43300</v>
      </c>
      <c r="C14" s="16" t="s">
        <v>25</v>
      </c>
      <c r="D14" s="16" t="s">
        <v>57</v>
      </c>
      <c r="E14" s="16">
        <v>6</v>
      </c>
      <c r="F14" s="16" t="s">
        <v>24</v>
      </c>
      <c r="G14" s="16">
        <v>3</v>
      </c>
      <c r="H14" s="16">
        <v>2</v>
      </c>
      <c r="I14" s="15"/>
      <c r="J14" s="15"/>
      <c r="K14" s="15"/>
      <c r="L14" s="15"/>
      <c r="M14" s="16">
        <v>3</v>
      </c>
      <c r="N14" s="16" t="s">
        <v>38</v>
      </c>
      <c r="O14" s="16"/>
      <c r="P14" s="16"/>
      <c r="Q14" s="27" t="s">
        <v>63</v>
      </c>
      <c r="R14" s="16">
        <v>28</v>
      </c>
      <c r="S14" s="16">
        <v>1420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20"/>
    </row>
    <row r="16" spans="1:33" s="6" customFormat="1" x14ac:dyDescent="0.25">
      <c r="A16" s="18" t="s">
        <v>217</v>
      </c>
      <c r="B16" s="21">
        <v>43633</v>
      </c>
      <c r="C16" s="14" t="s">
        <v>157</v>
      </c>
      <c r="D16" s="14" t="s">
        <v>158</v>
      </c>
      <c r="E16" s="13">
        <v>5</v>
      </c>
      <c r="F16" s="14" t="s">
        <v>160</v>
      </c>
      <c r="G16" s="13">
        <v>3</v>
      </c>
      <c r="H16" s="13">
        <v>2</v>
      </c>
      <c r="I16" s="15">
        <f t="shared" ref="I16:I52" si="0">AVERAGE(X16:AB16)</f>
        <v>15.4</v>
      </c>
      <c r="J16" s="15">
        <f t="shared" ref="J16:J52" si="1">STDEV(X16:AB16)</f>
        <v>3.6469165057620954</v>
      </c>
      <c r="K16" s="15">
        <f t="shared" ref="K16:K44" si="2">AVERAGE(AC16:AE16)</f>
        <v>7</v>
      </c>
      <c r="L16" s="15" t="e">
        <f t="shared" ref="L16:L44" si="3">STDEV(AC16:AE16)</f>
        <v>#DIV/0!</v>
      </c>
      <c r="M16" s="13">
        <v>2</v>
      </c>
      <c r="N16" s="13"/>
      <c r="O16" s="13"/>
      <c r="P16" s="13"/>
      <c r="Q16" s="13">
        <v>3</v>
      </c>
      <c r="R16" s="13"/>
      <c r="S16" s="13">
        <v>1100</v>
      </c>
      <c r="T16" s="13"/>
      <c r="U16" s="13"/>
      <c r="V16" s="13"/>
      <c r="W16" s="13"/>
      <c r="X16" s="13">
        <v>13</v>
      </c>
      <c r="Y16" s="13">
        <v>14</v>
      </c>
      <c r="Z16" s="13">
        <v>17</v>
      </c>
      <c r="AA16" s="13">
        <v>12</v>
      </c>
      <c r="AB16" s="13">
        <v>21</v>
      </c>
      <c r="AC16" s="13">
        <v>7</v>
      </c>
      <c r="AD16" s="13"/>
      <c r="AE16" s="13"/>
      <c r="AF16" s="18" t="s">
        <v>176</v>
      </c>
    </row>
    <row r="17" spans="1:32" s="6" customFormat="1" x14ac:dyDescent="0.25">
      <c r="A17" s="18" t="s">
        <v>156</v>
      </c>
      <c r="B17" s="21">
        <v>43633</v>
      </c>
      <c r="C17" s="14" t="s">
        <v>157</v>
      </c>
      <c r="D17" s="14" t="s">
        <v>158</v>
      </c>
      <c r="E17" s="13">
        <v>5</v>
      </c>
      <c r="F17" s="14" t="s">
        <v>160</v>
      </c>
      <c r="G17" s="13">
        <v>2</v>
      </c>
      <c r="H17" s="14" t="s">
        <v>162</v>
      </c>
      <c r="I17" s="15">
        <f t="shared" si="0"/>
        <v>7</v>
      </c>
      <c r="J17" s="15">
        <f t="shared" si="1"/>
        <v>0.70710678118654757</v>
      </c>
      <c r="K17" s="15">
        <f t="shared" si="2"/>
        <v>2</v>
      </c>
      <c r="L17" s="15">
        <f t="shared" si="3"/>
        <v>1</v>
      </c>
      <c r="M17" s="13">
        <v>3</v>
      </c>
      <c r="N17" s="13"/>
      <c r="O17" s="13"/>
      <c r="P17" s="13"/>
      <c r="Q17" s="13">
        <v>3</v>
      </c>
      <c r="R17" s="13"/>
      <c r="S17" s="13"/>
      <c r="T17" s="13"/>
      <c r="U17" s="13"/>
      <c r="V17" s="13"/>
      <c r="W17" s="13"/>
      <c r="X17" s="13">
        <v>8</v>
      </c>
      <c r="Y17" s="13">
        <v>7</v>
      </c>
      <c r="Z17" s="13">
        <v>7</v>
      </c>
      <c r="AA17" s="13">
        <v>7</v>
      </c>
      <c r="AB17" s="13">
        <v>6</v>
      </c>
      <c r="AC17" s="13">
        <v>3</v>
      </c>
      <c r="AD17" s="13">
        <v>1</v>
      </c>
      <c r="AE17" s="13">
        <v>2</v>
      </c>
      <c r="AF17" s="18" t="s">
        <v>163</v>
      </c>
    </row>
    <row r="18" spans="1:32" s="6" customFormat="1" x14ac:dyDescent="0.25">
      <c r="A18" s="18" t="s">
        <v>169</v>
      </c>
      <c r="B18" s="21">
        <v>43633</v>
      </c>
      <c r="C18" s="14" t="s">
        <v>157</v>
      </c>
      <c r="D18" s="14" t="s">
        <v>158</v>
      </c>
      <c r="E18" s="13">
        <v>5</v>
      </c>
      <c r="F18" s="14" t="s">
        <v>160</v>
      </c>
      <c r="G18" s="13">
        <v>2</v>
      </c>
      <c r="H18" s="14" t="s">
        <v>24</v>
      </c>
      <c r="I18" s="15">
        <f t="shared" si="0"/>
        <v>7</v>
      </c>
      <c r="J18" s="15">
        <f t="shared" si="1"/>
        <v>0.70710678118654757</v>
      </c>
      <c r="K18" s="15">
        <f t="shared" si="2"/>
        <v>2</v>
      </c>
      <c r="L18" s="15">
        <f t="shared" si="3"/>
        <v>1</v>
      </c>
      <c r="M18" s="13">
        <v>3</v>
      </c>
      <c r="N18" s="14" t="s">
        <v>170</v>
      </c>
      <c r="O18" s="13"/>
      <c r="P18" s="13"/>
      <c r="Q18" s="13">
        <v>3</v>
      </c>
      <c r="R18" s="13"/>
      <c r="S18" s="13"/>
      <c r="T18" s="13"/>
      <c r="U18" s="13"/>
      <c r="V18" s="13"/>
      <c r="W18" s="13"/>
      <c r="X18" s="13">
        <v>8</v>
      </c>
      <c r="Y18" s="13">
        <v>7</v>
      </c>
      <c r="Z18" s="13">
        <v>7</v>
      </c>
      <c r="AA18" s="13">
        <v>6</v>
      </c>
      <c r="AB18" s="13">
        <v>7</v>
      </c>
      <c r="AC18" s="13">
        <v>3</v>
      </c>
      <c r="AD18" s="13">
        <v>1</v>
      </c>
      <c r="AE18" s="13">
        <v>2</v>
      </c>
      <c r="AF18" s="19"/>
    </row>
    <row r="19" spans="1:32" s="6" customFormat="1" x14ac:dyDescent="0.25">
      <c r="A19" s="18" t="s">
        <v>118</v>
      </c>
      <c r="B19" s="21">
        <v>43633</v>
      </c>
      <c r="C19" s="14" t="s">
        <v>157</v>
      </c>
      <c r="D19" s="14" t="s">
        <v>158</v>
      </c>
      <c r="E19" s="13">
        <v>5</v>
      </c>
      <c r="F19" s="14" t="s">
        <v>160</v>
      </c>
      <c r="G19" s="13">
        <v>2</v>
      </c>
      <c r="H19" s="13">
        <v>3</v>
      </c>
      <c r="I19" s="15"/>
      <c r="J19" s="15"/>
      <c r="K19" s="15"/>
      <c r="L19" s="15" t="e">
        <f t="shared" si="3"/>
        <v>#DIV/0!</v>
      </c>
      <c r="M19" s="13">
        <v>1</v>
      </c>
      <c r="N19" s="13"/>
      <c r="O19" s="13"/>
      <c r="P19" s="13"/>
      <c r="Q19" s="13">
        <v>3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8" t="s">
        <v>180</v>
      </c>
    </row>
    <row r="20" spans="1:32" s="6" customFormat="1" x14ac:dyDescent="0.25">
      <c r="A20" s="18" t="s">
        <v>202</v>
      </c>
      <c r="B20" s="21">
        <v>43633</v>
      </c>
      <c r="C20" s="14" t="s">
        <v>157</v>
      </c>
      <c r="D20" s="14" t="s">
        <v>158</v>
      </c>
      <c r="E20" s="13">
        <v>5</v>
      </c>
      <c r="F20" s="14" t="s">
        <v>160</v>
      </c>
      <c r="G20" s="13">
        <v>5</v>
      </c>
      <c r="H20" s="13">
        <v>2</v>
      </c>
      <c r="I20" s="15">
        <f t="shared" si="0"/>
        <v>32</v>
      </c>
      <c r="J20" s="15">
        <f t="shared" si="1"/>
        <v>2.1213203435596424</v>
      </c>
      <c r="K20" s="15">
        <f t="shared" si="2"/>
        <v>0</v>
      </c>
      <c r="L20" s="15" t="e">
        <f t="shared" si="3"/>
        <v>#DIV/0!</v>
      </c>
      <c r="M20" s="13">
        <v>3</v>
      </c>
      <c r="N20" s="13"/>
      <c r="O20" s="13"/>
      <c r="P20" s="13"/>
      <c r="Q20" s="13">
        <v>3</v>
      </c>
      <c r="R20" s="13"/>
      <c r="S20" s="13"/>
      <c r="T20" s="13"/>
      <c r="U20" s="13"/>
      <c r="V20" s="13"/>
      <c r="W20" s="13"/>
      <c r="X20" s="13">
        <v>30</v>
      </c>
      <c r="Y20" s="13">
        <v>35</v>
      </c>
      <c r="Z20" s="13">
        <v>30</v>
      </c>
      <c r="AA20" s="13">
        <v>32</v>
      </c>
      <c r="AB20" s="13">
        <v>33</v>
      </c>
      <c r="AC20" s="13">
        <v>0</v>
      </c>
      <c r="AD20" s="13"/>
      <c r="AE20" s="13"/>
      <c r="AF20" s="19"/>
    </row>
    <row r="21" spans="1:32" s="6" customFormat="1" x14ac:dyDescent="0.25">
      <c r="A21" s="18" t="s">
        <v>194</v>
      </c>
      <c r="B21" s="21">
        <v>43633</v>
      </c>
      <c r="C21" s="14" t="s">
        <v>157</v>
      </c>
      <c r="D21" s="14" t="s">
        <v>158</v>
      </c>
      <c r="E21" s="13">
        <v>5</v>
      </c>
      <c r="F21" s="14" t="s">
        <v>160</v>
      </c>
      <c r="G21" s="13">
        <v>2</v>
      </c>
      <c r="H21" s="13">
        <v>2</v>
      </c>
      <c r="I21" s="15">
        <f t="shared" si="0"/>
        <v>31.4</v>
      </c>
      <c r="J21" s="15">
        <f t="shared" si="1"/>
        <v>2.5099800796022267</v>
      </c>
      <c r="K21" s="15">
        <f t="shared" si="2"/>
        <v>20</v>
      </c>
      <c r="L21" s="15" t="e">
        <f t="shared" si="3"/>
        <v>#DIV/0!</v>
      </c>
      <c r="M21" s="13">
        <v>2</v>
      </c>
      <c r="N21" s="14" t="s">
        <v>182</v>
      </c>
      <c r="O21" s="13"/>
      <c r="P21" s="13"/>
      <c r="Q21" s="13">
        <v>4</v>
      </c>
      <c r="R21" s="13">
        <v>70</v>
      </c>
      <c r="S21" s="13">
        <v>1153</v>
      </c>
      <c r="T21" s="13"/>
      <c r="U21" s="13"/>
      <c r="V21" s="13"/>
      <c r="W21" s="13"/>
      <c r="X21" s="13">
        <v>29</v>
      </c>
      <c r="Y21" s="13">
        <v>29</v>
      </c>
      <c r="Z21" s="13">
        <v>32</v>
      </c>
      <c r="AA21" s="13">
        <v>32</v>
      </c>
      <c r="AB21" s="13">
        <v>35</v>
      </c>
      <c r="AC21" s="13">
        <v>20</v>
      </c>
      <c r="AD21" s="13"/>
      <c r="AE21" s="13"/>
      <c r="AF21" s="18" t="s">
        <v>193</v>
      </c>
    </row>
    <row r="22" spans="1:32" s="6" customFormat="1" x14ac:dyDescent="0.25">
      <c r="A22" s="18" t="s">
        <v>201</v>
      </c>
      <c r="B22" s="21">
        <v>43633</v>
      </c>
      <c r="C22" s="14" t="s">
        <v>157</v>
      </c>
      <c r="D22" s="14" t="s">
        <v>158</v>
      </c>
      <c r="E22" s="13">
        <v>5</v>
      </c>
      <c r="F22" s="14" t="s">
        <v>160</v>
      </c>
      <c r="G22" s="13">
        <v>3</v>
      </c>
      <c r="H22" s="13">
        <v>2</v>
      </c>
      <c r="I22" s="15">
        <f t="shared" si="0"/>
        <v>15.4</v>
      </c>
      <c r="J22" s="15">
        <f t="shared" si="1"/>
        <v>3.6469165057620954</v>
      </c>
      <c r="K22" s="15">
        <f t="shared" si="2"/>
        <v>7</v>
      </c>
      <c r="L22" s="15" t="e">
        <f t="shared" si="3"/>
        <v>#DIV/0!</v>
      </c>
      <c r="M22" s="13">
        <v>2</v>
      </c>
      <c r="N22" s="13"/>
      <c r="O22" s="13"/>
      <c r="P22" s="13"/>
      <c r="Q22" s="13">
        <v>3</v>
      </c>
      <c r="R22" s="13"/>
      <c r="S22" s="13">
        <v>1102</v>
      </c>
      <c r="T22" s="13"/>
      <c r="U22" s="13"/>
      <c r="V22" s="13"/>
      <c r="W22" s="13"/>
      <c r="X22" s="13">
        <v>13</v>
      </c>
      <c r="Y22" s="13">
        <v>14</v>
      </c>
      <c r="Z22" s="13">
        <v>17</v>
      </c>
      <c r="AA22" s="13">
        <v>12</v>
      </c>
      <c r="AB22" s="13">
        <v>21</v>
      </c>
      <c r="AC22" s="13">
        <v>7</v>
      </c>
      <c r="AD22" s="13"/>
      <c r="AE22" s="13"/>
      <c r="AF22" s="19"/>
    </row>
    <row r="23" spans="1:32" s="6" customFormat="1" x14ac:dyDescent="0.25">
      <c r="A23" s="18" t="s">
        <v>46</v>
      </c>
      <c r="B23" s="21">
        <v>43633</v>
      </c>
      <c r="C23" s="14" t="s">
        <v>157</v>
      </c>
      <c r="D23" s="14" t="s">
        <v>158</v>
      </c>
      <c r="E23" s="13">
        <v>5</v>
      </c>
      <c r="F23" s="14" t="s">
        <v>160</v>
      </c>
      <c r="G23" s="13">
        <v>2</v>
      </c>
      <c r="H23" s="13">
        <v>2</v>
      </c>
      <c r="I23" s="15">
        <f t="shared" si="0"/>
        <v>26.6</v>
      </c>
      <c r="J23" s="15">
        <f t="shared" si="1"/>
        <v>1.6733200530681511</v>
      </c>
      <c r="K23" s="15">
        <f t="shared" si="2"/>
        <v>12.333333333333334</v>
      </c>
      <c r="L23" s="15">
        <f t="shared" si="3"/>
        <v>1.1547005383792517</v>
      </c>
      <c r="M23" s="13">
        <v>2</v>
      </c>
      <c r="N23" s="13"/>
      <c r="O23" s="13"/>
      <c r="P23" s="13"/>
      <c r="Q23" s="13">
        <v>3</v>
      </c>
      <c r="R23" s="13"/>
      <c r="S23" s="13">
        <v>1128</v>
      </c>
      <c r="T23" s="13"/>
      <c r="U23" s="13"/>
      <c r="V23" s="13"/>
      <c r="W23" s="13"/>
      <c r="X23" s="13">
        <v>27</v>
      </c>
      <c r="Y23" s="13">
        <v>25</v>
      </c>
      <c r="Z23" s="13">
        <v>27</v>
      </c>
      <c r="AA23" s="13">
        <v>25</v>
      </c>
      <c r="AB23" s="13">
        <v>29</v>
      </c>
      <c r="AC23" s="13">
        <v>11</v>
      </c>
      <c r="AD23" s="13">
        <v>13</v>
      </c>
      <c r="AE23" s="13">
        <v>13</v>
      </c>
      <c r="AF23" s="19"/>
    </row>
    <row r="24" spans="1:32" s="6" customFormat="1" x14ac:dyDescent="0.25">
      <c r="A24" s="18"/>
      <c r="B24" s="21"/>
      <c r="C24" s="14"/>
      <c r="D24" s="14"/>
      <c r="E24" s="13"/>
      <c r="F24" s="14"/>
      <c r="G24" s="13"/>
      <c r="H24" s="13"/>
      <c r="I24" s="15"/>
      <c r="J24" s="15"/>
      <c r="K24" s="15"/>
      <c r="L24" s="15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9"/>
    </row>
    <row r="25" spans="1:32" s="6" customFormat="1" x14ac:dyDescent="0.25">
      <c r="A25" s="18" t="s">
        <v>217</v>
      </c>
      <c r="B25" s="21">
        <v>43633</v>
      </c>
      <c r="C25" s="14" t="s">
        <v>157</v>
      </c>
      <c r="D25" s="14" t="s">
        <v>158</v>
      </c>
      <c r="E25" s="13">
        <v>5</v>
      </c>
      <c r="F25" s="14" t="s">
        <v>161</v>
      </c>
      <c r="G25" s="13">
        <v>2</v>
      </c>
      <c r="H25" s="13">
        <v>2</v>
      </c>
      <c r="I25" s="15">
        <f t="shared" si="0"/>
        <v>22.2</v>
      </c>
      <c r="J25" s="15">
        <f t="shared" si="1"/>
        <v>4.3243496620879363</v>
      </c>
      <c r="K25" s="15">
        <f t="shared" si="2"/>
        <v>0</v>
      </c>
      <c r="L25" s="15" t="e">
        <f t="shared" si="3"/>
        <v>#DIV/0!</v>
      </c>
      <c r="M25" s="13">
        <v>2</v>
      </c>
      <c r="N25" s="13"/>
      <c r="O25" s="13"/>
      <c r="P25" s="13"/>
      <c r="Q25" s="13">
        <v>3</v>
      </c>
      <c r="R25" s="13"/>
      <c r="S25" s="13">
        <v>1100</v>
      </c>
      <c r="T25" s="13"/>
      <c r="U25" s="13"/>
      <c r="V25" s="13"/>
      <c r="W25" s="13"/>
      <c r="X25" s="13">
        <v>28</v>
      </c>
      <c r="Y25" s="13">
        <v>17</v>
      </c>
      <c r="Z25" s="13">
        <v>24</v>
      </c>
      <c r="AA25" s="13">
        <v>23</v>
      </c>
      <c r="AB25" s="13">
        <v>19</v>
      </c>
      <c r="AC25" s="13">
        <v>0</v>
      </c>
      <c r="AD25" s="13"/>
      <c r="AE25" s="13"/>
      <c r="AF25" s="18" t="s">
        <v>176</v>
      </c>
    </row>
    <row r="26" spans="1:32" s="6" customFormat="1" x14ac:dyDescent="0.25">
      <c r="A26" s="18" t="s">
        <v>209</v>
      </c>
      <c r="B26" s="21">
        <v>43633</v>
      </c>
      <c r="C26" s="14" t="s">
        <v>157</v>
      </c>
      <c r="D26" s="14" t="s">
        <v>158</v>
      </c>
      <c r="E26" s="13">
        <v>5</v>
      </c>
      <c r="F26" s="14" t="s">
        <v>161</v>
      </c>
      <c r="G26" s="13">
        <v>2</v>
      </c>
      <c r="H26" s="14" t="s">
        <v>162</v>
      </c>
      <c r="I26" s="15">
        <f t="shared" si="0"/>
        <v>18.8</v>
      </c>
      <c r="J26" s="15">
        <f t="shared" si="1"/>
        <v>3.768288736283353</v>
      </c>
      <c r="K26" s="15">
        <f t="shared" si="2"/>
        <v>3.6666666666666665</v>
      </c>
      <c r="L26" s="15">
        <f t="shared" si="3"/>
        <v>3.214550253664318</v>
      </c>
      <c r="M26" s="13">
        <v>3</v>
      </c>
      <c r="N26" s="13"/>
      <c r="O26" s="13"/>
      <c r="P26" s="13"/>
      <c r="Q26" s="13">
        <v>3</v>
      </c>
      <c r="R26" s="13"/>
      <c r="S26" s="13"/>
      <c r="T26" s="13"/>
      <c r="U26" s="13"/>
      <c r="V26" s="13"/>
      <c r="W26" s="13"/>
      <c r="X26" s="13">
        <v>25</v>
      </c>
      <c r="Y26" s="13">
        <v>17</v>
      </c>
      <c r="Z26" s="13">
        <v>18</v>
      </c>
      <c r="AA26" s="13">
        <v>15</v>
      </c>
      <c r="AB26" s="13">
        <v>19</v>
      </c>
      <c r="AC26" s="13">
        <v>6</v>
      </c>
      <c r="AD26" s="13">
        <v>0</v>
      </c>
      <c r="AE26" s="13">
        <v>5</v>
      </c>
      <c r="AF26" s="18" t="s">
        <v>163</v>
      </c>
    </row>
    <row r="27" spans="1:32" s="6" customFormat="1" x14ac:dyDescent="0.25">
      <c r="A27" s="18" t="s">
        <v>80</v>
      </c>
      <c r="B27" s="21">
        <v>43633</v>
      </c>
      <c r="C27" s="14" t="s">
        <v>157</v>
      </c>
      <c r="D27" s="14" t="s">
        <v>158</v>
      </c>
      <c r="E27" s="13">
        <v>5</v>
      </c>
      <c r="F27" s="14" t="s">
        <v>161</v>
      </c>
      <c r="G27" s="13">
        <v>2</v>
      </c>
      <c r="H27" s="14" t="s">
        <v>162</v>
      </c>
      <c r="I27" s="15">
        <f t="shared" si="0"/>
        <v>18.8</v>
      </c>
      <c r="J27" s="15">
        <f t="shared" si="1"/>
        <v>3.768288736283353</v>
      </c>
      <c r="K27" s="15">
        <f t="shared" si="2"/>
        <v>3.6666666666666665</v>
      </c>
      <c r="L27" s="15">
        <f t="shared" si="3"/>
        <v>3.214550253664318</v>
      </c>
      <c r="M27" s="13">
        <v>3</v>
      </c>
      <c r="N27" s="14" t="s">
        <v>170</v>
      </c>
      <c r="O27" s="13"/>
      <c r="P27" s="13"/>
      <c r="Q27" s="13">
        <v>3</v>
      </c>
      <c r="R27" s="13"/>
      <c r="S27" s="13"/>
      <c r="T27" s="13"/>
      <c r="U27" s="13"/>
      <c r="V27" s="13"/>
      <c r="W27" s="13"/>
      <c r="X27" s="13">
        <v>25</v>
      </c>
      <c r="Y27" s="13">
        <v>17</v>
      </c>
      <c r="Z27" s="13">
        <v>18</v>
      </c>
      <c r="AA27" s="13">
        <v>15</v>
      </c>
      <c r="AB27" s="13">
        <v>19</v>
      </c>
      <c r="AC27" s="13">
        <v>6</v>
      </c>
      <c r="AD27" s="13">
        <v>0</v>
      </c>
      <c r="AE27" s="13">
        <v>5</v>
      </c>
      <c r="AF27" s="19"/>
    </row>
    <row r="28" spans="1:32" s="6" customFormat="1" x14ac:dyDescent="0.25">
      <c r="A28" s="18" t="s">
        <v>118</v>
      </c>
      <c r="B28" s="21">
        <v>43633</v>
      </c>
      <c r="C28" s="14" t="s">
        <v>157</v>
      </c>
      <c r="D28" s="14" t="s">
        <v>158</v>
      </c>
      <c r="E28" s="13">
        <v>5</v>
      </c>
      <c r="F28" s="14" t="s">
        <v>161</v>
      </c>
      <c r="G28" s="13">
        <v>1</v>
      </c>
      <c r="H28" s="13">
        <v>3</v>
      </c>
      <c r="I28" s="15"/>
      <c r="J28" s="15"/>
      <c r="K28" s="15"/>
      <c r="L28" s="15" t="e">
        <f t="shared" si="3"/>
        <v>#DIV/0!</v>
      </c>
      <c r="M28" s="13">
        <v>1</v>
      </c>
      <c r="N28" s="13"/>
      <c r="O28" s="13"/>
      <c r="P28" s="13"/>
      <c r="Q28" s="13">
        <v>3</v>
      </c>
      <c r="R28" s="13">
        <v>60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8" t="s">
        <v>180</v>
      </c>
    </row>
    <row r="29" spans="1:32" s="6" customFormat="1" x14ac:dyDescent="0.25">
      <c r="A29" s="18" t="s">
        <v>210</v>
      </c>
      <c r="B29" s="21">
        <v>43633</v>
      </c>
      <c r="C29" s="14" t="s">
        <v>157</v>
      </c>
      <c r="D29" s="14" t="s">
        <v>158</v>
      </c>
      <c r="E29" s="13">
        <v>5</v>
      </c>
      <c r="F29" s="14" t="s">
        <v>161</v>
      </c>
      <c r="G29" s="13">
        <v>2</v>
      </c>
      <c r="H29" s="13">
        <v>2</v>
      </c>
      <c r="I29" s="15">
        <f t="shared" si="0"/>
        <v>31.8</v>
      </c>
      <c r="J29" s="15">
        <f t="shared" si="1"/>
        <v>3.271085446759225</v>
      </c>
      <c r="K29" s="15">
        <f t="shared" si="2"/>
        <v>0</v>
      </c>
      <c r="L29" s="15" t="e">
        <f t="shared" si="3"/>
        <v>#DIV/0!</v>
      </c>
      <c r="M29" s="13">
        <v>3</v>
      </c>
      <c r="N29" s="13"/>
      <c r="O29" s="13"/>
      <c r="P29" s="13"/>
      <c r="Q29" s="13">
        <v>3</v>
      </c>
      <c r="R29" s="13"/>
      <c r="S29" s="13"/>
      <c r="T29" s="13"/>
      <c r="U29" s="13"/>
      <c r="V29" s="13"/>
      <c r="W29" s="13"/>
      <c r="X29" s="13">
        <v>29</v>
      </c>
      <c r="Y29" s="13">
        <v>28</v>
      </c>
      <c r="Z29" s="13">
        <v>32</v>
      </c>
      <c r="AA29" s="13">
        <v>35</v>
      </c>
      <c r="AB29" s="13">
        <v>35</v>
      </c>
      <c r="AC29" s="13">
        <v>0</v>
      </c>
      <c r="AD29" s="13"/>
      <c r="AE29" s="13"/>
      <c r="AF29" s="19"/>
    </row>
    <row r="30" spans="1:32" s="6" customFormat="1" x14ac:dyDescent="0.25">
      <c r="A30" s="18" t="s">
        <v>211</v>
      </c>
      <c r="B30" s="21">
        <v>43633</v>
      </c>
      <c r="C30" s="14" t="s">
        <v>157</v>
      </c>
      <c r="D30" s="14" t="s">
        <v>158</v>
      </c>
      <c r="E30" s="13">
        <v>5</v>
      </c>
      <c r="F30" s="14" t="s">
        <v>161</v>
      </c>
      <c r="G30" s="13">
        <v>1</v>
      </c>
      <c r="H30" s="13">
        <v>2</v>
      </c>
      <c r="I30" s="15">
        <f t="shared" si="0"/>
        <v>33.6</v>
      </c>
      <c r="J30" s="15">
        <f t="shared" si="1"/>
        <v>2.5099800796022267</v>
      </c>
      <c r="K30" s="15">
        <f t="shared" si="2"/>
        <v>0</v>
      </c>
      <c r="L30" s="15" t="e">
        <f t="shared" si="3"/>
        <v>#DIV/0!</v>
      </c>
      <c r="M30" s="13">
        <v>2</v>
      </c>
      <c r="N30" s="14" t="s">
        <v>182</v>
      </c>
      <c r="O30" s="13"/>
      <c r="P30" s="13"/>
      <c r="Q30" s="13">
        <v>4</v>
      </c>
      <c r="R30" s="13">
        <v>70</v>
      </c>
      <c r="S30" s="13">
        <v>1153</v>
      </c>
      <c r="T30" s="13"/>
      <c r="U30" s="13"/>
      <c r="V30" s="13"/>
      <c r="W30" s="13"/>
      <c r="X30" s="13">
        <v>30</v>
      </c>
      <c r="Y30" s="13">
        <v>32</v>
      </c>
      <c r="Z30" s="13">
        <v>35</v>
      </c>
      <c r="AA30" s="13">
        <v>35</v>
      </c>
      <c r="AB30" s="13">
        <v>36</v>
      </c>
      <c r="AC30" s="13">
        <v>0</v>
      </c>
      <c r="AD30" s="13"/>
      <c r="AE30" s="13"/>
      <c r="AF30" s="18" t="s">
        <v>196</v>
      </c>
    </row>
    <row r="31" spans="1:32" s="6" customFormat="1" x14ac:dyDescent="0.25">
      <c r="A31" s="18" t="s">
        <v>212</v>
      </c>
      <c r="B31" s="21">
        <v>43633</v>
      </c>
      <c r="C31" s="14" t="s">
        <v>157</v>
      </c>
      <c r="D31" s="14" t="s">
        <v>158</v>
      </c>
      <c r="E31" s="13">
        <v>5</v>
      </c>
      <c r="F31" s="14" t="s">
        <v>161</v>
      </c>
      <c r="G31" s="13">
        <v>1</v>
      </c>
      <c r="H31" s="13">
        <v>2</v>
      </c>
      <c r="I31" s="15">
        <f t="shared" si="0"/>
        <v>22.2</v>
      </c>
      <c r="J31" s="15">
        <f t="shared" si="1"/>
        <v>4.3243496620879363</v>
      </c>
      <c r="K31" s="15">
        <f t="shared" si="2"/>
        <v>0</v>
      </c>
      <c r="L31" s="15" t="e">
        <f t="shared" si="3"/>
        <v>#DIV/0!</v>
      </c>
      <c r="M31" s="13">
        <v>2</v>
      </c>
      <c r="N31" s="13"/>
      <c r="O31" s="13"/>
      <c r="P31" s="13"/>
      <c r="Q31" s="13">
        <v>3</v>
      </c>
      <c r="R31" s="13"/>
      <c r="S31" s="13">
        <v>1102</v>
      </c>
      <c r="T31" s="13"/>
      <c r="U31" s="13"/>
      <c r="V31" s="13"/>
      <c r="W31" s="13"/>
      <c r="X31" s="13">
        <v>28</v>
      </c>
      <c r="Y31" s="13">
        <v>17</v>
      </c>
      <c r="Z31" s="13">
        <v>24</v>
      </c>
      <c r="AA31" s="13">
        <v>23</v>
      </c>
      <c r="AB31" s="13">
        <v>19</v>
      </c>
      <c r="AC31" s="13">
        <v>0</v>
      </c>
      <c r="AD31" s="13"/>
      <c r="AE31" s="13"/>
      <c r="AF31" s="19"/>
    </row>
    <row r="32" spans="1:32" s="6" customFormat="1" x14ac:dyDescent="0.25">
      <c r="A32" s="18" t="s">
        <v>46</v>
      </c>
      <c r="B32" s="21">
        <v>43633</v>
      </c>
      <c r="C32" s="14" t="s">
        <v>157</v>
      </c>
      <c r="D32" s="14" t="s">
        <v>158</v>
      </c>
      <c r="E32" s="13">
        <v>5</v>
      </c>
      <c r="F32" s="14" t="s">
        <v>161</v>
      </c>
      <c r="G32" s="13">
        <v>2</v>
      </c>
      <c r="H32" s="13">
        <v>2</v>
      </c>
      <c r="I32" s="15">
        <f t="shared" si="0"/>
        <v>29.2</v>
      </c>
      <c r="J32" s="15">
        <f t="shared" si="1"/>
        <v>2.0493901531919194</v>
      </c>
      <c r="K32" s="15">
        <f t="shared" si="2"/>
        <v>0</v>
      </c>
      <c r="L32" s="15">
        <f t="shared" si="3"/>
        <v>0</v>
      </c>
      <c r="M32" s="13">
        <v>2</v>
      </c>
      <c r="N32" s="13"/>
      <c r="O32" s="13"/>
      <c r="P32" s="13"/>
      <c r="Q32" s="13">
        <v>3</v>
      </c>
      <c r="R32" s="13"/>
      <c r="S32" s="13">
        <v>1128</v>
      </c>
      <c r="T32" s="13"/>
      <c r="U32" s="13"/>
      <c r="V32" s="13"/>
      <c r="W32" s="13"/>
      <c r="X32" s="13">
        <v>31</v>
      </c>
      <c r="Y32" s="13">
        <v>26</v>
      </c>
      <c r="Z32" s="13">
        <v>31</v>
      </c>
      <c r="AA32" s="13">
        <v>29</v>
      </c>
      <c r="AB32" s="13">
        <v>29</v>
      </c>
      <c r="AC32" s="13">
        <v>0</v>
      </c>
      <c r="AD32" s="13">
        <v>0</v>
      </c>
      <c r="AE32" s="13">
        <v>0</v>
      </c>
      <c r="AF32" s="19"/>
    </row>
    <row r="33" spans="1:32" s="6" customFormat="1" x14ac:dyDescent="0.25">
      <c r="A33" s="18"/>
      <c r="B33" s="21"/>
      <c r="C33" s="14"/>
      <c r="D33" s="14"/>
      <c r="E33" s="13"/>
      <c r="F33" s="14"/>
      <c r="G33" s="13"/>
      <c r="H33" s="13"/>
      <c r="I33" s="15"/>
      <c r="J33" s="15"/>
      <c r="K33" s="15"/>
      <c r="L33" s="15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9"/>
    </row>
    <row r="34" spans="1:32" s="6" customFormat="1" x14ac:dyDescent="0.25">
      <c r="A34" s="18" t="s">
        <v>217</v>
      </c>
      <c r="B34" s="21">
        <v>43633</v>
      </c>
      <c r="C34" s="14" t="s">
        <v>157</v>
      </c>
      <c r="D34" s="14" t="s">
        <v>158</v>
      </c>
      <c r="E34" s="13">
        <v>6</v>
      </c>
      <c r="F34" s="14" t="s">
        <v>160</v>
      </c>
      <c r="G34" s="13">
        <v>3</v>
      </c>
      <c r="H34" s="13">
        <v>2</v>
      </c>
      <c r="I34" s="15"/>
      <c r="J34" s="15"/>
      <c r="K34" s="15">
        <f t="shared" si="2"/>
        <v>37</v>
      </c>
      <c r="L34" s="15" t="e">
        <f t="shared" si="3"/>
        <v>#DIV/0!</v>
      </c>
      <c r="M34" s="13">
        <v>2</v>
      </c>
      <c r="N34" s="13"/>
      <c r="O34" s="13"/>
      <c r="P34" s="13"/>
      <c r="Q34" s="13">
        <v>3</v>
      </c>
      <c r="R34" s="13">
        <v>80</v>
      </c>
      <c r="S34" s="13">
        <v>1052</v>
      </c>
      <c r="T34" s="13"/>
      <c r="U34" s="13"/>
      <c r="V34" s="13"/>
      <c r="W34" s="13"/>
      <c r="X34" s="13"/>
      <c r="Y34" s="13"/>
      <c r="Z34" s="13"/>
      <c r="AA34" s="13"/>
      <c r="AB34" s="13"/>
      <c r="AC34" s="13">
        <v>37</v>
      </c>
      <c r="AD34" s="13"/>
      <c r="AE34" s="13"/>
      <c r="AF34" s="18" t="s">
        <v>175</v>
      </c>
    </row>
    <row r="35" spans="1:32" s="6" customFormat="1" x14ac:dyDescent="0.25">
      <c r="A35" s="18" t="s">
        <v>209</v>
      </c>
      <c r="B35" s="21">
        <v>43633</v>
      </c>
      <c r="C35" s="14" t="s">
        <v>157</v>
      </c>
      <c r="D35" s="14" t="s">
        <v>158</v>
      </c>
      <c r="E35" s="13">
        <v>6</v>
      </c>
      <c r="F35" s="14" t="s">
        <v>160</v>
      </c>
      <c r="G35" s="13">
        <v>4</v>
      </c>
      <c r="H35" s="14" t="s">
        <v>162</v>
      </c>
      <c r="I35" s="15">
        <f t="shared" si="0"/>
        <v>16.2</v>
      </c>
      <c r="J35" s="15">
        <f t="shared" si="1"/>
        <v>4.4944410108488455</v>
      </c>
      <c r="K35" s="15">
        <f t="shared" si="2"/>
        <v>5.333333333333333</v>
      </c>
      <c r="L35" s="15">
        <f t="shared" si="3"/>
        <v>2.5166114784235836</v>
      </c>
      <c r="M35" s="13">
        <v>4</v>
      </c>
      <c r="N35" s="13"/>
      <c r="O35" s="13"/>
      <c r="P35" s="13"/>
      <c r="Q35" s="13">
        <v>3</v>
      </c>
      <c r="R35" s="13"/>
      <c r="S35" s="13"/>
      <c r="T35" s="13"/>
      <c r="U35" s="13"/>
      <c r="V35" s="13"/>
      <c r="W35" s="13"/>
      <c r="X35" s="13">
        <v>16</v>
      </c>
      <c r="Y35" s="13">
        <v>21</v>
      </c>
      <c r="Z35" s="13">
        <v>20</v>
      </c>
      <c r="AA35" s="13">
        <v>14</v>
      </c>
      <c r="AB35" s="13">
        <v>10</v>
      </c>
      <c r="AC35" s="13">
        <v>8</v>
      </c>
      <c r="AD35" s="13">
        <v>3</v>
      </c>
      <c r="AE35" s="13">
        <v>5</v>
      </c>
      <c r="AF35" s="18" t="s">
        <v>163</v>
      </c>
    </row>
    <row r="36" spans="1:32" s="6" customFormat="1" x14ac:dyDescent="0.25">
      <c r="A36" s="18" t="s">
        <v>80</v>
      </c>
      <c r="B36" s="21">
        <v>43633</v>
      </c>
      <c r="C36" s="14" t="s">
        <v>157</v>
      </c>
      <c r="D36" s="14" t="s">
        <v>158</v>
      </c>
      <c r="E36" s="13">
        <v>6</v>
      </c>
      <c r="F36" s="14" t="s">
        <v>160</v>
      </c>
      <c r="G36" s="13">
        <v>4</v>
      </c>
      <c r="H36" s="14" t="s">
        <v>24</v>
      </c>
      <c r="I36" s="15">
        <f t="shared" si="0"/>
        <v>17.75</v>
      </c>
      <c r="J36" s="15">
        <f t="shared" si="1"/>
        <v>3.3040379335998349</v>
      </c>
      <c r="K36" s="15">
        <f t="shared" si="2"/>
        <v>5.333333333333333</v>
      </c>
      <c r="L36" s="15">
        <f t="shared" si="3"/>
        <v>2.5166114784235836</v>
      </c>
      <c r="M36" s="13">
        <v>2</v>
      </c>
      <c r="N36" s="14" t="s">
        <v>170</v>
      </c>
      <c r="O36" s="13"/>
      <c r="P36" s="13"/>
      <c r="Q36" s="13">
        <v>3</v>
      </c>
      <c r="R36" s="13"/>
      <c r="S36" s="13"/>
      <c r="T36" s="14"/>
      <c r="U36" s="13"/>
      <c r="V36" s="13"/>
      <c r="W36" s="13"/>
      <c r="X36" s="13">
        <v>16</v>
      </c>
      <c r="Y36" s="13">
        <v>21</v>
      </c>
      <c r="Z36" s="13">
        <v>20</v>
      </c>
      <c r="AA36" s="13">
        <v>14</v>
      </c>
      <c r="AB36" s="13"/>
      <c r="AC36" s="13">
        <v>8</v>
      </c>
      <c r="AD36" s="13">
        <v>3</v>
      </c>
      <c r="AE36" s="13">
        <v>5</v>
      </c>
      <c r="AF36" s="14"/>
    </row>
    <row r="37" spans="1:32" s="6" customFormat="1" x14ac:dyDescent="0.25">
      <c r="A37" s="18" t="s">
        <v>118</v>
      </c>
      <c r="B37" s="21">
        <v>43633</v>
      </c>
      <c r="C37" s="14" t="s">
        <v>157</v>
      </c>
      <c r="D37" s="14" t="s">
        <v>158</v>
      </c>
      <c r="E37" s="13">
        <v>6</v>
      </c>
      <c r="F37" s="14" t="s">
        <v>160</v>
      </c>
      <c r="G37" s="13">
        <v>4</v>
      </c>
      <c r="H37" s="13">
        <v>3</v>
      </c>
      <c r="I37" s="15">
        <f t="shared" si="0"/>
        <v>17.2</v>
      </c>
      <c r="J37" s="15">
        <f t="shared" si="1"/>
        <v>5.2153619241621181</v>
      </c>
      <c r="K37" s="15">
        <f t="shared" si="2"/>
        <v>2</v>
      </c>
      <c r="L37" s="15" t="e">
        <f t="shared" si="3"/>
        <v>#DIV/0!</v>
      </c>
      <c r="M37" s="13">
        <v>2</v>
      </c>
      <c r="N37" s="13"/>
      <c r="O37" s="13"/>
      <c r="P37" s="13"/>
      <c r="Q37" s="13">
        <v>3</v>
      </c>
      <c r="R37" s="13">
        <v>80</v>
      </c>
      <c r="S37" s="13"/>
      <c r="T37" s="13"/>
      <c r="U37" s="13"/>
      <c r="V37" s="13"/>
      <c r="W37" s="13"/>
      <c r="X37" s="13">
        <v>16</v>
      </c>
      <c r="Y37" s="13">
        <v>19</v>
      </c>
      <c r="Z37" s="13">
        <v>15</v>
      </c>
      <c r="AA37" s="13">
        <v>11</v>
      </c>
      <c r="AB37" s="13">
        <v>25</v>
      </c>
      <c r="AC37" s="13">
        <v>2</v>
      </c>
      <c r="AD37" s="13"/>
      <c r="AE37" s="13"/>
      <c r="AF37" s="18" t="s">
        <v>180</v>
      </c>
    </row>
    <row r="38" spans="1:32" s="6" customFormat="1" x14ac:dyDescent="0.25">
      <c r="A38" s="18" t="s">
        <v>210</v>
      </c>
      <c r="B38" s="21">
        <v>43633</v>
      </c>
      <c r="C38" s="14" t="s">
        <v>157</v>
      </c>
      <c r="D38" s="14" t="s">
        <v>158</v>
      </c>
      <c r="E38" s="13">
        <v>6</v>
      </c>
      <c r="F38" s="14" t="s">
        <v>160</v>
      </c>
      <c r="G38" s="13">
        <v>4</v>
      </c>
      <c r="H38" s="13">
        <v>2</v>
      </c>
      <c r="I38" s="15">
        <f t="shared" si="0"/>
        <v>31.2</v>
      </c>
      <c r="J38" s="15">
        <f t="shared" si="1"/>
        <v>2.16794833886788</v>
      </c>
      <c r="K38" s="15">
        <f t="shared" si="2"/>
        <v>18</v>
      </c>
      <c r="L38" s="15" t="e">
        <f t="shared" si="3"/>
        <v>#DIV/0!</v>
      </c>
      <c r="M38" s="13">
        <v>3</v>
      </c>
      <c r="N38" s="13"/>
      <c r="O38" s="13"/>
      <c r="P38" s="13"/>
      <c r="Q38" s="13">
        <v>2</v>
      </c>
      <c r="R38" s="13"/>
      <c r="S38" s="13"/>
      <c r="T38" s="13"/>
      <c r="U38" s="13"/>
      <c r="V38" s="13"/>
      <c r="W38" s="13"/>
      <c r="X38" s="13">
        <v>28</v>
      </c>
      <c r="Y38" s="13">
        <v>32</v>
      </c>
      <c r="Z38" s="13">
        <v>33</v>
      </c>
      <c r="AA38" s="13">
        <v>30</v>
      </c>
      <c r="AB38" s="13">
        <v>33</v>
      </c>
      <c r="AC38" s="13">
        <v>18</v>
      </c>
      <c r="AD38" s="13"/>
      <c r="AE38" s="13"/>
      <c r="AF38" s="19"/>
    </row>
    <row r="39" spans="1:32" s="6" customFormat="1" x14ac:dyDescent="0.25">
      <c r="A39" s="18" t="s">
        <v>213</v>
      </c>
      <c r="B39" s="21">
        <v>43633</v>
      </c>
      <c r="C39" s="14" t="s">
        <v>157</v>
      </c>
      <c r="D39" s="14" t="s">
        <v>158</v>
      </c>
      <c r="E39" s="13">
        <v>6</v>
      </c>
      <c r="F39" s="14" t="s">
        <v>160</v>
      </c>
      <c r="G39" s="13">
        <v>2</v>
      </c>
      <c r="H39" s="13">
        <v>2</v>
      </c>
      <c r="I39" s="15">
        <f t="shared" si="0"/>
        <v>10</v>
      </c>
      <c r="J39" s="15"/>
      <c r="K39" s="15">
        <f t="shared" si="2"/>
        <v>1</v>
      </c>
      <c r="L39" s="15" t="e">
        <f t="shared" si="3"/>
        <v>#DIV/0!</v>
      </c>
      <c r="M39" s="13">
        <v>2</v>
      </c>
      <c r="N39" s="14" t="s">
        <v>182</v>
      </c>
      <c r="O39" s="13"/>
      <c r="P39" s="13"/>
      <c r="Q39" s="13">
        <v>3</v>
      </c>
      <c r="R39" s="13">
        <v>100</v>
      </c>
      <c r="S39" s="13">
        <v>1115</v>
      </c>
      <c r="T39" s="13"/>
      <c r="U39" s="13"/>
      <c r="V39" s="13"/>
      <c r="W39" s="13"/>
      <c r="X39" s="13">
        <v>10</v>
      </c>
      <c r="Y39" s="13"/>
      <c r="Z39" s="13"/>
      <c r="AA39" s="13"/>
      <c r="AB39" s="13"/>
      <c r="AC39" s="13">
        <v>1</v>
      </c>
      <c r="AD39" s="13"/>
      <c r="AE39" s="13"/>
      <c r="AF39" s="19"/>
    </row>
    <row r="40" spans="1:32" s="6" customFormat="1" x14ac:dyDescent="0.25">
      <c r="A40" s="18" t="s">
        <v>214</v>
      </c>
      <c r="B40" s="21">
        <v>43633</v>
      </c>
      <c r="C40" s="14" t="s">
        <v>157</v>
      </c>
      <c r="D40" s="14" t="s">
        <v>158</v>
      </c>
      <c r="E40" s="13">
        <v>6</v>
      </c>
      <c r="F40" s="14" t="s">
        <v>160</v>
      </c>
      <c r="G40" s="13">
        <v>2</v>
      </c>
      <c r="H40" s="13">
        <v>3</v>
      </c>
      <c r="I40" s="15">
        <f t="shared" si="0"/>
        <v>19</v>
      </c>
      <c r="J40" s="15">
        <f t="shared" si="1"/>
        <v>3.3911649915626341</v>
      </c>
      <c r="K40" s="15">
        <f t="shared" si="2"/>
        <v>2</v>
      </c>
      <c r="L40" s="15" t="e">
        <f t="shared" si="3"/>
        <v>#DIV/0!</v>
      </c>
      <c r="M40" s="13">
        <v>2</v>
      </c>
      <c r="N40" s="13"/>
      <c r="O40" s="13"/>
      <c r="P40" s="13"/>
      <c r="Q40" s="13">
        <v>3</v>
      </c>
      <c r="R40" s="13">
        <v>70</v>
      </c>
      <c r="S40" s="13"/>
      <c r="T40" s="13"/>
      <c r="U40" s="13"/>
      <c r="V40" s="13"/>
      <c r="W40" s="13"/>
      <c r="X40" s="13">
        <v>18</v>
      </c>
      <c r="Y40" s="13">
        <v>18</v>
      </c>
      <c r="Z40" s="13">
        <v>25</v>
      </c>
      <c r="AA40" s="13">
        <v>17</v>
      </c>
      <c r="AB40" s="13">
        <v>17</v>
      </c>
      <c r="AC40" s="13">
        <v>2</v>
      </c>
      <c r="AD40" s="13"/>
      <c r="AE40" s="13"/>
      <c r="AF40" s="18" t="s">
        <v>176</v>
      </c>
    </row>
    <row r="41" spans="1:32" s="6" customFormat="1" x14ac:dyDescent="0.25">
      <c r="A41" s="18" t="s">
        <v>212</v>
      </c>
      <c r="B41" s="21">
        <v>43633</v>
      </c>
      <c r="C41" s="14" t="s">
        <v>157</v>
      </c>
      <c r="D41" s="14" t="s">
        <v>158</v>
      </c>
      <c r="E41" s="13">
        <v>6</v>
      </c>
      <c r="F41" s="14" t="s">
        <v>160</v>
      </c>
      <c r="G41" s="22">
        <v>4</v>
      </c>
      <c r="H41" s="13">
        <v>2</v>
      </c>
      <c r="I41" s="15">
        <f t="shared" si="0"/>
        <v>18.399999999999999</v>
      </c>
      <c r="J41" s="15">
        <f t="shared" si="1"/>
        <v>4.5055521304275254</v>
      </c>
      <c r="K41" s="15">
        <f t="shared" si="2"/>
        <v>16</v>
      </c>
      <c r="L41" s="15" t="e">
        <f t="shared" si="3"/>
        <v>#DIV/0!</v>
      </c>
      <c r="M41" s="13">
        <v>2</v>
      </c>
      <c r="N41" s="13"/>
      <c r="O41" s="13"/>
      <c r="P41" s="13"/>
      <c r="Q41" s="13">
        <v>3</v>
      </c>
      <c r="R41" s="13">
        <v>80</v>
      </c>
      <c r="S41" s="13">
        <v>1042</v>
      </c>
      <c r="T41" s="13"/>
      <c r="U41" s="13"/>
      <c r="V41" s="13"/>
      <c r="W41" s="13"/>
      <c r="X41" s="13">
        <v>13</v>
      </c>
      <c r="Y41" s="13">
        <v>20</v>
      </c>
      <c r="Z41" s="13">
        <v>25</v>
      </c>
      <c r="AA41" s="13">
        <v>18</v>
      </c>
      <c r="AB41" s="13">
        <v>16</v>
      </c>
      <c r="AC41" s="13">
        <v>16</v>
      </c>
      <c r="AD41" s="13"/>
      <c r="AE41" s="13"/>
      <c r="AF41" s="19"/>
    </row>
    <row r="42" spans="1:32" s="6" customFormat="1" x14ac:dyDescent="0.25">
      <c r="A42" s="18" t="s">
        <v>46</v>
      </c>
      <c r="B42" s="21">
        <v>43633</v>
      </c>
      <c r="C42" s="14" t="s">
        <v>157</v>
      </c>
      <c r="D42" s="14" t="s">
        <v>158</v>
      </c>
      <c r="E42" s="13">
        <v>6</v>
      </c>
      <c r="F42" s="14" t="s">
        <v>160</v>
      </c>
      <c r="G42" s="13">
        <v>2</v>
      </c>
      <c r="H42" s="13">
        <v>2</v>
      </c>
      <c r="I42" s="15">
        <f t="shared" si="0"/>
        <v>23.4</v>
      </c>
      <c r="J42" s="15">
        <f t="shared" si="1"/>
        <v>3.2863353450309898</v>
      </c>
      <c r="K42" s="15">
        <f t="shared" si="2"/>
        <v>2</v>
      </c>
      <c r="L42" s="15" t="e">
        <f t="shared" si="3"/>
        <v>#DIV/0!</v>
      </c>
      <c r="M42" s="13">
        <v>2</v>
      </c>
      <c r="N42" s="13"/>
      <c r="O42" s="13"/>
      <c r="P42" s="13"/>
      <c r="Q42" s="13">
        <v>3</v>
      </c>
      <c r="R42" s="13"/>
      <c r="S42" s="13">
        <v>1140</v>
      </c>
      <c r="T42" s="13"/>
      <c r="U42" s="13"/>
      <c r="V42" s="13"/>
      <c r="W42" s="13"/>
      <c r="X42" s="13">
        <v>20</v>
      </c>
      <c r="Y42" s="13">
        <v>20</v>
      </c>
      <c r="Z42" s="13">
        <v>24</v>
      </c>
      <c r="AA42" s="13">
        <v>26</v>
      </c>
      <c r="AB42" s="13">
        <v>27</v>
      </c>
      <c r="AC42" s="13">
        <v>2</v>
      </c>
      <c r="AD42" s="13"/>
      <c r="AE42" s="13"/>
      <c r="AF42" s="19"/>
    </row>
    <row r="43" spans="1:32" s="6" customFormat="1" x14ac:dyDescent="0.25">
      <c r="A43" s="18"/>
      <c r="B43" s="21"/>
      <c r="C43" s="14"/>
      <c r="D43" s="14"/>
      <c r="E43" s="13"/>
      <c r="F43" s="14"/>
      <c r="G43" s="13"/>
      <c r="H43" s="13"/>
      <c r="I43" s="15"/>
      <c r="J43" s="15"/>
      <c r="K43" s="15"/>
      <c r="L43" s="15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9"/>
    </row>
    <row r="44" spans="1:32" s="6" customFormat="1" x14ac:dyDescent="0.25">
      <c r="A44" s="18" t="s">
        <v>217</v>
      </c>
      <c r="B44" s="21">
        <v>43633</v>
      </c>
      <c r="C44" s="14" t="s">
        <v>157</v>
      </c>
      <c r="D44" s="14" t="s">
        <v>158</v>
      </c>
      <c r="E44" s="13">
        <v>6</v>
      </c>
      <c r="F44" s="14" t="s">
        <v>161</v>
      </c>
      <c r="G44" s="13">
        <v>2</v>
      </c>
      <c r="H44" s="13">
        <v>2</v>
      </c>
      <c r="I44" s="15"/>
      <c r="J44" s="15"/>
      <c r="K44" s="15">
        <f t="shared" si="2"/>
        <v>16</v>
      </c>
      <c r="L44" s="15" t="e">
        <f t="shared" si="3"/>
        <v>#DIV/0!</v>
      </c>
      <c r="M44" s="13">
        <v>2</v>
      </c>
      <c r="N44" s="13"/>
      <c r="O44" s="13"/>
      <c r="P44" s="13"/>
      <c r="Q44" s="13">
        <v>3</v>
      </c>
      <c r="R44" s="13"/>
      <c r="S44" s="13">
        <v>1052</v>
      </c>
      <c r="T44" s="13"/>
      <c r="U44" s="13"/>
      <c r="V44" s="13"/>
      <c r="W44" s="13"/>
      <c r="X44" s="13"/>
      <c r="Y44" s="13"/>
      <c r="Z44" s="13"/>
      <c r="AA44" s="13"/>
      <c r="AB44" s="13"/>
      <c r="AC44" s="13">
        <v>16</v>
      </c>
      <c r="AD44" s="13"/>
      <c r="AE44" s="13"/>
      <c r="AF44" s="18" t="s">
        <v>176</v>
      </c>
    </row>
    <row r="45" spans="1:32" s="6" customFormat="1" x14ac:dyDescent="0.25">
      <c r="A45" s="18" t="s">
        <v>209</v>
      </c>
      <c r="B45" s="21">
        <v>43633</v>
      </c>
      <c r="C45" s="14" t="s">
        <v>157</v>
      </c>
      <c r="D45" s="14" t="s">
        <v>158</v>
      </c>
      <c r="E45" s="13">
        <v>6</v>
      </c>
      <c r="F45" s="14" t="s">
        <v>161</v>
      </c>
      <c r="G45" s="13">
        <v>4</v>
      </c>
      <c r="H45" s="14" t="s">
        <v>162</v>
      </c>
      <c r="I45" s="15">
        <f t="shared" si="0"/>
        <v>21.4</v>
      </c>
      <c r="J45" s="15">
        <f t="shared" si="1"/>
        <v>3.5777087639996572</v>
      </c>
      <c r="K45" s="15"/>
      <c r="L45" s="15"/>
      <c r="M45" s="13">
        <v>4</v>
      </c>
      <c r="N45" s="13"/>
      <c r="O45" s="13"/>
      <c r="P45" s="13"/>
      <c r="Q45" s="13">
        <v>3</v>
      </c>
      <c r="R45" s="13"/>
      <c r="S45" s="13"/>
      <c r="T45" s="13"/>
      <c r="U45" s="13"/>
      <c r="V45" s="13"/>
      <c r="W45" s="13"/>
      <c r="X45" s="13">
        <v>25</v>
      </c>
      <c r="Y45" s="13">
        <v>16</v>
      </c>
      <c r="Z45" s="13">
        <v>24</v>
      </c>
      <c r="AA45" s="13">
        <v>20</v>
      </c>
      <c r="AB45" s="13">
        <v>22</v>
      </c>
      <c r="AC45" s="13">
        <v>11</v>
      </c>
      <c r="AD45" s="13">
        <v>4</v>
      </c>
      <c r="AE45" s="13">
        <v>12</v>
      </c>
      <c r="AF45" s="18" t="s">
        <v>163</v>
      </c>
    </row>
    <row r="46" spans="1:32" s="6" customFormat="1" x14ac:dyDescent="0.25">
      <c r="A46" s="18" t="s">
        <v>80</v>
      </c>
      <c r="B46" s="21">
        <v>43633</v>
      </c>
      <c r="C46" s="14" t="s">
        <v>157</v>
      </c>
      <c r="D46" s="14" t="s">
        <v>158</v>
      </c>
      <c r="E46" s="13">
        <v>6</v>
      </c>
      <c r="F46" s="14" t="s">
        <v>161</v>
      </c>
      <c r="G46" s="13">
        <v>4</v>
      </c>
      <c r="H46" s="14" t="s">
        <v>24</v>
      </c>
      <c r="I46" s="15">
        <f t="shared" si="0"/>
        <v>21.4</v>
      </c>
      <c r="J46" s="15">
        <f t="shared" si="1"/>
        <v>3.5777087639996572</v>
      </c>
      <c r="K46" s="15">
        <f t="shared" ref="K46:K52" si="4">AVERAGE(AC46:AE46)</f>
        <v>9</v>
      </c>
      <c r="L46" s="15">
        <f t="shared" ref="L46:L52" si="5">STDEV(AC46:AE46)</f>
        <v>4.358898943540674</v>
      </c>
      <c r="M46" s="13">
        <v>2</v>
      </c>
      <c r="N46" s="14" t="s">
        <v>170</v>
      </c>
      <c r="O46" s="14" t="s">
        <v>171</v>
      </c>
      <c r="P46" s="13"/>
      <c r="Q46" s="13">
        <v>3</v>
      </c>
      <c r="R46" s="13"/>
      <c r="S46" s="13"/>
      <c r="T46" s="13"/>
      <c r="U46" s="13"/>
      <c r="V46" s="13"/>
      <c r="W46" s="13"/>
      <c r="X46" s="13">
        <v>25</v>
      </c>
      <c r="Y46" s="13">
        <v>16</v>
      </c>
      <c r="Z46" s="13">
        <v>24</v>
      </c>
      <c r="AA46" s="13">
        <v>20</v>
      </c>
      <c r="AB46" s="13">
        <v>22</v>
      </c>
      <c r="AC46" s="13">
        <v>4</v>
      </c>
      <c r="AD46" s="13">
        <v>11</v>
      </c>
      <c r="AE46" s="13">
        <v>12</v>
      </c>
      <c r="AF46" s="19"/>
    </row>
    <row r="47" spans="1:32" s="6" customFormat="1" x14ac:dyDescent="0.25">
      <c r="A47" s="18" t="s">
        <v>118</v>
      </c>
      <c r="B47" s="21">
        <v>43633</v>
      </c>
      <c r="C47" s="14" t="s">
        <v>157</v>
      </c>
      <c r="D47" s="14" t="s">
        <v>158</v>
      </c>
      <c r="E47" s="13">
        <v>6</v>
      </c>
      <c r="F47" s="14" t="s">
        <v>161</v>
      </c>
      <c r="G47" s="13">
        <v>2</v>
      </c>
      <c r="H47" s="13">
        <v>3</v>
      </c>
      <c r="I47" s="15">
        <f t="shared" si="0"/>
        <v>29.6</v>
      </c>
      <c r="J47" s="15">
        <f t="shared" si="1"/>
        <v>4.3358966777357546</v>
      </c>
      <c r="K47" s="15">
        <f t="shared" si="4"/>
        <v>2</v>
      </c>
      <c r="L47" s="15" t="e">
        <f t="shared" si="5"/>
        <v>#DIV/0!</v>
      </c>
      <c r="M47" s="13">
        <v>3</v>
      </c>
      <c r="N47" s="13"/>
      <c r="O47" s="13"/>
      <c r="P47" s="13"/>
      <c r="Q47" s="13">
        <v>3</v>
      </c>
      <c r="R47" s="13"/>
      <c r="S47" s="13"/>
      <c r="T47" s="13"/>
      <c r="U47" s="13"/>
      <c r="V47" s="13"/>
      <c r="W47" s="13"/>
      <c r="X47" s="13">
        <v>34</v>
      </c>
      <c r="Y47" s="13">
        <v>32</v>
      </c>
      <c r="Z47" s="13">
        <v>32</v>
      </c>
      <c r="AA47" s="13">
        <v>24</v>
      </c>
      <c r="AB47" s="13">
        <v>26</v>
      </c>
      <c r="AC47" s="13">
        <v>2</v>
      </c>
      <c r="AD47" s="13"/>
      <c r="AE47" s="13"/>
      <c r="AF47" s="18" t="s">
        <v>180</v>
      </c>
    </row>
    <row r="48" spans="1:32" s="6" customFormat="1" x14ac:dyDescent="0.25">
      <c r="A48" s="18" t="s">
        <v>210</v>
      </c>
      <c r="B48" s="21">
        <v>43633</v>
      </c>
      <c r="C48" s="14" t="s">
        <v>157</v>
      </c>
      <c r="D48" s="14" t="s">
        <v>158</v>
      </c>
      <c r="E48" s="13">
        <v>6</v>
      </c>
      <c r="F48" s="14" t="s">
        <v>161</v>
      </c>
      <c r="G48" s="13">
        <v>4</v>
      </c>
      <c r="H48" s="13">
        <v>2</v>
      </c>
      <c r="I48" s="15">
        <f t="shared" si="0"/>
        <v>33.200000000000003</v>
      </c>
      <c r="J48" s="15">
        <f t="shared" si="1"/>
        <v>1.3038404810405297</v>
      </c>
      <c r="K48" s="15">
        <f t="shared" si="4"/>
        <v>5</v>
      </c>
      <c r="L48" s="15" t="e">
        <f t="shared" si="5"/>
        <v>#DIV/0!</v>
      </c>
      <c r="M48" s="13">
        <v>3</v>
      </c>
      <c r="N48" s="13"/>
      <c r="O48" s="13"/>
      <c r="P48" s="13"/>
      <c r="Q48" s="13">
        <v>2</v>
      </c>
      <c r="R48" s="13"/>
      <c r="S48" s="13"/>
      <c r="T48" s="13"/>
      <c r="U48" s="13"/>
      <c r="V48" s="13"/>
      <c r="W48" s="13"/>
      <c r="X48" s="13">
        <v>33</v>
      </c>
      <c r="Y48" s="13">
        <v>34</v>
      </c>
      <c r="Z48" s="13">
        <v>32</v>
      </c>
      <c r="AA48" s="13">
        <v>35</v>
      </c>
      <c r="AB48" s="13">
        <v>32</v>
      </c>
      <c r="AC48" s="13">
        <v>5</v>
      </c>
      <c r="AD48" s="13"/>
      <c r="AE48" s="13"/>
      <c r="AF48" s="19"/>
    </row>
    <row r="49" spans="1:32" s="6" customFormat="1" x14ac:dyDescent="0.25">
      <c r="A49" s="18" t="s">
        <v>213</v>
      </c>
      <c r="B49" s="21">
        <v>43633</v>
      </c>
      <c r="C49" s="14" t="s">
        <v>157</v>
      </c>
      <c r="D49" s="14" t="s">
        <v>158</v>
      </c>
      <c r="E49" s="13">
        <v>6</v>
      </c>
      <c r="F49" s="14" t="s">
        <v>161</v>
      </c>
      <c r="G49" s="13">
        <v>2</v>
      </c>
      <c r="H49" s="13">
        <v>2</v>
      </c>
      <c r="I49" s="15">
        <f t="shared" si="0"/>
        <v>25</v>
      </c>
      <c r="J49" s="15">
        <f t="shared" si="1"/>
        <v>1.4142135623730951</v>
      </c>
      <c r="K49" s="15">
        <f t="shared" si="4"/>
        <v>1</v>
      </c>
      <c r="L49" s="15" t="e">
        <f t="shared" si="5"/>
        <v>#DIV/0!</v>
      </c>
      <c r="M49" s="13">
        <v>3</v>
      </c>
      <c r="N49" s="14" t="s">
        <v>182</v>
      </c>
      <c r="O49" s="14" t="s">
        <v>183</v>
      </c>
      <c r="P49" s="13"/>
      <c r="Q49" s="13">
        <v>3</v>
      </c>
      <c r="R49" s="13">
        <v>100</v>
      </c>
      <c r="S49" s="13">
        <v>1115</v>
      </c>
      <c r="T49" s="13"/>
      <c r="U49" s="13"/>
      <c r="V49" s="13"/>
      <c r="W49" s="13"/>
      <c r="X49" s="13">
        <v>26</v>
      </c>
      <c r="Y49" s="13">
        <v>24</v>
      </c>
      <c r="Z49" s="13"/>
      <c r="AA49" s="13"/>
      <c r="AB49" s="13"/>
      <c r="AC49" s="13">
        <v>1</v>
      </c>
      <c r="AD49" s="13"/>
      <c r="AE49" s="13"/>
      <c r="AF49" s="18" t="s">
        <v>191</v>
      </c>
    </row>
    <row r="50" spans="1:32" s="6" customFormat="1" x14ac:dyDescent="0.25">
      <c r="A50" s="18" t="s">
        <v>214</v>
      </c>
      <c r="B50" s="21">
        <v>43633</v>
      </c>
      <c r="C50" s="14" t="s">
        <v>157</v>
      </c>
      <c r="D50" s="14" t="s">
        <v>158</v>
      </c>
      <c r="E50" s="13">
        <v>6</v>
      </c>
      <c r="F50" s="14" t="s">
        <v>161</v>
      </c>
      <c r="G50" s="13">
        <v>2</v>
      </c>
      <c r="H50" s="13">
        <v>3</v>
      </c>
      <c r="I50" s="15">
        <f t="shared" si="0"/>
        <v>21.8</v>
      </c>
      <c r="J50" s="15">
        <f t="shared" si="1"/>
        <v>8.258329128825034</v>
      </c>
      <c r="K50" s="15">
        <f t="shared" si="4"/>
        <v>2</v>
      </c>
      <c r="L50" s="15" t="e">
        <f t="shared" si="5"/>
        <v>#DIV/0!</v>
      </c>
      <c r="M50" s="13">
        <v>2</v>
      </c>
      <c r="N50" s="13"/>
      <c r="O50" s="13"/>
      <c r="P50" s="13"/>
      <c r="Q50" s="13">
        <v>3</v>
      </c>
      <c r="R50" s="13">
        <v>70</v>
      </c>
      <c r="S50" s="13"/>
      <c r="T50" s="13"/>
      <c r="U50" s="13"/>
      <c r="V50" s="13"/>
      <c r="W50" s="13"/>
      <c r="X50" s="13">
        <v>29</v>
      </c>
      <c r="Y50" s="13">
        <v>22</v>
      </c>
      <c r="Z50" s="13">
        <v>18</v>
      </c>
      <c r="AA50" s="13">
        <v>30</v>
      </c>
      <c r="AB50" s="13">
        <v>10</v>
      </c>
      <c r="AC50" s="13">
        <v>2</v>
      </c>
      <c r="AD50" s="13"/>
      <c r="AE50" s="13"/>
      <c r="AF50" s="18" t="s">
        <v>176</v>
      </c>
    </row>
    <row r="51" spans="1:32" s="6" customFormat="1" x14ac:dyDescent="0.25">
      <c r="A51" s="18" t="s">
        <v>212</v>
      </c>
      <c r="B51" s="21">
        <v>43633</v>
      </c>
      <c r="C51" s="14" t="s">
        <v>157</v>
      </c>
      <c r="D51" s="14" t="s">
        <v>158</v>
      </c>
      <c r="E51" s="13">
        <v>6</v>
      </c>
      <c r="F51" s="14" t="s">
        <v>161</v>
      </c>
      <c r="G51" s="13">
        <v>4</v>
      </c>
      <c r="H51" s="13">
        <v>2</v>
      </c>
      <c r="I51" s="15">
        <f t="shared" si="0"/>
        <v>26.2</v>
      </c>
      <c r="J51" s="15">
        <f t="shared" si="1"/>
        <v>5.5407580708780317</v>
      </c>
      <c r="K51" s="15">
        <f t="shared" si="4"/>
        <v>37</v>
      </c>
      <c r="L51" s="15" t="e">
        <f t="shared" si="5"/>
        <v>#DIV/0!</v>
      </c>
      <c r="M51" s="13">
        <v>2</v>
      </c>
      <c r="N51" s="13"/>
      <c r="O51" s="13"/>
      <c r="P51" s="13"/>
      <c r="Q51" s="13">
        <v>3</v>
      </c>
      <c r="R51" s="13"/>
      <c r="S51" s="13">
        <v>1042</v>
      </c>
      <c r="T51" s="13"/>
      <c r="U51" s="13"/>
      <c r="V51" s="13"/>
      <c r="W51" s="13"/>
      <c r="X51" s="13">
        <v>21</v>
      </c>
      <c r="Y51" s="13">
        <v>34</v>
      </c>
      <c r="Z51" s="13">
        <v>29</v>
      </c>
      <c r="AA51" s="13">
        <v>21</v>
      </c>
      <c r="AB51" s="13">
        <v>26</v>
      </c>
      <c r="AC51" s="13">
        <v>37</v>
      </c>
      <c r="AD51" s="13"/>
      <c r="AE51" s="13"/>
      <c r="AF51" s="19"/>
    </row>
    <row r="52" spans="1:32" s="6" customFormat="1" x14ac:dyDescent="0.25">
      <c r="A52" s="18" t="s">
        <v>46</v>
      </c>
      <c r="B52" s="21">
        <v>43633</v>
      </c>
      <c r="C52" s="14" t="s">
        <v>157</v>
      </c>
      <c r="D52" s="14" t="s">
        <v>158</v>
      </c>
      <c r="E52" s="13">
        <v>6</v>
      </c>
      <c r="F52" s="14" t="s">
        <v>161</v>
      </c>
      <c r="G52" s="13">
        <v>2</v>
      </c>
      <c r="H52" s="13">
        <v>2</v>
      </c>
      <c r="I52" s="15">
        <f t="shared" si="0"/>
        <v>34.6</v>
      </c>
      <c r="J52" s="15">
        <f t="shared" si="1"/>
        <v>1.8165902124584952</v>
      </c>
      <c r="K52" s="15">
        <f t="shared" si="4"/>
        <v>2</v>
      </c>
      <c r="L52" s="15" t="e">
        <f t="shared" si="5"/>
        <v>#DIV/0!</v>
      </c>
      <c r="M52" s="13">
        <v>2</v>
      </c>
      <c r="N52" s="13"/>
      <c r="O52" s="13"/>
      <c r="P52" s="13"/>
      <c r="Q52" s="13">
        <v>3</v>
      </c>
      <c r="R52" s="13"/>
      <c r="S52" s="13">
        <v>1140</v>
      </c>
      <c r="T52" s="13"/>
      <c r="U52" s="13"/>
      <c r="V52" s="13"/>
      <c r="W52" s="13"/>
      <c r="X52" s="13">
        <v>34</v>
      </c>
      <c r="Y52" s="13">
        <v>35</v>
      </c>
      <c r="Z52" s="13">
        <v>35</v>
      </c>
      <c r="AA52" s="13">
        <v>37</v>
      </c>
      <c r="AB52" s="13">
        <v>32</v>
      </c>
      <c r="AC52" s="13">
        <v>2</v>
      </c>
      <c r="AD52" s="13"/>
      <c r="AE52" s="13"/>
      <c r="AF52" s="19"/>
    </row>
  </sheetData>
  <sortState xmlns:xlrd2="http://schemas.microsoft.com/office/spreadsheetml/2017/richdata2" ref="A2:X36">
    <sortCondition ref="F2:F36"/>
    <sortCondition ref="A2:A36"/>
  </sortState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ED99-07BE-44A3-B5E2-3FEDBB51A93D}">
  <dimension ref="A1:AG74"/>
  <sheetViews>
    <sheetView workbookViewId="0">
      <pane xSplit="6" ySplit="1" topLeftCell="G38" activePane="bottomRight" state="frozen"/>
      <selection pane="topRight" activeCell="G1" sqref="G1"/>
      <selection pane="bottomLeft" activeCell="A2" sqref="A2"/>
      <selection pane="bottomRight" activeCell="G35" sqref="G35"/>
    </sheetView>
  </sheetViews>
  <sheetFormatPr defaultColWidth="9.109375" defaultRowHeight="13.2" x14ac:dyDescent="0.25"/>
  <cols>
    <col min="1" max="1" width="18.33203125" style="1" bestFit="1" customWidth="1"/>
    <col min="2" max="2" width="9.44140625" style="1" bestFit="1" customWidth="1"/>
    <col min="3" max="3" width="7.33203125" style="1" bestFit="1" customWidth="1"/>
    <col min="4" max="4" width="8.109375" style="1" bestFit="1" customWidth="1"/>
    <col min="5" max="5" width="4.33203125" style="1" bestFit="1" customWidth="1"/>
    <col min="6" max="6" width="10.44140625" style="1" bestFit="1" customWidth="1"/>
    <col min="7" max="7" width="10.33203125" style="1" bestFit="1" customWidth="1"/>
    <col min="8" max="8" width="10.88671875" style="1" bestFit="1" customWidth="1"/>
    <col min="9" max="9" width="8.88671875" style="1" bestFit="1" customWidth="1"/>
    <col min="10" max="10" width="13.33203125" style="4" bestFit="1" customWidth="1"/>
    <col min="11" max="11" width="14" style="1" bestFit="1" customWidth="1"/>
    <col min="12" max="12" width="14.6640625" style="1" bestFit="1" customWidth="1"/>
    <col min="13" max="13" width="15.44140625" style="1" bestFit="1" customWidth="1"/>
    <col min="14" max="16" width="18.44140625" style="1" bestFit="1" customWidth="1"/>
    <col min="17" max="17" width="13.5546875" style="1" bestFit="1" customWidth="1"/>
    <col min="18" max="18" width="9.109375" style="1"/>
    <col min="19" max="19" width="5.5546875" style="1" bestFit="1" customWidth="1"/>
    <col min="20" max="22" width="14.109375" style="1" bestFit="1" customWidth="1"/>
    <col min="23" max="23" width="19" style="1" bestFit="1" customWidth="1"/>
    <col min="24" max="24" width="10" style="1" bestFit="1" customWidth="1"/>
    <col min="25" max="16384" width="9.109375" style="1"/>
  </cols>
  <sheetData>
    <row r="1" spans="1:33" ht="13.5" customHeight="1" x14ac:dyDescent="0.25">
      <c r="A1" s="17" t="s">
        <v>23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10" t="s">
        <v>8</v>
      </c>
      <c r="K1" s="11" t="s">
        <v>9</v>
      </c>
      <c r="L1" s="11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26</v>
      </c>
      <c r="Y1" s="8" t="s">
        <v>27</v>
      </c>
      <c r="Z1" s="8" t="s">
        <v>28</v>
      </c>
      <c r="AA1" s="12" t="s">
        <v>29</v>
      </c>
      <c r="AB1" s="12" t="s">
        <v>30</v>
      </c>
      <c r="AC1" s="12" t="s">
        <v>31</v>
      </c>
      <c r="AD1" s="12" t="s">
        <v>32</v>
      </c>
      <c r="AE1" s="12" t="s">
        <v>33</v>
      </c>
      <c r="AG1" s="25" t="s">
        <v>22</v>
      </c>
    </row>
    <row r="2" spans="1:33" s="6" customFormat="1" x14ac:dyDescent="0.25">
      <c r="A2" s="18" t="s">
        <v>156</v>
      </c>
      <c r="B2" s="21">
        <v>43633</v>
      </c>
      <c r="C2" s="14" t="s">
        <v>157</v>
      </c>
      <c r="D2" s="14" t="s">
        <v>158</v>
      </c>
      <c r="E2" s="13">
        <v>7</v>
      </c>
      <c r="F2" s="14" t="s">
        <v>160</v>
      </c>
      <c r="G2" s="13">
        <v>5</v>
      </c>
      <c r="H2" s="14" t="s">
        <v>168</v>
      </c>
      <c r="I2" s="15"/>
      <c r="J2" s="15"/>
      <c r="K2" s="15"/>
      <c r="L2" s="15"/>
      <c r="M2" s="13">
        <v>2</v>
      </c>
      <c r="N2" s="13"/>
      <c r="O2" s="13"/>
      <c r="P2" s="13"/>
      <c r="Q2" s="13">
        <v>3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8" t="s">
        <v>163</v>
      </c>
    </row>
    <row r="3" spans="1:33" s="6" customFormat="1" x14ac:dyDescent="0.25">
      <c r="A3" s="18" t="s">
        <v>169</v>
      </c>
      <c r="B3" s="21">
        <v>43633</v>
      </c>
      <c r="C3" s="14" t="s">
        <v>157</v>
      </c>
      <c r="D3" s="14" t="s">
        <v>158</v>
      </c>
      <c r="E3" s="13">
        <v>7</v>
      </c>
      <c r="F3" s="14" t="s">
        <v>160</v>
      </c>
      <c r="G3" s="13">
        <v>5</v>
      </c>
      <c r="H3" s="14" t="s">
        <v>24</v>
      </c>
      <c r="I3" s="15"/>
      <c r="J3" s="15"/>
      <c r="K3" s="15"/>
      <c r="L3" s="15"/>
      <c r="M3" s="13">
        <v>2</v>
      </c>
      <c r="N3" s="14" t="s">
        <v>170</v>
      </c>
      <c r="O3" s="13"/>
      <c r="P3" s="13"/>
      <c r="Q3" s="13">
        <v>3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9"/>
    </row>
    <row r="4" spans="1:33" s="6" customFormat="1" x14ac:dyDescent="0.25">
      <c r="A4" s="18" t="s">
        <v>118</v>
      </c>
      <c r="B4" s="21">
        <v>43633</v>
      </c>
      <c r="C4" s="14" t="s">
        <v>157</v>
      </c>
      <c r="D4" s="14" t="s">
        <v>158</v>
      </c>
      <c r="E4" s="13">
        <v>7</v>
      </c>
      <c r="F4" s="14" t="s">
        <v>160</v>
      </c>
      <c r="G4" s="13">
        <v>3</v>
      </c>
      <c r="H4" s="13">
        <v>2</v>
      </c>
      <c r="I4" s="15"/>
      <c r="J4" s="15"/>
      <c r="K4" s="15"/>
      <c r="L4" s="15"/>
      <c r="M4" s="13">
        <v>1</v>
      </c>
      <c r="N4" s="13"/>
      <c r="O4" s="13"/>
      <c r="P4" s="13"/>
      <c r="Q4" s="13">
        <v>3</v>
      </c>
      <c r="R4" s="13">
        <v>80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8" t="s">
        <v>180</v>
      </c>
    </row>
    <row r="5" spans="1:33" s="6" customFormat="1" x14ac:dyDescent="0.25">
      <c r="A5" s="18" t="s">
        <v>202</v>
      </c>
      <c r="B5" s="21">
        <v>43633</v>
      </c>
      <c r="C5" s="14" t="s">
        <v>157</v>
      </c>
      <c r="D5" s="14" t="s">
        <v>158</v>
      </c>
      <c r="E5" s="13">
        <v>7</v>
      </c>
      <c r="F5" s="14" t="s">
        <v>160</v>
      </c>
      <c r="G5" s="13">
        <v>3</v>
      </c>
      <c r="H5" s="13">
        <v>2</v>
      </c>
      <c r="I5" s="15"/>
      <c r="J5" s="15"/>
      <c r="K5" s="15"/>
      <c r="L5" s="15"/>
      <c r="M5" s="13">
        <v>2</v>
      </c>
      <c r="N5" s="13"/>
      <c r="O5" s="13"/>
      <c r="P5" s="13"/>
      <c r="Q5" s="13">
        <v>2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9"/>
    </row>
    <row r="6" spans="1:33" s="6" customFormat="1" x14ac:dyDescent="0.25">
      <c r="A6" s="18" t="s">
        <v>194</v>
      </c>
      <c r="B6" s="21">
        <v>43633</v>
      </c>
      <c r="C6" s="14" t="s">
        <v>157</v>
      </c>
      <c r="D6" s="14" t="s">
        <v>158</v>
      </c>
      <c r="E6" s="13">
        <v>7</v>
      </c>
      <c r="F6" s="14" t="s">
        <v>160</v>
      </c>
      <c r="G6" s="13">
        <v>3</v>
      </c>
      <c r="H6" s="13">
        <v>2</v>
      </c>
      <c r="I6" s="15"/>
      <c r="J6" s="15"/>
      <c r="K6" s="15"/>
      <c r="L6" s="15"/>
      <c r="M6" s="13">
        <v>3</v>
      </c>
      <c r="N6" s="14" t="s">
        <v>182</v>
      </c>
      <c r="O6" s="13"/>
      <c r="P6" s="13"/>
      <c r="Q6" s="13">
        <v>3</v>
      </c>
      <c r="R6" s="13">
        <v>80</v>
      </c>
      <c r="S6" s="13">
        <v>1103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9"/>
    </row>
    <row r="7" spans="1:33" s="6" customFormat="1" x14ac:dyDescent="0.25">
      <c r="A7" s="18" t="s">
        <v>181</v>
      </c>
      <c r="B7" s="21">
        <v>43633</v>
      </c>
      <c r="C7" s="14" t="s">
        <v>157</v>
      </c>
      <c r="D7" s="14" t="s">
        <v>158</v>
      </c>
      <c r="E7" s="13">
        <v>7</v>
      </c>
      <c r="F7" s="14" t="s">
        <v>160</v>
      </c>
      <c r="G7" s="13">
        <v>4</v>
      </c>
      <c r="H7" s="13">
        <v>2</v>
      </c>
      <c r="I7" s="15"/>
      <c r="J7" s="15"/>
      <c r="K7" s="15"/>
      <c r="L7" s="15"/>
      <c r="M7" s="13">
        <v>2</v>
      </c>
      <c r="N7" s="14" t="s">
        <v>182</v>
      </c>
      <c r="O7" s="13"/>
      <c r="P7" s="13"/>
      <c r="Q7" s="13">
        <v>3</v>
      </c>
      <c r="R7" s="13">
        <v>100</v>
      </c>
      <c r="S7" s="13">
        <v>1110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8" t="s">
        <v>190</v>
      </c>
    </row>
    <row r="8" spans="1:33" s="6" customFormat="1" x14ac:dyDescent="0.25">
      <c r="A8" s="18" t="s">
        <v>173</v>
      </c>
      <c r="B8" s="21">
        <v>43633</v>
      </c>
      <c r="C8" s="14" t="s">
        <v>157</v>
      </c>
      <c r="D8" s="14" t="s">
        <v>158</v>
      </c>
      <c r="E8" s="13">
        <v>7</v>
      </c>
      <c r="F8" s="14" t="s">
        <v>160</v>
      </c>
      <c r="G8" s="13">
        <v>3</v>
      </c>
      <c r="H8" s="13">
        <v>2</v>
      </c>
      <c r="I8" s="15"/>
      <c r="J8" s="15"/>
      <c r="K8" s="15"/>
      <c r="L8" s="15"/>
      <c r="M8" s="13">
        <v>2</v>
      </c>
      <c r="N8" s="13"/>
      <c r="O8" s="13"/>
      <c r="P8" s="13"/>
      <c r="Q8" s="13">
        <v>3</v>
      </c>
      <c r="R8" s="13">
        <v>70</v>
      </c>
      <c r="S8" s="13">
        <v>1045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9"/>
    </row>
    <row r="9" spans="1:33" s="6" customFormat="1" x14ac:dyDescent="0.25">
      <c r="A9" s="18" t="s">
        <v>46</v>
      </c>
      <c r="B9" s="21">
        <v>43633</v>
      </c>
      <c r="C9" s="14" t="s">
        <v>157</v>
      </c>
      <c r="D9" s="14" t="s">
        <v>158</v>
      </c>
      <c r="E9" s="13">
        <v>7</v>
      </c>
      <c r="F9" s="14" t="s">
        <v>160</v>
      </c>
      <c r="G9" s="13">
        <v>3</v>
      </c>
      <c r="H9" s="13">
        <v>2</v>
      </c>
      <c r="I9" s="15"/>
      <c r="J9" s="15"/>
      <c r="K9" s="15"/>
      <c r="L9" s="15"/>
      <c r="M9" s="13">
        <v>2</v>
      </c>
      <c r="N9" s="13"/>
      <c r="O9" s="13"/>
      <c r="P9" s="13"/>
      <c r="Q9" s="13">
        <v>3</v>
      </c>
      <c r="R9" s="13"/>
      <c r="S9" s="13">
        <v>1048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9"/>
    </row>
    <row r="10" spans="1:33" s="6" customFormat="1" x14ac:dyDescent="0.25">
      <c r="A10" s="18"/>
      <c r="B10" s="21"/>
      <c r="C10" s="14"/>
      <c r="D10" s="14"/>
      <c r="E10" s="13"/>
      <c r="F10" s="14"/>
      <c r="G10" s="13"/>
      <c r="H10" s="13"/>
      <c r="I10" s="15"/>
      <c r="J10" s="15"/>
      <c r="K10" s="15"/>
      <c r="L10" s="15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9"/>
    </row>
    <row r="11" spans="1:33" s="6" customFormat="1" x14ac:dyDescent="0.25">
      <c r="A11" s="18" t="s">
        <v>156</v>
      </c>
      <c r="B11" s="21">
        <v>43633</v>
      </c>
      <c r="C11" s="14" t="s">
        <v>157</v>
      </c>
      <c r="D11" s="14" t="s">
        <v>158</v>
      </c>
      <c r="E11" s="13">
        <v>7</v>
      </c>
      <c r="F11" s="14" t="s">
        <v>161</v>
      </c>
      <c r="G11" s="22">
        <v>0.2</v>
      </c>
      <c r="H11" s="14" t="s">
        <v>168</v>
      </c>
      <c r="I11" s="15"/>
      <c r="J11" s="15"/>
      <c r="K11" s="15"/>
      <c r="L11" s="15"/>
      <c r="M11" s="13">
        <v>2</v>
      </c>
      <c r="N11" s="13"/>
      <c r="O11" s="13"/>
      <c r="P11" s="13"/>
      <c r="Q11" s="13">
        <v>3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8" t="s">
        <v>163</v>
      </c>
    </row>
    <row r="12" spans="1:33" s="6" customFormat="1" x14ac:dyDescent="0.25">
      <c r="A12" s="18" t="s">
        <v>169</v>
      </c>
      <c r="B12" s="21">
        <v>43633</v>
      </c>
      <c r="C12" s="14" t="s">
        <v>157</v>
      </c>
      <c r="D12" s="14" t="s">
        <v>158</v>
      </c>
      <c r="E12" s="13">
        <v>7</v>
      </c>
      <c r="F12" s="14" t="s">
        <v>161</v>
      </c>
      <c r="G12" s="22">
        <v>0.2</v>
      </c>
      <c r="H12" s="14" t="s">
        <v>24</v>
      </c>
      <c r="I12" s="15"/>
      <c r="J12" s="15"/>
      <c r="K12" s="15"/>
      <c r="L12" s="15"/>
      <c r="M12" s="13">
        <v>2</v>
      </c>
      <c r="N12" s="14" t="s">
        <v>170</v>
      </c>
      <c r="O12" s="13"/>
      <c r="P12" s="13"/>
      <c r="Q12" s="13">
        <v>3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9"/>
    </row>
    <row r="13" spans="1:33" s="6" customFormat="1" x14ac:dyDescent="0.25">
      <c r="A13" s="18" t="s">
        <v>118</v>
      </c>
      <c r="B13" s="21">
        <v>43633</v>
      </c>
      <c r="C13" s="14" t="s">
        <v>157</v>
      </c>
      <c r="D13" s="14" t="s">
        <v>158</v>
      </c>
      <c r="E13" s="13">
        <v>7</v>
      </c>
      <c r="F13" s="14" t="s">
        <v>161</v>
      </c>
      <c r="G13" s="22">
        <v>0.2</v>
      </c>
      <c r="H13" s="13">
        <v>2</v>
      </c>
      <c r="I13" s="15"/>
      <c r="J13" s="15"/>
      <c r="K13" s="15"/>
      <c r="L13" s="15"/>
      <c r="M13" s="13">
        <v>1</v>
      </c>
      <c r="N13" s="13"/>
      <c r="O13" s="13"/>
      <c r="P13" s="13"/>
      <c r="Q13" s="13">
        <v>3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8" t="s">
        <v>180</v>
      </c>
    </row>
    <row r="14" spans="1:33" s="6" customFormat="1" x14ac:dyDescent="0.25">
      <c r="A14" s="18" t="s">
        <v>202</v>
      </c>
      <c r="B14" s="21">
        <v>43633</v>
      </c>
      <c r="C14" s="14" t="s">
        <v>157</v>
      </c>
      <c r="D14" s="14" t="s">
        <v>158</v>
      </c>
      <c r="E14" s="13">
        <v>7</v>
      </c>
      <c r="F14" s="14" t="s">
        <v>161</v>
      </c>
      <c r="G14" s="13">
        <v>1</v>
      </c>
      <c r="H14" s="13">
        <v>2</v>
      </c>
      <c r="I14" s="15"/>
      <c r="J14" s="15"/>
      <c r="K14" s="15"/>
      <c r="L14" s="15"/>
      <c r="M14" s="13">
        <v>2</v>
      </c>
      <c r="N14" s="13"/>
      <c r="O14" s="13"/>
      <c r="P14" s="13"/>
      <c r="Q14" s="13">
        <v>2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9"/>
    </row>
    <row r="15" spans="1:33" s="6" customFormat="1" x14ac:dyDescent="0.25">
      <c r="A15" s="18" t="s">
        <v>194</v>
      </c>
      <c r="B15" s="21">
        <v>43633</v>
      </c>
      <c r="C15" s="14" t="s">
        <v>157</v>
      </c>
      <c r="D15" s="14" t="s">
        <v>158</v>
      </c>
      <c r="E15" s="13">
        <v>7</v>
      </c>
      <c r="F15" s="14" t="s">
        <v>161</v>
      </c>
      <c r="G15" s="13">
        <v>1</v>
      </c>
      <c r="H15" s="13">
        <v>2</v>
      </c>
      <c r="I15" s="15"/>
      <c r="J15" s="15"/>
      <c r="K15" s="15"/>
      <c r="L15" s="15"/>
      <c r="M15" s="13">
        <v>2</v>
      </c>
      <c r="N15" s="14" t="s">
        <v>182</v>
      </c>
      <c r="O15" s="14" t="s">
        <v>183</v>
      </c>
      <c r="P15" s="13"/>
      <c r="Q15" s="13">
        <v>3</v>
      </c>
      <c r="R15" s="13">
        <v>80</v>
      </c>
      <c r="S15" s="13">
        <v>1103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8" t="s">
        <v>197</v>
      </c>
    </row>
    <row r="16" spans="1:33" s="6" customFormat="1" x14ac:dyDescent="0.25">
      <c r="A16" s="18" t="s">
        <v>181</v>
      </c>
      <c r="B16" s="21">
        <v>43633</v>
      </c>
      <c r="C16" s="14" t="s">
        <v>157</v>
      </c>
      <c r="D16" s="14" t="s">
        <v>158</v>
      </c>
      <c r="E16" s="13">
        <v>7</v>
      </c>
      <c r="F16" s="14" t="s">
        <v>161</v>
      </c>
      <c r="G16" s="22">
        <v>0.2</v>
      </c>
      <c r="H16" s="13">
        <v>3</v>
      </c>
      <c r="I16" s="15"/>
      <c r="J16" s="15"/>
      <c r="K16" s="15"/>
      <c r="L16" s="15"/>
      <c r="M16" s="13">
        <v>3</v>
      </c>
      <c r="N16" s="14" t="s">
        <v>182</v>
      </c>
      <c r="O16" s="14" t="s">
        <v>183</v>
      </c>
      <c r="P16" s="13"/>
      <c r="Q16" s="13">
        <v>3</v>
      </c>
      <c r="R16" s="13">
        <v>100</v>
      </c>
      <c r="S16" s="13">
        <v>1110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8" t="s">
        <v>190</v>
      </c>
    </row>
    <row r="17" spans="1:32" s="6" customFormat="1" x14ac:dyDescent="0.25">
      <c r="A17" s="18" t="s">
        <v>173</v>
      </c>
      <c r="B17" s="21">
        <v>43633</v>
      </c>
      <c r="C17" s="14" t="s">
        <v>157</v>
      </c>
      <c r="D17" s="14" t="s">
        <v>158</v>
      </c>
      <c r="E17" s="13">
        <v>7</v>
      </c>
      <c r="F17" s="14" t="s">
        <v>161</v>
      </c>
      <c r="G17" s="13">
        <v>1</v>
      </c>
      <c r="H17" s="13">
        <v>3</v>
      </c>
      <c r="I17" s="15"/>
      <c r="J17" s="15"/>
      <c r="K17" s="15"/>
      <c r="L17" s="15"/>
      <c r="M17" s="13">
        <v>2</v>
      </c>
      <c r="N17" s="13"/>
      <c r="O17" s="13"/>
      <c r="P17" s="13"/>
      <c r="Q17" s="13">
        <v>3</v>
      </c>
      <c r="R17" s="13">
        <v>70</v>
      </c>
      <c r="S17" s="13">
        <v>1045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9"/>
    </row>
    <row r="18" spans="1:32" s="6" customFormat="1" x14ac:dyDescent="0.25">
      <c r="A18" s="18" t="s">
        <v>46</v>
      </c>
      <c r="B18" s="21">
        <v>43633</v>
      </c>
      <c r="C18" s="14" t="s">
        <v>157</v>
      </c>
      <c r="D18" s="14" t="s">
        <v>158</v>
      </c>
      <c r="E18" s="13">
        <v>7</v>
      </c>
      <c r="F18" s="14" t="s">
        <v>161</v>
      </c>
      <c r="G18" s="13">
        <v>1</v>
      </c>
      <c r="H18" s="13">
        <v>2</v>
      </c>
      <c r="I18" s="15"/>
      <c r="J18" s="15"/>
      <c r="K18" s="15"/>
      <c r="L18" s="15"/>
      <c r="M18" s="13">
        <v>2</v>
      </c>
      <c r="N18" s="13"/>
      <c r="O18" s="13"/>
      <c r="P18" s="13"/>
      <c r="Q18" s="13">
        <v>3</v>
      </c>
      <c r="R18" s="13"/>
      <c r="S18" s="13">
        <v>1048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9"/>
    </row>
    <row r="19" spans="1:32" s="6" customFormat="1" x14ac:dyDescent="0.25">
      <c r="A19" s="18"/>
      <c r="B19" s="21"/>
      <c r="C19" s="14"/>
      <c r="D19" s="14"/>
      <c r="E19" s="13"/>
      <c r="F19" s="14"/>
      <c r="G19" s="13"/>
      <c r="H19" s="13"/>
      <c r="I19" s="15"/>
      <c r="J19" s="15"/>
      <c r="K19" s="15"/>
      <c r="L19" s="15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9"/>
    </row>
    <row r="20" spans="1:32" s="6" customFormat="1" x14ac:dyDescent="0.25">
      <c r="A20" s="18" t="s">
        <v>156</v>
      </c>
      <c r="B20" s="21">
        <v>43633</v>
      </c>
      <c r="C20" s="14" t="s">
        <v>157</v>
      </c>
      <c r="D20" s="14" t="s">
        <v>158</v>
      </c>
      <c r="E20" s="13">
        <v>8</v>
      </c>
      <c r="F20" s="14" t="s">
        <v>160</v>
      </c>
      <c r="G20" s="13">
        <v>1</v>
      </c>
      <c r="H20" s="14" t="s">
        <v>168</v>
      </c>
      <c r="I20" s="15"/>
      <c r="J20" s="15"/>
      <c r="K20" s="15"/>
      <c r="L20" s="15"/>
      <c r="M20" s="13">
        <v>3</v>
      </c>
      <c r="N20" s="13"/>
      <c r="O20" s="13"/>
      <c r="P20" s="13"/>
      <c r="Q20" s="13">
        <v>3</v>
      </c>
      <c r="R20" s="13"/>
      <c r="S20" s="13"/>
      <c r="T20" s="14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8" t="s">
        <v>163</v>
      </c>
    </row>
    <row r="21" spans="1:32" s="6" customFormat="1" x14ac:dyDescent="0.25">
      <c r="A21" s="18" t="s">
        <v>169</v>
      </c>
      <c r="B21" s="21">
        <v>43633</v>
      </c>
      <c r="C21" s="14" t="s">
        <v>157</v>
      </c>
      <c r="D21" s="14" t="s">
        <v>158</v>
      </c>
      <c r="E21" s="13">
        <v>8</v>
      </c>
      <c r="F21" s="14" t="s">
        <v>160</v>
      </c>
      <c r="G21" s="13">
        <v>1</v>
      </c>
      <c r="H21" s="14" t="s">
        <v>24</v>
      </c>
      <c r="I21" s="15"/>
      <c r="J21" s="15"/>
      <c r="K21" s="15"/>
      <c r="L21" s="15"/>
      <c r="M21" s="13">
        <v>3</v>
      </c>
      <c r="N21" s="14" t="s">
        <v>170</v>
      </c>
      <c r="O21" s="13"/>
      <c r="P21" s="13"/>
      <c r="Q21" s="13">
        <v>3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9"/>
    </row>
    <row r="22" spans="1:32" s="6" customFormat="1" x14ac:dyDescent="0.25">
      <c r="A22" s="18" t="s">
        <v>118</v>
      </c>
      <c r="B22" s="21">
        <v>43633</v>
      </c>
      <c r="C22" s="14" t="s">
        <v>157</v>
      </c>
      <c r="D22" s="14" t="s">
        <v>158</v>
      </c>
      <c r="E22" s="13">
        <v>8</v>
      </c>
      <c r="F22" s="14" t="s">
        <v>160</v>
      </c>
      <c r="G22" s="13">
        <v>2</v>
      </c>
      <c r="H22" s="13">
        <v>3</v>
      </c>
      <c r="I22" s="15"/>
      <c r="J22" s="15"/>
      <c r="K22" s="15"/>
      <c r="L22" s="15"/>
      <c r="M22" s="13">
        <v>1</v>
      </c>
      <c r="N22" s="13"/>
      <c r="O22" s="13"/>
      <c r="P22" s="13"/>
      <c r="Q22" s="13">
        <v>3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8" t="s">
        <v>180</v>
      </c>
    </row>
    <row r="23" spans="1:32" s="6" customFormat="1" x14ac:dyDescent="0.25">
      <c r="A23" s="18" t="s">
        <v>202</v>
      </c>
      <c r="B23" s="21">
        <v>43633</v>
      </c>
      <c r="C23" s="14" t="s">
        <v>157</v>
      </c>
      <c r="D23" s="14" t="s">
        <v>158</v>
      </c>
      <c r="E23" s="13">
        <v>8</v>
      </c>
      <c r="F23" s="14" t="s">
        <v>160</v>
      </c>
      <c r="G23" s="13">
        <v>2</v>
      </c>
      <c r="H23" s="13">
        <v>2</v>
      </c>
      <c r="I23" s="15"/>
      <c r="J23" s="15"/>
      <c r="K23" s="15"/>
      <c r="L23" s="15"/>
      <c r="M23" s="13">
        <v>2</v>
      </c>
      <c r="N23" s="13"/>
      <c r="O23" s="13"/>
      <c r="P23" s="13"/>
      <c r="Q23" s="13">
        <v>2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9"/>
    </row>
    <row r="24" spans="1:32" s="6" customFormat="1" x14ac:dyDescent="0.25">
      <c r="A24" s="18" t="s">
        <v>194</v>
      </c>
      <c r="B24" s="21">
        <v>43633</v>
      </c>
      <c r="C24" s="14" t="s">
        <v>157</v>
      </c>
      <c r="D24" s="14" t="s">
        <v>158</v>
      </c>
      <c r="E24" s="13">
        <v>8</v>
      </c>
      <c r="F24" s="14" t="s">
        <v>160</v>
      </c>
      <c r="G24" s="22">
        <v>0.2</v>
      </c>
      <c r="H24" s="13">
        <v>2</v>
      </c>
      <c r="I24" s="15"/>
      <c r="J24" s="15"/>
      <c r="K24" s="15"/>
      <c r="L24" s="15"/>
      <c r="M24" s="13">
        <v>2</v>
      </c>
      <c r="N24" s="14" t="s">
        <v>182</v>
      </c>
      <c r="O24" s="13"/>
      <c r="P24" s="13"/>
      <c r="Q24" s="13">
        <v>3</v>
      </c>
      <c r="R24" s="13">
        <v>70</v>
      </c>
      <c r="S24" s="13">
        <v>1106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9"/>
    </row>
    <row r="25" spans="1:32" s="6" customFormat="1" x14ac:dyDescent="0.25">
      <c r="A25" s="18" t="s">
        <v>181</v>
      </c>
      <c r="B25" s="21">
        <v>43633</v>
      </c>
      <c r="C25" s="14" t="s">
        <v>157</v>
      </c>
      <c r="D25" s="14" t="s">
        <v>158</v>
      </c>
      <c r="E25" s="13">
        <v>8</v>
      </c>
      <c r="F25" s="14" t="s">
        <v>160</v>
      </c>
      <c r="G25" s="13">
        <v>1</v>
      </c>
      <c r="H25" s="13">
        <v>4</v>
      </c>
      <c r="I25" s="15"/>
      <c r="J25" s="15"/>
      <c r="K25" s="15"/>
      <c r="L25" s="15"/>
      <c r="M25" s="13">
        <v>4</v>
      </c>
      <c r="N25" s="14" t="s">
        <v>182</v>
      </c>
      <c r="O25" s="13"/>
      <c r="P25" s="13"/>
      <c r="Q25" s="13">
        <v>3</v>
      </c>
      <c r="R25" s="13">
        <v>100</v>
      </c>
      <c r="S25" s="13">
        <v>1105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8" t="s">
        <v>188</v>
      </c>
    </row>
    <row r="26" spans="1:32" s="6" customFormat="1" x14ac:dyDescent="0.25">
      <c r="A26" s="18" t="s">
        <v>173</v>
      </c>
      <c r="B26" s="21">
        <v>43633</v>
      </c>
      <c r="C26" s="14" t="s">
        <v>157</v>
      </c>
      <c r="D26" s="14" t="s">
        <v>158</v>
      </c>
      <c r="E26" s="13">
        <v>8</v>
      </c>
      <c r="F26" s="14" t="s">
        <v>160</v>
      </c>
      <c r="G26" s="13">
        <v>4</v>
      </c>
      <c r="H26" s="13">
        <v>2</v>
      </c>
      <c r="I26" s="15"/>
      <c r="J26" s="15"/>
      <c r="K26" s="15"/>
      <c r="L26" s="15"/>
      <c r="M26" s="13">
        <v>3</v>
      </c>
      <c r="N26" s="13"/>
      <c r="O26" s="13"/>
      <c r="P26" s="13"/>
      <c r="Q26" s="13">
        <v>3</v>
      </c>
      <c r="R26" s="13">
        <v>75</v>
      </c>
      <c r="S26" s="13">
        <v>1050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9"/>
    </row>
    <row r="27" spans="1:32" s="6" customFormat="1" x14ac:dyDescent="0.25">
      <c r="A27" s="18" t="s">
        <v>46</v>
      </c>
      <c r="B27" s="21">
        <v>43633</v>
      </c>
      <c r="C27" s="14" t="s">
        <v>157</v>
      </c>
      <c r="D27" s="14" t="s">
        <v>158</v>
      </c>
      <c r="E27" s="13">
        <v>8</v>
      </c>
      <c r="F27" s="14" t="s">
        <v>160</v>
      </c>
      <c r="G27" s="13">
        <v>2</v>
      </c>
      <c r="H27" s="13">
        <v>2</v>
      </c>
      <c r="I27" s="15"/>
      <c r="J27" s="15"/>
      <c r="K27" s="15"/>
      <c r="L27" s="15"/>
      <c r="M27" s="13">
        <v>2</v>
      </c>
      <c r="N27" s="13"/>
      <c r="O27" s="13"/>
      <c r="P27" s="13"/>
      <c r="Q27" s="13">
        <v>3</v>
      </c>
      <c r="R27" s="13"/>
      <c r="S27" s="13">
        <v>1045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9"/>
    </row>
    <row r="28" spans="1:32" s="6" customFormat="1" x14ac:dyDescent="0.25">
      <c r="A28" s="18"/>
      <c r="B28" s="21"/>
      <c r="C28" s="14"/>
      <c r="D28" s="14"/>
      <c r="E28" s="13"/>
      <c r="F28" s="14"/>
      <c r="G28" s="13"/>
      <c r="H28" s="13"/>
      <c r="I28" s="15"/>
      <c r="J28" s="15"/>
      <c r="K28" s="15"/>
      <c r="L28" s="15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9"/>
    </row>
    <row r="29" spans="1:32" s="6" customFormat="1" x14ac:dyDescent="0.25">
      <c r="A29" s="18" t="s">
        <v>156</v>
      </c>
      <c r="B29" s="21">
        <v>43633</v>
      </c>
      <c r="C29" s="14" t="s">
        <v>157</v>
      </c>
      <c r="D29" s="14" t="s">
        <v>158</v>
      </c>
      <c r="E29" s="13">
        <v>8</v>
      </c>
      <c r="F29" s="14" t="s">
        <v>161</v>
      </c>
      <c r="G29" s="13">
        <v>4</v>
      </c>
      <c r="H29" s="14" t="s">
        <v>168</v>
      </c>
      <c r="I29" s="15"/>
      <c r="J29" s="15"/>
      <c r="K29" s="15"/>
      <c r="L29" s="15"/>
      <c r="M29" s="13">
        <v>3</v>
      </c>
      <c r="N29" s="13"/>
      <c r="O29" s="13"/>
      <c r="P29" s="13"/>
      <c r="Q29" s="13">
        <v>3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8" t="s">
        <v>163</v>
      </c>
    </row>
    <row r="30" spans="1:32" s="6" customFormat="1" x14ac:dyDescent="0.25">
      <c r="A30" s="18" t="s">
        <v>169</v>
      </c>
      <c r="B30" s="21">
        <v>43633</v>
      </c>
      <c r="C30" s="14" t="s">
        <v>157</v>
      </c>
      <c r="D30" s="14" t="s">
        <v>158</v>
      </c>
      <c r="E30" s="13">
        <v>8</v>
      </c>
      <c r="F30" s="14" t="s">
        <v>161</v>
      </c>
      <c r="G30" s="13">
        <v>4</v>
      </c>
      <c r="H30" s="14" t="s">
        <v>24</v>
      </c>
      <c r="I30" s="15"/>
      <c r="J30" s="15"/>
      <c r="K30" s="15"/>
      <c r="L30" s="15"/>
      <c r="M30" s="13">
        <v>3</v>
      </c>
      <c r="N30" s="14" t="s">
        <v>170</v>
      </c>
      <c r="O30" s="13"/>
      <c r="P30" s="13"/>
      <c r="Q30" s="13">
        <v>3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9"/>
    </row>
    <row r="31" spans="1:32" s="6" customFormat="1" x14ac:dyDescent="0.25">
      <c r="A31" s="18" t="s">
        <v>118</v>
      </c>
      <c r="B31" s="21">
        <v>43633</v>
      </c>
      <c r="C31" s="14" t="s">
        <v>157</v>
      </c>
      <c r="D31" s="14" t="s">
        <v>158</v>
      </c>
      <c r="E31" s="13">
        <v>8</v>
      </c>
      <c r="F31" s="14" t="s">
        <v>161</v>
      </c>
      <c r="G31" s="13">
        <v>4</v>
      </c>
      <c r="H31" s="13">
        <v>3</v>
      </c>
      <c r="I31" s="15"/>
      <c r="J31" s="15"/>
      <c r="K31" s="15"/>
      <c r="L31" s="15"/>
      <c r="M31" s="13">
        <v>1</v>
      </c>
      <c r="N31" s="13"/>
      <c r="O31" s="13"/>
      <c r="P31" s="13"/>
      <c r="Q31" s="13">
        <v>3</v>
      </c>
      <c r="R31" s="13">
        <v>80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8" t="s">
        <v>180</v>
      </c>
    </row>
    <row r="32" spans="1:32" s="6" customFormat="1" x14ac:dyDescent="0.25">
      <c r="A32" s="18" t="s">
        <v>202</v>
      </c>
      <c r="B32" s="21">
        <v>43633</v>
      </c>
      <c r="C32" s="14" t="s">
        <v>157</v>
      </c>
      <c r="D32" s="14" t="s">
        <v>158</v>
      </c>
      <c r="E32" s="13">
        <v>8</v>
      </c>
      <c r="F32" s="14" t="s">
        <v>161</v>
      </c>
      <c r="G32" s="13">
        <v>4</v>
      </c>
      <c r="H32" s="13">
        <v>2</v>
      </c>
      <c r="I32" s="15"/>
      <c r="J32" s="15"/>
      <c r="K32" s="15"/>
      <c r="L32" s="15"/>
      <c r="M32" s="13">
        <v>2</v>
      </c>
      <c r="N32" s="13"/>
      <c r="O32" s="13"/>
      <c r="P32" s="13"/>
      <c r="Q32" s="13">
        <v>2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9"/>
    </row>
    <row r="33" spans="1:32" s="6" customFormat="1" x14ac:dyDescent="0.25">
      <c r="A33" s="18" t="s">
        <v>194</v>
      </c>
      <c r="B33" s="21">
        <v>43633</v>
      </c>
      <c r="C33" s="14" t="s">
        <v>157</v>
      </c>
      <c r="D33" s="14" t="s">
        <v>158</v>
      </c>
      <c r="E33" s="13">
        <v>8</v>
      </c>
      <c r="F33" s="14" t="s">
        <v>161</v>
      </c>
      <c r="G33" s="13">
        <v>4</v>
      </c>
      <c r="H33" s="13">
        <v>2</v>
      </c>
      <c r="I33" s="15"/>
      <c r="J33" s="15"/>
      <c r="K33" s="15"/>
      <c r="L33" s="15"/>
      <c r="M33" s="13">
        <v>2</v>
      </c>
      <c r="N33" s="14" t="s">
        <v>182</v>
      </c>
      <c r="O33" s="14" t="s">
        <v>183</v>
      </c>
      <c r="P33" s="13"/>
      <c r="Q33" s="13">
        <v>3</v>
      </c>
      <c r="R33" s="13">
        <v>70</v>
      </c>
      <c r="S33" s="13">
        <v>1106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9"/>
    </row>
    <row r="34" spans="1:32" s="6" customFormat="1" x14ac:dyDescent="0.25">
      <c r="A34" s="18" t="s">
        <v>181</v>
      </c>
      <c r="B34" s="21">
        <v>43633</v>
      </c>
      <c r="C34" s="14" t="s">
        <v>157</v>
      </c>
      <c r="D34" s="14" t="s">
        <v>158</v>
      </c>
      <c r="E34" s="13">
        <v>8</v>
      </c>
      <c r="F34" s="14" t="s">
        <v>161</v>
      </c>
      <c r="G34" s="13">
        <v>5</v>
      </c>
      <c r="H34" s="13">
        <v>3</v>
      </c>
      <c r="I34" s="15"/>
      <c r="J34" s="15"/>
      <c r="K34" s="15"/>
      <c r="L34" s="15"/>
      <c r="M34" s="13">
        <v>4</v>
      </c>
      <c r="N34" s="14" t="s">
        <v>182</v>
      </c>
      <c r="O34" s="14" t="s">
        <v>183</v>
      </c>
      <c r="P34" s="13"/>
      <c r="Q34" s="13">
        <v>3</v>
      </c>
      <c r="R34" s="13">
        <v>100</v>
      </c>
      <c r="S34" s="13">
        <v>1105</v>
      </c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8" t="s">
        <v>189</v>
      </c>
    </row>
    <row r="35" spans="1:32" s="6" customFormat="1" x14ac:dyDescent="0.25">
      <c r="A35" s="18" t="s">
        <v>173</v>
      </c>
      <c r="B35" s="21">
        <v>43633</v>
      </c>
      <c r="C35" s="14" t="s">
        <v>157</v>
      </c>
      <c r="D35" s="14" t="s">
        <v>158</v>
      </c>
      <c r="E35" s="13">
        <v>8</v>
      </c>
      <c r="F35" s="14" t="s">
        <v>161</v>
      </c>
      <c r="G35" s="13">
        <v>1</v>
      </c>
      <c r="H35" s="13">
        <v>2</v>
      </c>
      <c r="I35" s="15"/>
      <c r="J35" s="15"/>
      <c r="K35" s="15"/>
      <c r="L35" s="15"/>
      <c r="M35" s="13">
        <v>3</v>
      </c>
      <c r="N35" s="13"/>
      <c r="O35" s="13"/>
      <c r="P35" s="13"/>
      <c r="Q35" s="13">
        <v>3</v>
      </c>
      <c r="R35" s="13">
        <v>75</v>
      </c>
      <c r="S35" s="13">
        <v>1050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9"/>
    </row>
    <row r="36" spans="1:32" s="6" customFormat="1" x14ac:dyDescent="0.25">
      <c r="A36" s="18" t="s">
        <v>46</v>
      </c>
      <c r="B36" s="21">
        <v>43633</v>
      </c>
      <c r="C36" s="14" t="s">
        <v>157</v>
      </c>
      <c r="D36" s="14" t="s">
        <v>158</v>
      </c>
      <c r="E36" s="13">
        <v>8</v>
      </c>
      <c r="F36" s="14" t="s">
        <v>161</v>
      </c>
      <c r="G36" s="13">
        <v>2</v>
      </c>
      <c r="H36" s="13">
        <v>2</v>
      </c>
      <c r="I36" s="15"/>
      <c r="J36" s="15"/>
      <c r="K36" s="15"/>
      <c r="L36" s="15"/>
      <c r="M36" s="13">
        <v>2</v>
      </c>
      <c r="N36" s="13"/>
      <c r="O36" s="13"/>
      <c r="P36" s="13"/>
      <c r="Q36" s="13">
        <v>3</v>
      </c>
      <c r="R36" s="13"/>
      <c r="S36" s="13">
        <v>1045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9"/>
    </row>
    <row r="37" spans="1:32" s="6" customFormat="1" x14ac:dyDescent="0.25">
      <c r="A37" s="18"/>
      <c r="B37" s="21"/>
      <c r="C37" s="14"/>
      <c r="D37" s="14"/>
      <c r="E37" s="13"/>
      <c r="F37" s="14"/>
      <c r="G37" s="13"/>
      <c r="H37" s="13"/>
      <c r="I37" s="15"/>
      <c r="J37" s="15"/>
      <c r="K37" s="15"/>
      <c r="L37" s="15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9"/>
    </row>
    <row r="38" spans="1:32" s="6" customFormat="1" x14ac:dyDescent="0.25">
      <c r="A38" s="18" t="s">
        <v>156</v>
      </c>
      <c r="B38" s="21">
        <v>43633</v>
      </c>
      <c r="C38" s="14" t="s">
        <v>157</v>
      </c>
      <c r="D38" s="14" t="s">
        <v>158</v>
      </c>
      <c r="E38" s="13">
        <v>9</v>
      </c>
      <c r="F38" s="14" t="s">
        <v>160</v>
      </c>
      <c r="G38" s="13">
        <v>4</v>
      </c>
      <c r="H38" s="14" t="s">
        <v>168</v>
      </c>
      <c r="I38" s="15"/>
      <c r="J38" s="15"/>
      <c r="K38" s="15"/>
      <c r="L38" s="15"/>
      <c r="M38" s="13">
        <v>3</v>
      </c>
      <c r="N38" s="13"/>
      <c r="O38" s="13"/>
      <c r="P38" s="13"/>
      <c r="Q38" s="13">
        <v>3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9"/>
    </row>
    <row r="39" spans="1:32" s="6" customFormat="1" x14ac:dyDescent="0.25">
      <c r="A39" s="18" t="s">
        <v>169</v>
      </c>
      <c r="B39" s="21">
        <v>43633</v>
      </c>
      <c r="C39" s="14" t="s">
        <v>157</v>
      </c>
      <c r="D39" s="14" t="s">
        <v>158</v>
      </c>
      <c r="E39" s="13">
        <v>9</v>
      </c>
      <c r="F39" s="14" t="s">
        <v>160</v>
      </c>
      <c r="G39" s="13">
        <v>4</v>
      </c>
      <c r="H39" s="14" t="s">
        <v>24</v>
      </c>
      <c r="I39" s="15"/>
      <c r="J39" s="15"/>
      <c r="K39" s="15"/>
      <c r="L39" s="15"/>
      <c r="M39" s="13">
        <v>3</v>
      </c>
      <c r="N39" s="13"/>
      <c r="O39" s="13"/>
      <c r="P39" s="13"/>
      <c r="Q39" s="13">
        <v>3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9"/>
    </row>
    <row r="40" spans="1:32" s="6" customFormat="1" x14ac:dyDescent="0.25">
      <c r="A40" s="18" t="s">
        <v>118</v>
      </c>
      <c r="B40" s="21">
        <v>43633</v>
      </c>
      <c r="C40" s="14" t="s">
        <v>157</v>
      </c>
      <c r="D40" s="14" t="s">
        <v>158</v>
      </c>
      <c r="E40" s="13">
        <v>9</v>
      </c>
      <c r="F40" s="14" t="s">
        <v>160</v>
      </c>
      <c r="G40" s="13">
        <v>3</v>
      </c>
      <c r="H40" s="13">
        <v>3</v>
      </c>
      <c r="I40" s="15"/>
      <c r="J40" s="15"/>
      <c r="K40" s="15"/>
      <c r="L40" s="15"/>
      <c r="M40" s="13">
        <v>2</v>
      </c>
      <c r="N40" s="13"/>
      <c r="O40" s="13"/>
      <c r="P40" s="13"/>
      <c r="Q40" s="13">
        <v>3</v>
      </c>
      <c r="R40" s="13">
        <v>80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8" t="s">
        <v>180</v>
      </c>
    </row>
    <row r="41" spans="1:32" s="6" customFormat="1" x14ac:dyDescent="0.25">
      <c r="A41" s="18" t="s">
        <v>202</v>
      </c>
      <c r="B41" s="21">
        <v>43633</v>
      </c>
      <c r="C41" s="14" t="s">
        <v>157</v>
      </c>
      <c r="D41" s="14" t="s">
        <v>158</v>
      </c>
      <c r="E41" s="13">
        <v>9</v>
      </c>
      <c r="F41" s="14" t="s">
        <v>160</v>
      </c>
      <c r="G41" s="13">
        <v>3</v>
      </c>
      <c r="H41" s="13">
        <v>2</v>
      </c>
      <c r="I41" s="15"/>
      <c r="J41" s="15"/>
      <c r="K41" s="15"/>
      <c r="L41" s="15"/>
      <c r="M41" s="13">
        <v>2</v>
      </c>
      <c r="N41" s="13"/>
      <c r="O41" s="13"/>
      <c r="P41" s="13"/>
      <c r="Q41" s="13">
        <v>2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9"/>
    </row>
    <row r="42" spans="1:32" s="6" customFormat="1" x14ac:dyDescent="0.25">
      <c r="A42" s="18" t="s">
        <v>194</v>
      </c>
      <c r="B42" s="21">
        <v>43633</v>
      </c>
      <c r="C42" s="14" t="s">
        <v>157</v>
      </c>
      <c r="D42" s="14" t="s">
        <v>158</v>
      </c>
      <c r="E42" s="13">
        <v>9</v>
      </c>
      <c r="F42" s="14" t="s">
        <v>160</v>
      </c>
      <c r="G42" s="13">
        <v>2</v>
      </c>
      <c r="H42" s="13">
        <v>2</v>
      </c>
      <c r="I42" s="15"/>
      <c r="J42" s="15"/>
      <c r="K42" s="15"/>
      <c r="L42" s="15"/>
      <c r="M42" s="13">
        <v>2</v>
      </c>
      <c r="N42" s="14" t="s">
        <v>182</v>
      </c>
      <c r="O42" s="13"/>
      <c r="P42" s="13"/>
      <c r="Q42" s="13">
        <v>3</v>
      </c>
      <c r="R42" s="13">
        <v>70</v>
      </c>
      <c r="S42" s="13">
        <v>1111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9"/>
    </row>
    <row r="43" spans="1:32" s="6" customFormat="1" x14ac:dyDescent="0.25">
      <c r="A43" s="18" t="s">
        <v>181</v>
      </c>
      <c r="B43" s="21">
        <v>43633</v>
      </c>
      <c r="C43" s="14" t="s">
        <v>157</v>
      </c>
      <c r="D43" s="14" t="s">
        <v>158</v>
      </c>
      <c r="E43" s="13">
        <v>9</v>
      </c>
      <c r="F43" s="14" t="s">
        <v>160</v>
      </c>
      <c r="G43" s="13">
        <v>4</v>
      </c>
      <c r="H43" s="13">
        <v>2</v>
      </c>
      <c r="I43" s="15"/>
      <c r="J43" s="15"/>
      <c r="K43" s="15"/>
      <c r="L43" s="15"/>
      <c r="M43" s="13">
        <v>2</v>
      </c>
      <c r="N43" s="14" t="s">
        <v>182</v>
      </c>
      <c r="O43" s="13"/>
      <c r="P43" s="13"/>
      <c r="Q43" s="13">
        <v>3</v>
      </c>
      <c r="R43" s="13">
        <v>90</v>
      </c>
      <c r="S43" s="13">
        <v>1055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8" t="s">
        <v>186</v>
      </c>
    </row>
    <row r="44" spans="1:32" s="6" customFormat="1" x14ac:dyDescent="0.25">
      <c r="A44" s="18" t="s">
        <v>173</v>
      </c>
      <c r="B44" s="21">
        <v>43633</v>
      </c>
      <c r="C44" s="14" t="s">
        <v>157</v>
      </c>
      <c r="D44" s="14" t="s">
        <v>158</v>
      </c>
      <c r="E44" s="13">
        <v>9</v>
      </c>
      <c r="F44" s="14" t="s">
        <v>160</v>
      </c>
      <c r="G44" s="13">
        <v>3</v>
      </c>
      <c r="H44" s="13">
        <v>2</v>
      </c>
      <c r="I44" s="15"/>
      <c r="J44" s="15"/>
      <c r="K44" s="15"/>
      <c r="L44" s="15"/>
      <c r="M44" s="13">
        <v>3</v>
      </c>
      <c r="N44" s="13"/>
      <c r="O44" s="13"/>
      <c r="P44" s="13"/>
      <c r="Q44" s="13">
        <v>3</v>
      </c>
      <c r="R44" s="13">
        <v>70</v>
      </c>
      <c r="S44" s="13">
        <v>1052</v>
      </c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9"/>
    </row>
    <row r="45" spans="1:32" s="6" customFormat="1" x14ac:dyDescent="0.25">
      <c r="A45" s="18" t="s">
        <v>46</v>
      </c>
      <c r="B45" s="21">
        <v>43633</v>
      </c>
      <c r="C45" s="14" t="s">
        <v>157</v>
      </c>
      <c r="D45" s="14" t="s">
        <v>158</v>
      </c>
      <c r="E45" s="13">
        <v>9</v>
      </c>
      <c r="F45" s="14" t="s">
        <v>160</v>
      </c>
      <c r="G45" s="13">
        <v>3</v>
      </c>
      <c r="H45" s="13">
        <v>2</v>
      </c>
      <c r="I45" s="15"/>
      <c r="J45" s="15"/>
      <c r="K45" s="15"/>
      <c r="L45" s="15"/>
      <c r="M45" s="13">
        <v>3</v>
      </c>
      <c r="N45" s="13"/>
      <c r="O45" s="13"/>
      <c r="P45" s="13"/>
      <c r="Q45" s="13">
        <v>3</v>
      </c>
      <c r="R45" s="13"/>
      <c r="S45" s="13">
        <v>1145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9"/>
    </row>
    <row r="46" spans="1:32" s="6" customFormat="1" x14ac:dyDescent="0.25">
      <c r="A46" s="18"/>
      <c r="B46" s="21"/>
      <c r="C46" s="14"/>
      <c r="D46" s="14"/>
      <c r="E46" s="13"/>
      <c r="F46" s="14"/>
      <c r="G46" s="13"/>
      <c r="H46" s="13"/>
      <c r="I46" s="15"/>
      <c r="J46" s="15"/>
      <c r="K46" s="15"/>
      <c r="L46" s="15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9"/>
    </row>
    <row r="47" spans="1:32" s="6" customFormat="1" x14ac:dyDescent="0.25">
      <c r="A47" s="18" t="s">
        <v>156</v>
      </c>
      <c r="B47" s="21">
        <v>43633</v>
      </c>
      <c r="C47" s="14" t="s">
        <v>157</v>
      </c>
      <c r="D47" s="14" t="s">
        <v>158</v>
      </c>
      <c r="E47" s="13">
        <v>9</v>
      </c>
      <c r="F47" s="14" t="s">
        <v>161</v>
      </c>
      <c r="G47" s="13">
        <v>1</v>
      </c>
      <c r="H47" s="14" t="s">
        <v>168</v>
      </c>
      <c r="I47" s="15"/>
      <c r="J47" s="15"/>
      <c r="K47" s="15"/>
      <c r="L47" s="15"/>
      <c r="M47" s="13">
        <v>3</v>
      </c>
      <c r="N47" s="13"/>
      <c r="O47" s="13"/>
      <c r="P47" s="13"/>
      <c r="Q47" s="13">
        <v>3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9"/>
    </row>
    <row r="48" spans="1:32" s="6" customFormat="1" x14ac:dyDescent="0.25">
      <c r="A48" s="18" t="s">
        <v>169</v>
      </c>
      <c r="B48" s="21">
        <v>43633</v>
      </c>
      <c r="C48" s="14" t="s">
        <v>157</v>
      </c>
      <c r="D48" s="14" t="s">
        <v>158</v>
      </c>
      <c r="E48" s="13">
        <v>9</v>
      </c>
      <c r="F48" s="14" t="s">
        <v>161</v>
      </c>
      <c r="G48" s="13">
        <v>1</v>
      </c>
      <c r="H48" s="14" t="s">
        <v>24</v>
      </c>
      <c r="I48" s="15"/>
      <c r="J48" s="15"/>
      <c r="K48" s="15"/>
      <c r="L48" s="15"/>
      <c r="M48" s="13">
        <v>3</v>
      </c>
      <c r="N48" s="13"/>
      <c r="O48" s="13"/>
      <c r="P48" s="13"/>
      <c r="Q48" s="13">
        <v>3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9"/>
    </row>
    <row r="49" spans="1:32" s="6" customFormat="1" x14ac:dyDescent="0.25">
      <c r="A49" s="18" t="s">
        <v>118</v>
      </c>
      <c r="B49" s="21">
        <v>43633</v>
      </c>
      <c r="C49" s="14" t="s">
        <v>157</v>
      </c>
      <c r="D49" s="14" t="s">
        <v>158</v>
      </c>
      <c r="E49" s="13">
        <v>9</v>
      </c>
      <c r="F49" s="14" t="s">
        <v>161</v>
      </c>
      <c r="G49" s="13">
        <v>2</v>
      </c>
      <c r="H49" s="13">
        <v>3</v>
      </c>
      <c r="I49" s="15"/>
      <c r="J49" s="15"/>
      <c r="K49" s="15"/>
      <c r="L49" s="15"/>
      <c r="M49" s="13">
        <v>2</v>
      </c>
      <c r="N49" s="13"/>
      <c r="O49" s="13"/>
      <c r="P49" s="13"/>
      <c r="Q49" s="13">
        <v>3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8" t="s">
        <v>180</v>
      </c>
    </row>
    <row r="50" spans="1:32" s="6" customFormat="1" x14ac:dyDescent="0.25">
      <c r="A50" s="18" t="s">
        <v>202</v>
      </c>
      <c r="B50" s="21">
        <v>43633</v>
      </c>
      <c r="C50" s="14" t="s">
        <v>157</v>
      </c>
      <c r="D50" s="14" t="s">
        <v>158</v>
      </c>
      <c r="E50" s="13">
        <v>9</v>
      </c>
      <c r="F50" s="14" t="s">
        <v>161</v>
      </c>
      <c r="G50" s="13">
        <v>2</v>
      </c>
      <c r="H50" s="13">
        <v>2</v>
      </c>
      <c r="I50" s="15"/>
      <c r="J50" s="15"/>
      <c r="K50" s="15"/>
      <c r="L50" s="15"/>
      <c r="M50" s="13">
        <v>2</v>
      </c>
      <c r="N50" s="13"/>
      <c r="O50" s="13"/>
      <c r="P50" s="13"/>
      <c r="Q50" s="13">
        <v>2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9"/>
    </row>
    <row r="51" spans="1:32" s="6" customFormat="1" x14ac:dyDescent="0.25">
      <c r="A51" s="18" t="s">
        <v>194</v>
      </c>
      <c r="B51" s="21">
        <v>43633</v>
      </c>
      <c r="C51" s="14" t="s">
        <v>157</v>
      </c>
      <c r="D51" s="14" t="s">
        <v>158</v>
      </c>
      <c r="E51" s="13">
        <v>9</v>
      </c>
      <c r="F51" s="14" t="s">
        <v>161</v>
      </c>
      <c r="G51" s="13">
        <v>2</v>
      </c>
      <c r="H51" s="13">
        <v>2</v>
      </c>
      <c r="I51" s="15"/>
      <c r="J51" s="15"/>
      <c r="K51" s="15"/>
      <c r="L51" s="15"/>
      <c r="M51" s="13">
        <v>2</v>
      </c>
      <c r="N51" s="14" t="s">
        <v>182</v>
      </c>
      <c r="O51" s="14" t="s">
        <v>183</v>
      </c>
      <c r="P51" s="13"/>
      <c r="Q51" s="13">
        <v>3</v>
      </c>
      <c r="R51" s="13">
        <v>70</v>
      </c>
      <c r="S51" s="13">
        <v>1111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9"/>
    </row>
    <row r="52" spans="1:32" s="6" customFormat="1" x14ac:dyDescent="0.25">
      <c r="A52" s="18" t="s">
        <v>181</v>
      </c>
      <c r="B52" s="21">
        <v>43633</v>
      </c>
      <c r="C52" s="14" t="s">
        <v>157</v>
      </c>
      <c r="D52" s="14" t="s">
        <v>158</v>
      </c>
      <c r="E52" s="13">
        <v>9</v>
      </c>
      <c r="F52" s="14" t="s">
        <v>161</v>
      </c>
      <c r="G52" s="13">
        <v>1</v>
      </c>
      <c r="H52" s="13">
        <v>2</v>
      </c>
      <c r="I52" s="15"/>
      <c r="J52" s="15"/>
      <c r="K52" s="15"/>
      <c r="L52" s="15"/>
      <c r="M52" s="13">
        <v>2</v>
      </c>
      <c r="N52" s="14" t="s">
        <v>182</v>
      </c>
      <c r="O52" s="14" t="s">
        <v>183</v>
      </c>
      <c r="P52" s="13"/>
      <c r="Q52" s="13">
        <v>3</v>
      </c>
      <c r="R52" s="13">
        <v>90</v>
      </c>
      <c r="S52" s="13">
        <v>1055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9"/>
    </row>
    <row r="53" spans="1:32" s="6" customFormat="1" x14ac:dyDescent="0.25">
      <c r="A53" s="18" t="s">
        <v>173</v>
      </c>
      <c r="B53" s="21">
        <v>43633</v>
      </c>
      <c r="C53" s="14" t="s">
        <v>157</v>
      </c>
      <c r="D53" s="14" t="s">
        <v>158</v>
      </c>
      <c r="E53" s="13">
        <v>9</v>
      </c>
      <c r="F53" s="14" t="s">
        <v>161</v>
      </c>
      <c r="G53" s="13">
        <v>1</v>
      </c>
      <c r="H53" s="13">
        <v>2</v>
      </c>
      <c r="I53" s="15"/>
      <c r="J53" s="15"/>
      <c r="K53" s="15"/>
      <c r="L53" s="15"/>
      <c r="M53" s="13">
        <v>3</v>
      </c>
      <c r="N53" s="13"/>
      <c r="O53" s="13"/>
      <c r="P53" s="13"/>
      <c r="Q53" s="13">
        <v>3</v>
      </c>
      <c r="R53" s="13">
        <v>70</v>
      </c>
      <c r="S53" s="13">
        <v>1052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9"/>
    </row>
    <row r="54" spans="1:32" s="6" customFormat="1" x14ac:dyDescent="0.25">
      <c r="A54" s="18" t="s">
        <v>46</v>
      </c>
      <c r="B54" s="21">
        <v>43633</v>
      </c>
      <c r="C54" s="14" t="s">
        <v>157</v>
      </c>
      <c r="D54" s="14" t="s">
        <v>158</v>
      </c>
      <c r="E54" s="13">
        <v>9</v>
      </c>
      <c r="F54" s="14" t="s">
        <v>161</v>
      </c>
      <c r="G54" s="13">
        <v>1</v>
      </c>
      <c r="H54" s="13">
        <v>2</v>
      </c>
      <c r="I54" s="15"/>
      <c r="J54" s="15"/>
      <c r="K54" s="15"/>
      <c r="L54" s="15"/>
      <c r="M54" s="13">
        <v>3</v>
      </c>
      <c r="N54" s="13"/>
      <c r="O54" s="13"/>
      <c r="P54" s="13"/>
      <c r="Q54" s="13">
        <v>3</v>
      </c>
      <c r="R54" s="13"/>
      <c r="S54" s="13">
        <v>1145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9"/>
    </row>
    <row r="55" spans="1:32" s="6" customFormat="1" x14ac:dyDescent="0.25">
      <c r="A55" s="18"/>
      <c r="B55" s="21"/>
      <c r="C55" s="14"/>
      <c r="D55" s="14"/>
      <c r="E55" s="13"/>
      <c r="F55" s="14"/>
      <c r="G55" s="13"/>
      <c r="H55" s="13"/>
      <c r="I55" s="15"/>
      <c r="J55" s="15"/>
      <c r="K55" s="15"/>
      <c r="L55" s="15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9"/>
    </row>
    <row r="56" spans="1:32" s="6" customFormat="1" x14ac:dyDescent="0.25">
      <c r="A56" s="18" t="s">
        <v>156</v>
      </c>
      <c r="B56" s="21">
        <v>43633</v>
      </c>
      <c r="C56" s="14" t="s">
        <v>157</v>
      </c>
      <c r="D56" s="14" t="s">
        <v>158</v>
      </c>
      <c r="E56" s="13">
        <v>10</v>
      </c>
      <c r="F56" s="14" t="s">
        <v>160</v>
      </c>
      <c r="G56" s="13">
        <v>1</v>
      </c>
      <c r="H56" s="14" t="s">
        <v>168</v>
      </c>
      <c r="I56" s="15"/>
      <c r="J56" s="15"/>
      <c r="K56" s="15"/>
      <c r="L56" s="15"/>
      <c r="M56" s="13">
        <v>3</v>
      </c>
      <c r="N56" s="13"/>
      <c r="O56" s="13"/>
      <c r="P56" s="13"/>
      <c r="Q56" s="13">
        <v>3</v>
      </c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9"/>
    </row>
    <row r="57" spans="1:32" s="6" customFormat="1" x14ac:dyDescent="0.25">
      <c r="A57" s="18" t="s">
        <v>169</v>
      </c>
      <c r="B57" s="21">
        <v>43633</v>
      </c>
      <c r="C57" s="14" t="s">
        <v>157</v>
      </c>
      <c r="D57" s="14" t="s">
        <v>158</v>
      </c>
      <c r="E57" s="13">
        <v>10</v>
      </c>
      <c r="F57" s="14" t="s">
        <v>160</v>
      </c>
      <c r="G57" s="13">
        <v>1</v>
      </c>
      <c r="H57" s="14" t="s">
        <v>24</v>
      </c>
      <c r="I57" s="15"/>
      <c r="J57" s="15"/>
      <c r="K57" s="15"/>
      <c r="L57" s="15"/>
      <c r="M57" s="13">
        <v>3</v>
      </c>
      <c r="N57" s="13"/>
      <c r="O57" s="13"/>
      <c r="P57" s="13"/>
      <c r="Q57" s="13">
        <v>3</v>
      </c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9"/>
    </row>
    <row r="58" spans="1:32" s="6" customFormat="1" x14ac:dyDescent="0.25">
      <c r="A58" s="18" t="s">
        <v>118</v>
      </c>
      <c r="B58" s="21">
        <v>43633</v>
      </c>
      <c r="C58" s="14" t="s">
        <v>157</v>
      </c>
      <c r="D58" s="14" t="s">
        <v>158</v>
      </c>
      <c r="E58" s="13">
        <v>10</v>
      </c>
      <c r="F58" s="14" t="s">
        <v>160</v>
      </c>
      <c r="G58" s="13">
        <v>2</v>
      </c>
      <c r="H58" s="13">
        <v>2</v>
      </c>
      <c r="I58" s="15"/>
      <c r="J58" s="15"/>
      <c r="K58" s="15"/>
      <c r="L58" s="15"/>
      <c r="M58" s="13">
        <v>2</v>
      </c>
      <c r="N58" s="13"/>
      <c r="O58" s="13"/>
      <c r="P58" s="13"/>
      <c r="Q58" s="13">
        <v>3</v>
      </c>
      <c r="R58" s="13">
        <v>80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8" t="s">
        <v>180</v>
      </c>
    </row>
    <row r="59" spans="1:32" s="6" customFormat="1" x14ac:dyDescent="0.25">
      <c r="A59" s="18" t="s">
        <v>202</v>
      </c>
      <c r="B59" s="21">
        <v>43633</v>
      </c>
      <c r="C59" s="14" t="s">
        <v>157</v>
      </c>
      <c r="D59" s="14" t="s">
        <v>158</v>
      </c>
      <c r="E59" s="13">
        <v>10</v>
      </c>
      <c r="F59" s="14" t="s">
        <v>160</v>
      </c>
      <c r="G59" s="13">
        <v>2</v>
      </c>
      <c r="H59" s="13">
        <v>2</v>
      </c>
      <c r="I59" s="15"/>
      <c r="J59" s="15"/>
      <c r="K59" s="15"/>
      <c r="L59" s="15"/>
      <c r="M59" s="13">
        <v>2</v>
      </c>
      <c r="N59" s="13"/>
      <c r="O59" s="13"/>
      <c r="P59" s="13"/>
      <c r="Q59" s="13">
        <v>2</v>
      </c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9"/>
    </row>
    <row r="60" spans="1:32" s="6" customFormat="1" x14ac:dyDescent="0.25">
      <c r="A60" s="18" t="s">
        <v>194</v>
      </c>
      <c r="B60" s="21">
        <v>43633</v>
      </c>
      <c r="C60" s="14" t="s">
        <v>157</v>
      </c>
      <c r="D60" s="14" t="s">
        <v>158</v>
      </c>
      <c r="E60" s="13">
        <v>10</v>
      </c>
      <c r="F60" s="14" t="s">
        <v>160</v>
      </c>
      <c r="G60" s="13">
        <v>2</v>
      </c>
      <c r="H60" s="13">
        <v>2</v>
      </c>
      <c r="I60" s="15"/>
      <c r="J60" s="15"/>
      <c r="K60" s="15"/>
      <c r="L60" s="15"/>
      <c r="M60" s="13">
        <v>3</v>
      </c>
      <c r="N60" s="14" t="s">
        <v>182</v>
      </c>
      <c r="O60" s="14" t="s">
        <v>183</v>
      </c>
      <c r="P60" s="13"/>
      <c r="Q60" s="13">
        <v>3</v>
      </c>
      <c r="R60" s="13">
        <v>90</v>
      </c>
      <c r="S60" s="13">
        <v>1039</v>
      </c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8" t="s">
        <v>200</v>
      </c>
    </row>
    <row r="61" spans="1:32" s="6" customFormat="1" x14ac:dyDescent="0.25">
      <c r="A61" s="18" t="s">
        <v>181</v>
      </c>
      <c r="B61" s="21">
        <v>43633</v>
      </c>
      <c r="C61" s="14" t="s">
        <v>157</v>
      </c>
      <c r="D61" s="14" t="s">
        <v>158</v>
      </c>
      <c r="E61" s="13">
        <v>10</v>
      </c>
      <c r="F61" s="14" t="s">
        <v>160</v>
      </c>
      <c r="G61" s="13">
        <v>1</v>
      </c>
      <c r="H61" s="13">
        <v>2</v>
      </c>
      <c r="I61" s="15"/>
      <c r="J61" s="15"/>
      <c r="K61" s="15"/>
      <c r="L61" s="15"/>
      <c r="M61" s="13">
        <v>2</v>
      </c>
      <c r="N61" s="14" t="s">
        <v>182</v>
      </c>
      <c r="O61" s="14" t="s">
        <v>183</v>
      </c>
      <c r="P61" s="13"/>
      <c r="Q61" s="13">
        <v>3</v>
      </c>
      <c r="R61" s="13">
        <v>100</v>
      </c>
      <c r="S61" s="13">
        <v>1100</v>
      </c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8" t="s">
        <v>187</v>
      </c>
    </row>
    <row r="62" spans="1:32" s="6" customFormat="1" x14ac:dyDescent="0.25">
      <c r="A62" s="18" t="s">
        <v>173</v>
      </c>
      <c r="B62" s="21">
        <v>43633</v>
      </c>
      <c r="C62" s="14" t="s">
        <v>157</v>
      </c>
      <c r="D62" s="14" t="s">
        <v>158</v>
      </c>
      <c r="E62" s="13">
        <v>10</v>
      </c>
      <c r="F62" s="14" t="s">
        <v>160</v>
      </c>
      <c r="G62" s="13">
        <v>2</v>
      </c>
      <c r="H62" s="13">
        <v>2</v>
      </c>
      <c r="I62" s="15"/>
      <c r="J62" s="15"/>
      <c r="K62" s="15"/>
      <c r="L62" s="15"/>
      <c r="M62" s="13">
        <v>2</v>
      </c>
      <c r="N62" s="13"/>
      <c r="O62" s="13"/>
      <c r="P62" s="13"/>
      <c r="Q62" s="13">
        <v>3</v>
      </c>
      <c r="R62" s="13">
        <v>70</v>
      </c>
      <c r="S62" s="13">
        <v>1100</v>
      </c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9"/>
    </row>
    <row r="63" spans="1:32" s="6" customFormat="1" x14ac:dyDescent="0.25">
      <c r="A63" s="18" t="s">
        <v>46</v>
      </c>
      <c r="B63" s="21">
        <v>43633</v>
      </c>
      <c r="C63" s="14" t="s">
        <v>157</v>
      </c>
      <c r="D63" s="14" t="s">
        <v>158</v>
      </c>
      <c r="E63" s="13">
        <v>10</v>
      </c>
      <c r="F63" s="14" t="s">
        <v>160</v>
      </c>
      <c r="G63" s="13">
        <v>2</v>
      </c>
      <c r="H63" s="13">
        <v>2</v>
      </c>
      <c r="I63" s="15"/>
      <c r="J63" s="15"/>
      <c r="K63" s="15"/>
      <c r="L63" s="15"/>
      <c r="M63" s="13">
        <v>2</v>
      </c>
      <c r="N63" s="13"/>
      <c r="O63" s="13"/>
      <c r="P63" s="13"/>
      <c r="Q63" s="13">
        <v>3</v>
      </c>
      <c r="R63" s="13"/>
      <c r="S63" s="13">
        <v>1110</v>
      </c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9"/>
    </row>
    <row r="64" spans="1:32" s="6" customFormat="1" x14ac:dyDescent="0.25">
      <c r="A64" s="18"/>
      <c r="B64" s="21"/>
      <c r="C64" s="14"/>
      <c r="D64" s="14"/>
      <c r="E64" s="13"/>
      <c r="F64" s="14"/>
      <c r="G64" s="13"/>
      <c r="H64" s="13"/>
      <c r="I64" s="15"/>
      <c r="J64" s="15"/>
      <c r="K64" s="15"/>
      <c r="L64" s="15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9"/>
    </row>
    <row r="65" spans="1:32" s="6" customFormat="1" x14ac:dyDescent="0.25">
      <c r="A65" s="18" t="s">
        <v>194</v>
      </c>
      <c r="B65" s="21">
        <v>43633</v>
      </c>
      <c r="C65" s="14" t="s">
        <v>157</v>
      </c>
      <c r="D65" s="14" t="s">
        <v>158</v>
      </c>
      <c r="E65" s="13">
        <v>10</v>
      </c>
      <c r="F65" s="14" t="s">
        <v>199</v>
      </c>
      <c r="G65" s="22">
        <v>0.2</v>
      </c>
      <c r="H65" s="13">
        <v>2</v>
      </c>
      <c r="I65" s="15"/>
      <c r="J65" s="15"/>
      <c r="K65" s="15"/>
      <c r="L65" s="15"/>
      <c r="M65" s="13">
        <v>1</v>
      </c>
      <c r="N65" s="13"/>
      <c r="O65" s="13"/>
      <c r="P65" s="13"/>
      <c r="Q65" s="13">
        <v>3</v>
      </c>
      <c r="R65" s="13">
        <v>90</v>
      </c>
      <c r="S65" s="13">
        <v>1039</v>
      </c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9"/>
    </row>
    <row r="66" spans="1:32" s="6" customFormat="1" x14ac:dyDescent="0.25">
      <c r="A66" s="18"/>
      <c r="B66" s="21"/>
      <c r="C66" s="14"/>
      <c r="D66" s="14"/>
      <c r="E66" s="13"/>
      <c r="F66" s="14"/>
      <c r="G66" s="22"/>
      <c r="H66" s="13"/>
      <c r="I66" s="15"/>
      <c r="J66" s="15"/>
      <c r="K66" s="15"/>
      <c r="L66" s="15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9"/>
    </row>
    <row r="67" spans="1:32" s="6" customFormat="1" x14ac:dyDescent="0.25">
      <c r="A67" s="18" t="s">
        <v>156</v>
      </c>
      <c r="B67" s="21">
        <v>43633</v>
      </c>
      <c r="C67" s="14" t="s">
        <v>157</v>
      </c>
      <c r="D67" s="14" t="s">
        <v>158</v>
      </c>
      <c r="E67" s="13">
        <v>10</v>
      </c>
      <c r="F67" s="14" t="s">
        <v>161</v>
      </c>
      <c r="G67" s="13">
        <v>2</v>
      </c>
      <c r="H67" s="14" t="s">
        <v>168</v>
      </c>
      <c r="I67" s="15"/>
      <c r="J67" s="15"/>
      <c r="K67" s="15"/>
      <c r="L67" s="15"/>
      <c r="M67" s="13">
        <v>3</v>
      </c>
      <c r="N67" s="13"/>
      <c r="O67" s="13"/>
      <c r="P67" s="13"/>
      <c r="Q67" s="13">
        <v>3</v>
      </c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9"/>
    </row>
    <row r="68" spans="1:32" s="6" customFormat="1" x14ac:dyDescent="0.25">
      <c r="A68" s="18" t="s">
        <v>169</v>
      </c>
      <c r="B68" s="21">
        <v>43633</v>
      </c>
      <c r="C68" s="14" t="s">
        <v>157</v>
      </c>
      <c r="D68" s="14" t="s">
        <v>158</v>
      </c>
      <c r="E68" s="13">
        <v>10</v>
      </c>
      <c r="F68" s="14" t="s">
        <v>161</v>
      </c>
      <c r="G68" s="13">
        <v>2</v>
      </c>
      <c r="H68" s="14" t="s">
        <v>24</v>
      </c>
      <c r="I68" s="15"/>
      <c r="J68" s="15"/>
      <c r="K68" s="15"/>
      <c r="L68" s="15"/>
      <c r="M68" s="13">
        <v>3</v>
      </c>
      <c r="N68" s="13"/>
      <c r="O68" s="13"/>
      <c r="P68" s="13"/>
      <c r="Q68" s="13">
        <v>3</v>
      </c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9"/>
    </row>
    <row r="69" spans="1:32" s="6" customFormat="1" x14ac:dyDescent="0.25">
      <c r="A69" s="18" t="s">
        <v>118</v>
      </c>
      <c r="B69" s="21">
        <v>43633</v>
      </c>
      <c r="C69" s="14" t="s">
        <v>157</v>
      </c>
      <c r="D69" s="14" t="s">
        <v>158</v>
      </c>
      <c r="E69" s="13">
        <v>10</v>
      </c>
      <c r="F69" s="14" t="s">
        <v>161</v>
      </c>
      <c r="G69" s="13">
        <v>3</v>
      </c>
      <c r="H69" s="13">
        <v>3</v>
      </c>
      <c r="I69" s="15"/>
      <c r="J69" s="15"/>
      <c r="K69" s="15"/>
      <c r="L69" s="15"/>
      <c r="M69" s="13">
        <v>2</v>
      </c>
      <c r="N69" s="13"/>
      <c r="O69" s="13"/>
      <c r="P69" s="13"/>
      <c r="Q69" s="13">
        <v>3</v>
      </c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8" t="s">
        <v>180</v>
      </c>
    </row>
    <row r="70" spans="1:32" s="6" customFormat="1" x14ac:dyDescent="0.25">
      <c r="A70" s="18" t="s">
        <v>202</v>
      </c>
      <c r="B70" s="21">
        <v>43633</v>
      </c>
      <c r="C70" s="14" t="s">
        <v>157</v>
      </c>
      <c r="D70" s="14" t="s">
        <v>158</v>
      </c>
      <c r="E70" s="13">
        <v>10</v>
      </c>
      <c r="F70" s="14" t="s">
        <v>161</v>
      </c>
      <c r="G70" s="13">
        <v>2</v>
      </c>
      <c r="H70" s="13">
        <v>2</v>
      </c>
      <c r="I70" s="15"/>
      <c r="J70" s="15"/>
      <c r="K70" s="15"/>
      <c r="L70" s="15"/>
      <c r="M70" s="13">
        <v>2</v>
      </c>
      <c r="N70" s="13"/>
      <c r="O70" s="13"/>
      <c r="P70" s="13"/>
      <c r="Q70" s="13">
        <v>2</v>
      </c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9"/>
    </row>
    <row r="71" spans="1:32" s="6" customFormat="1" x14ac:dyDescent="0.25">
      <c r="A71" s="18" t="s">
        <v>194</v>
      </c>
      <c r="B71" s="21">
        <v>43633</v>
      </c>
      <c r="C71" s="14" t="s">
        <v>157</v>
      </c>
      <c r="D71" s="14" t="s">
        <v>158</v>
      </c>
      <c r="E71" s="13">
        <v>10</v>
      </c>
      <c r="F71" s="14" t="s">
        <v>161</v>
      </c>
      <c r="G71" s="13">
        <v>3</v>
      </c>
      <c r="H71" s="13">
        <v>2</v>
      </c>
      <c r="I71" s="15"/>
      <c r="J71" s="15"/>
      <c r="K71" s="15"/>
      <c r="L71" s="15"/>
      <c r="M71" s="13">
        <v>3</v>
      </c>
      <c r="N71" s="14" t="s">
        <v>182</v>
      </c>
      <c r="O71" s="14" t="s">
        <v>183</v>
      </c>
      <c r="P71" s="13"/>
      <c r="Q71" s="13">
        <v>3</v>
      </c>
      <c r="R71" s="13">
        <v>90</v>
      </c>
      <c r="S71" s="13">
        <v>1039</v>
      </c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9"/>
    </row>
    <row r="72" spans="1:32" s="6" customFormat="1" x14ac:dyDescent="0.25">
      <c r="A72" s="18" t="s">
        <v>181</v>
      </c>
      <c r="B72" s="21">
        <v>43633</v>
      </c>
      <c r="C72" s="14" t="s">
        <v>157</v>
      </c>
      <c r="D72" s="14" t="s">
        <v>158</v>
      </c>
      <c r="E72" s="13">
        <v>10</v>
      </c>
      <c r="F72" s="14" t="s">
        <v>161</v>
      </c>
      <c r="G72" s="13">
        <v>4</v>
      </c>
      <c r="H72" s="13">
        <v>2</v>
      </c>
      <c r="I72" s="15"/>
      <c r="J72" s="15"/>
      <c r="K72" s="15"/>
      <c r="L72" s="15"/>
      <c r="M72" s="13">
        <v>2</v>
      </c>
      <c r="N72" s="14" t="s">
        <v>182</v>
      </c>
      <c r="O72" s="13"/>
      <c r="P72" s="13"/>
      <c r="Q72" s="13">
        <v>3</v>
      </c>
      <c r="R72" s="13">
        <v>100</v>
      </c>
      <c r="S72" s="13">
        <v>1100</v>
      </c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9"/>
    </row>
    <row r="73" spans="1:32" s="6" customFormat="1" x14ac:dyDescent="0.25">
      <c r="A73" s="18" t="s">
        <v>173</v>
      </c>
      <c r="B73" s="21">
        <v>43633</v>
      </c>
      <c r="C73" s="14" t="s">
        <v>157</v>
      </c>
      <c r="D73" s="14" t="s">
        <v>158</v>
      </c>
      <c r="E73" s="13">
        <v>10</v>
      </c>
      <c r="F73" s="14" t="s">
        <v>161</v>
      </c>
      <c r="G73" s="13">
        <v>3</v>
      </c>
      <c r="H73" s="13">
        <v>2</v>
      </c>
      <c r="I73" s="15"/>
      <c r="J73" s="15"/>
      <c r="K73" s="15"/>
      <c r="L73" s="15"/>
      <c r="M73" s="13">
        <v>2</v>
      </c>
      <c r="N73" s="13"/>
      <c r="O73" s="13"/>
      <c r="P73" s="13"/>
      <c r="Q73" s="13">
        <v>3</v>
      </c>
      <c r="R73" s="13">
        <v>70</v>
      </c>
      <c r="S73" s="13">
        <v>1100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9"/>
    </row>
    <row r="74" spans="1:32" s="6" customFormat="1" x14ac:dyDescent="0.25">
      <c r="A74" s="18" t="s">
        <v>46</v>
      </c>
      <c r="B74" s="21">
        <v>43633</v>
      </c>
      <c r="C74" s="14" t="s">
        <v>157</v>
      </c>
      <c r="D74" s="14" t="s">
        <v>158</v>
      </c>
      <c r="E74" s="13">
        <v>10</v>
      </c>
      <c r="F74" s="14" t="s">
        <v>161</v>
      </c>
      <c r="G74" s="13">
        <v>2</v>
      </c>
      <c r="H74" s="13">
        <v>2</v>
      </c>
      <c r="I74" s="15"/>
      <c r="J74" s="15"/>
      <c r="K74" s="15"/>
      <c r="L74" s="15"/>
      <c r="M74" s="13">
        <v>2</v>
      </c>
      <c r="N74" s="13"/>
      <c r="O74" s="13"/>
      <c r="P74" s="13"/>
      <c r="Q74" s="13">
        <v>3</v>
      </c>
      <c r="R74" s="13"/>
      <c r="S74" s="13">
        <v>1110</v>
      </c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41</vt:i4>
      </vt:variant>
    </vt:vector>
  </HeadingPairs>
  <TitlesOfParts>
    <vt:vector size="49" baseType="lpstr">
      <vt:lpstr>Notes</vt:lpstr>
      <vt:lpstr>Attendees</vt:lpstr>
      <vt:lpstr>All data</vt:lpstr>
      <vt:lpstr>HiLow</vt:lpstr>
      <vt:lpstr>1-2</vt:lpstr>
      <vt:lpstr>3-4</vt:lpstr>
      <vt:lpstr>5-6</vt:lpstr>
      <vt:lpstr>7-10</vt:lpstr>
      <vt:lpstr>RS1-Hw-BB</vt:lpstr>
      <vt:lpstr>RS1-Hw-CH</vt:lpstr>
      <vt:lpstr>RS1-Hw-SS</vt:lpstr>
      <vt:lpstr>RS1-Tt-BB</vt:lpstr>
      <vt:lpstr>RS1-Tt-CH</vt:lpstr>
      <vt:lpstr>RS1-Tt-SS</vt:lpstr>
      <vt:lpstr>RS2-Hw-BB</vt:lpstr>
      <vt:lpstr>RS2-Hw-CH</vt:lpstr>
      <vt:lpstr>RS2-Hw-SS</vt:lpstr>
      <vt:lpstr>RS3-Hw-BB</vt:lpstr>
      <vt:lpstr>RS3-Hw-CH</vt:lpstr>
      <vt:lpstr>RS3-Hw-SS</vt:lpstr>
      <vt:lpstr>RS3-Tt-BB</vt:lpstr>
      <vt:lpstr>RS3-Tt-CH</vt:lpstr>
      <vt:lpstr>RS3-Tt-SS</vt:lpstr>
      <vt:lpstr>RS4-Hw-BB</vt:lpstr>
      <vt:lpstr>RS4-Hw-CH</vt:lpstr>
      <vt:lpstr>RS4-Hw-SS</vt:lpstr>
      <vt:lpstr>RS4-Tt-BB</vt:lpstr>
      <vt:lpstr>RS4-Tt-CH</vt:lpstr>
      <vt:lpstr>RS4-Tt-SS</vt:lpstr>
      <vt:lpstr>RS5-Hw-BB</vt:lpstr>
      <vt:lpstr>RS5-Hw-CH</vt:lpstr>
      <vt:lpstr>RS5-Hw-SS</vt:lpstr>
      <vt:lpstr>RS5-Tt-BB</vt:lpstr>
      <vt:lpstr>RS5-Tt-CH</vt:lpstr>
      <vt:lpstr>RS5-Tt-SS</vt:lpstr>
      <vt:lpstr>RS6-Hw-BB</vt:lpstr>
      <vt:lpstr>RS6-Hw-CH</vt:lpstr>
      <vt:lpstr>RS6-Hw-SS</vt:lpstr>
      <vt:lpstr>RS6-Tt-BB</vt:lpstr>
      <vt:lpstr>RS6-Tt-CH</vt:lpstr>
      <vt:lpstr>RS6-Tt-SS</vt:lpstr>
      <vt:lpstr>RS7-Hw-BB</vt:lpstr>
      <vt:lpstr>RS7-Tt-BB</vt:lpstr>
      <vt:lpstr>RS8-Hw-BB</vt:lpstr>
      <vt:lpstr>RS8-Tt-BB</vt:lpstr>
      <vt:lpstr>RS9-Hw-BB</vt:lpstr>
      <vt:lpstr>RS9-Tt-BB</vt:lpstr>
      <vt:lpstr>RS10-Hw-BB</vt:lpstr>
      <vt:lpstr>RS10-Tt-BB</vt:lpstr>
    </vt:vector>
  </TitlesOfParts>
  <Company>TBEP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Hosler</dc:creator>
  <cp:lastModifiedBy>Gary Raulerson</cp:lastModifiedBy>
  <cp:lastPrinted>2019-07-12T13:16:52Z</cp:lastPrinted>
  <dcterms:created xsi:type="dcterms:W3CDTF">2011-08-05T13:54:16Z</dcterms:created>
  <dcterms:modified xsi:type="dcterms:W3CDTF">2020-03-25T14:09:13Z</dcterms:modified>
</cp:coreProperties>
</file>