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795" windowWidth="18375" windowHeight="8115" activeTab="3"/>
  </bookViews>
  <sheets>
    <sheet name="10C" sheetId="1" r:id="rId1"/>
    <sheet name="Feuil1" sheetId="5" r:id="rId2"/>
    <sheet name="Feuil2" sheetId="6" r:id="rId3"/>
    <sheet name="Feuil3" sheetId="7" r:id="rId4"/>
  </sheets>
  <calcPr calcId="125725"/>
</workbook>
</file>

<file path=xl/calcChain.xml><?xml version="1.0" encoding="utf-8"?>
<calcChain xmlns="http://schemas.openxmlformats.org/spreadsheetml/2006/main">
  <c r="K32" i="6"/>
  <c r="L32"/>
  <c r="M32"/>
  <c r="N32"/>
  <c r="K33"/>
  <c r="L33"/>
  <c r="M33"/>
  <c r="N33"/>
  <c r="K34"/>
  <c r="L34"/>
  <c r="M34"/>
  <c r="N34"/>
  <c r="K35"/>
  <c r="L35"/>
  <c r="M35"/>
  <c r="N35"/>
  <c r="L31"/>
  <c r="M31"/>
  <c r="N31"/>
  <c r="K31"/>
  <c r="K23"/>
  <c r="L23"/>
  <c r="L29" s="1"/>
  <c r="L4" i="1" s="1"/>
  <c r="M23" i="6"/>
  <c r="N23"/>
  <c r="K24"/>
  <c r="L24"/>
  <c r="M24"/>
  <c r="N24"/>
  <c r="K25"/>
  <c r="L25"/>
  <c r="M25"/>
  <c r="N25"/>
  <c r="K26"/>
  <c r="L26"/>
  <c r="M26"/>
  <c r="N26"/>
  <c r="L22"/>
  <c r="M22"/>
  <c r="N22"/>
  <c r="K22"/>
  <c r="K14"/>
  <c r="L14"/>
  <c r="L20" s="1"/>
  <c r="L3" i="1" s="1"/>
  <c r="M14" i="6"/>
  <c r="N14"/>
  <c r="K15"/>
  <c r="L15"/>
  <c r="M15"/>
  <c r="N15"/>
  <c r="K16"/>
  <c r="L16"/>
  <c r="M16"/>
  <c r="N16"/>
  <c r="K17"/>
  <c r="L17"/>
  <c r="M17"/>
  <c r="N17"/>
  <c r="L13"/>
  <c r="M13"/>
  <c r="N13"/>
  <c r="K13"/>
  <c r="K5"/>
  <c r="L5"/>
  <c r="L10" s="1"/>
  <c r="K2" i="1" s="1"/>
  <c r="M5" i="6"/>
  <c r="N5"/>
  <c r="K6"/>
  <c r="L6"/>
  <c r="M6"/>
  <c r="N6"/>
  <c r="K7"/>
  <c r="L7"/>
  <c r="M7"/>
  <c r="N7"/>
  <c r="K8"/>
  <c r="L8"/>
  <c r="M8"/>
  <c r="N8"/>
  <c r="L4"/>
  <c r="M4"/>
  <c r="N4"/>
  <c r="K4"/>
  <c r="F32"/>
  <c r="G32"/>
  <c r="G37" s="1"/>
  <c r="H5" i="1" s="1"/>
  <c r="H32" i="6"/>
  <c r="I32"/>
  <c r="F33"/>
  <c r="G33"/>
  <c r="H33"/>
  <c r="I33"/>
  <c r="F34"/>
  <c r="G34"/>
  <c r="H34"/>
  <c r="I34"/>
  <c r="F35"/>
  <c r="G35"/>
  <c r="H35"/>
  <c r="I35"/>
  <c r="G31"/>
  <c r="H31"/>
  <c r="I31"/>
  <c r="F31"/>
  <c r="F23"/>
  <c r="G23"/>
  <c r="G27" s="1"/>
  <c r="G4" i="1" s="1"/>
  <c r="H23" i="6"/>
  <c r="I23"/>
  <c r="F24"/>
  <c r="G24"/>
  <c r="H24"/>
  <c r="I24"/>
  <c r="F25"/>
  <c r="G25"/>
  <c r="H25"/>
  <c r="I25"/>
  <c r="F26"/>
  <c r="G26"/>
  <c r="H26"/>
  <c r="I26"/>
  <c r="G22"/>
  <c r="H22"/>
  <c r="I22"/>
  <c r="F22"/>
  <c r="F14"/>
  <c r="G14"/>
  <c r="H14"/>
  <c r="I14"/>
  <c r="F15"/>
  <c r="G15"/>
  <c r="H15"/>
  <c r="I15"/>
  <c r="F16"/>
  <c r="G16"/>
  <c r="H16"/>
  <c r="I16"/>
  <c r="F17"/>
  <c r="G17"/>
  <c r="H17"/>
  <c r="I17"/>
  <c r="G13"/>
  <c r="H13"/>
  <c r="I13"/>
  <c r="F13"/>
  <c r="F5"/>
  <c r="G5"/>
  <c r="G11" s="1"/>
  <c r="I2" i="1" s="1"/>
  <c r="H5" i="6"/>
  <c r="I5"/>
  <c r="F6"/>
  <c r="G6"/>
  <c r="H6"/>
  <c r="I6"/>
  <c r="F7"/>
  <c r="G7"/>
  <c r="H7"/>
  <c r="I7"/>
  <c r="F8"/>
  <c r="G8"/>
  <c r="H8"/>
  <c r="I8"/>
  <c r="G4"/>
  <c r="H4"/>
  <c r="I4"/>
  <c r="F4"/>
  <c r="A32"/>
  <c r="B32"/>
  <c r="C32"/>
  <c r="D32"/>
  <c r="A33"/>
  <c r="B33"/>
  <c r="C33"/>
  <c r="D33"/>
  <c r="A34"/>
  <c r="B34"/>
  <c r="C34"/>
  <c r="D34"/>
  <c r="A35"/>
  <c r="B35"/>
  <c r="C35"/>
  <c r="D35"/>
  <c r="B31"/>
  <c r="C31"/>
  <c r="D31"/>
  <c r="A31"/>
  <c r="A23"/>
  <c r="B23"/>
  <c r="B29" s="1"/>
  <c r="F4" i="1" s="1"/>
  <c r="C23" i="6"/>
  <c r="D23"/>
  <c r="A24"/>
  <c r="B24"/>
  <c r="C24"/>
  <c r="D24"/>
  <c r="A25"/>
  <c r="B25"/>
  <c r="C25"/>
  <c r="D25"/>
  <c r="A26"/>
  <c r="B26"/>
  <c r="C26"/>
  <c r="D26"/>
  <c r="B22"/>
  <c r="C22"/>
  <c r="D22"/>
  <c r="A22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5"/>
  <c r="B5"/>
  <c r="C5"/>
  <c r="D5"/>
  <c r="A6"/>
  <c r="B6"/>
  <c r="C6"/>
  <c r="D6"/>
  <c r="A7"/>
  <c r="B7"/>
  <c r="C7"/>
  <c r="D7"/>
  <c r="A8"/>
  <c r="B8"/>
  <c r="C8"/>
  <c r="D8"/>
  <c r="B4"/>
  <c r="C4"/>
  <c r="D4"/>
  <c r="A4"/>
  <c r="G38"/>
  <c r="I5" i="1" s="1"/>
  <c r="B37" i="6"/>
  <c r="E5" i="1" s="1"/>
  <c r="G36" i="6"/>
  <c r="G5" i="1" s="1"/>
  <c r="G29" i="6"/>
  <c r="I4" i="1" s="1"/>
  <c r="G28" i="6"/>
  <c r="H4" i="1" s="1"/>
  <c r="L27" i="6"/>
  <c r="J4" i="1" s="1"/>
  <c r="B27" i="6"/>
  <c r="D4" i="1" s="1"/>
  <c r="G20" i="6"/>
  <c r="I3" i="1" s="1"/>
  <c r="L18" i="6"/>
  <c r="J3" i="1" s="1"/>
  <c r="L11" i="6"/>
  <c r="L2" i="1" s="1"/>
  <c r="L9" i="6"/>
  <c r="J2" i="1" s="1"/>
  <c r="G10" i="6"/>
  <c r="H2" i="1" s="1"/>
  <c r="B11" i="6"/>
  <c r="F2" i="1" s="1"/>
  <c r="B19" i="6" l="1"/>
  <c r="E3" i="1" s="1"/>
  <c r="B38" i="6"/>
  <c r="F5" i="1" s="1"/>
  <c r="G19" i="6"/>
  <c r="H3" i="1" s="1"/>
  <c r="L38" i="6"/>
  <c r="L5" i="1" s="1"/>
  <c r="G9" i="6"/>
  <c r="G2" i="1" s="1"/>
  <c r="B18" i="6"/>
  <c r="D3" i="1" s="1"/>
  <c r="B20" i="6"/>
  <c r="F3" i="1" s="1"/>
  <c r="B28" i="6"/>
  <c r="E4" i="1" s="1"/>
  <c r="L36" i="6"/>
  <c r="J5" i="1" s="1"/>
  <c r="B10" i="6"/>
  <c r="E2" i="1" s="1"/>
  <c r="L19" i="6"/>
  <c r="K3" i="1" s="1"/>
  <c r="L28" i="6"/>
  <c r="K4" i="1" s="1"/>
  <c r="L37" i="6"/>
  <c r="K5" i="1" s="1"/>
  <c r="G18" i="6"/>
  <c r="G3" i="1" s="1"/>
  <c r="B36" i="6"/>
  <c r="D5" i="1" s="1"/>
  <c r="B9" i="6"/>
  <c r="D2" i="1" s="1"/>
</calcChain>
</file>

<file path=xl/sharedStrings.xml><?xml version="1.0" encoding="utf-8"?>
<sst xmlns="http://schemas.openxmlformats.org/spreadsheetml/2006/main" count="36" uniqueCount="19">
  <si>
    <t>MaxIte</t>
  </si>
  <si>
    <t>Optimal Solution</t>
  </si>
  <si>
    <t>Taboo Search (best solution)</t>
  </si>
  <si>
    <t>HSA SPSO/TS (best solution)</t>
  </si>
  <si>
    <t>HSA SPSO/TS (mean)</t>
  </si>
  <si>
    <t>HSA SPSO/TS (worse solution)</t>
  </si>
  <si>
    <t>HN SPSO/TS (best solution)</t>
  </si>
  <si>
    <t>HN SPSO/TS (mean)</t>
  </si>
  <si>
    <t>HN SPSO/TS (worse solution)</t>
  </si>
  <si>
    <t>HIN SPSO/TS (best solution)</t>
  </si>
  <si>
    <t>HIN SPSO/TS (mean)</t>
  </si>
  <si>
    <t>HIN SPSO/TS (worse solution)</t>
  </si>
  <si>
    <t>HSA 10C</t>
  </si>
  <si>
    <t>SPSO/TS</t>
  </si>
  <si>
    <t>HN 10C</t>
  </si>
  <si>
    <t>HIN 10C</t>
  </si>
  <si>
    <t>best</t>
  </si>
  <si>
    <t>mean</t>
  </si>
  <si>
    <t>worse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</si>
</sst>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Sensibility Analysis - maximum number of iterations without upgrade of makespan</a:t>
            </a:r>
          </a:p>
        </c:rich>
      </c:tx>
      <c:layout>
        <c:manualLayout>
          <c:xMode val="edge"/>
          <c:yMode val="edge"/>
          <c:x val="0.152590366493179"/>
          <c:y val="2.0007342143906079E-2"/>
        </c:manualLayout>
      </c:layout>
    </c:title>
    <c:plotArea>
      <c:layout>
        <c:manualLayout>
          <c:xMode val="edge"/>
          <c:yMode val="edge"/>
          <c:x val="3.1006032647267617E-2"/>
          <c:y val="0.14739353891336271"/>
          <c:w val="0.71952625975869411"/>
          <c:h val="0.81130664667971963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1242</c:v>
                </c:pt>
                <c:pt idx="1">
                  <c:v>1239</c:v>
                </c:pt>
                <c:pt idx="2">
                  <c:v>1239</c:v>
                </c:pt>
                <c:pt idx="3">
                  <c:v>1239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SPSO/TS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1234</c:v>
                </c:pt>
                <c:pt idx="1">
                  <c:v>1234</c:v>
                </c:pt>
                <c:pt idx="2">
                  <c:v>1236</c:v>
                </c:pt>
                <c:pt idx="3">
                  <c:v>1234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SPSO/TS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1238.2</c:v>
                </c:pt>
                <c:pt idx="1">
                  <c:v>1236.5999999999999</c:v>
                </c:pt>
                <c:pt idx="2">
                  <c:v>1237.5999999999999</c:v>
                </c:pt>
                <c:pt idx="3">
                  <c:v>1236.8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SPSO/TS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1242</c:v>
                </c:pt>
                <c:pt idx="1">
                  <c:v>1239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SPSO/TS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1239</c:v>
                </c:pt>
                <c:pt idx="1">
                  <c:v>1238</c:v>
                </c:pt>
                <c:pt idx="2">
                  <c:v>1236</c:v>
                </c:pt>
                <c:pt idx="3">
                  <c:v>1234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SPSO/TS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1242.5999999999999</c:v>
                </c:pt>
                <c:pt idx="1">
                  <c:v>1238.2</c:v>
                </c:pt>
                <c:pt idx="2">
                  <c:v>1237.2</c:v>
                </c:pt>
                <c:pt idx="3">
                  <c:v>1236.4000000000001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SPSO/TS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1248</c:v>
                </c:pt>
                <c:pt idx="1">
                  <c:v>1239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SPSO/TS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1234</c:v>
                </c:pt>
                <c:pt idx="1">
                  <c:v>1238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SPSO/TS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1238.5999999999999</c:v>
                </c:pt>
                <c:pt idx="1">
                  <c:v>1238.4000000000001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SPSO/TS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1242</c:v>
                </c:pt>
                <c:pt idx="1">
                  <c:v>1239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axId val="98027008"/>
        <c:axId val="98019584"/>
      </c:scatterChart>
      <c:valAx>
        <c:axId val="98019584"/>
        <c:scaling>
          <c:orientation val="minMax"/>
          <c:max val="1248"/>
          <c:min val="123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027008"/>
        <c:crosses val="autoZero"/>
        <c:crossBetween val="midCat"/>
      </c:valAx>
      <c:valAx>
        <c:axId val="98027008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maximun number of iterations without upgrade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019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maximum number of iterations without upgrade of makespan</a:t>
            </a:r>
          </a:p>
          <a:p>
            <a:pPr>
              <a:defRPr/>
            </a:pPr>
            <a:r>
              <a:rPr lang="fr-FR"/>
              <a:t>Taboo Search</a:t>
            </a:r>
            <a:r>
              <a:rPr lang="fr-FR" baseline="0"/>
              <a:t> X </a:t>
            </a:r>
            <a:r>
              <a:rPr lang="fr-FR"/>
              <a:t>Hybrid models - ABZ5 problem - Inversed order of operators</a:t>
            </a:r>
          </a:p>
        </c:rich>
      </c:tx>
    </c:title>
    <c:plotArea>
      <c:layout>
        <c:manualLayout>
          <c:layoutTarget val="inner"/>
          <c:xMode val="edge"/>
          <c:yMode val="edge"/>
          <c:x val="7.2299709537465992E-2"/>
          <c:y val="0.16452936192160331"/>
          <c:w val="0.67327717111552365"/>
          <c:h val="0.71981763925729469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1242</c:v>
                </c:pt>
                <c:pt idx="1">
                  <c:v>1239</c:v>
                </c:pt>
                <c:pt idx="2">
                  <c:v>1239</c:v>
                </c:pt>
                <c:pt idx="3">
                  <c:v>1239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SPSO/TS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1234</c:v>
                </c:pt>
                <c:pt idx="1">
                  <c:v>1234</c:v>
                </c:pt>
                <c:pt idx="2">
                  <c:v>1236</c:v>
                </c:pt>
                <c:pt idx="3">
                  <c:v>1234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SPSO/TS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1238.2</c:v>
                </c:pt>
                <c:pt idx="1">
                  <c:v>1236.5999999999999</c:v>
                </c:pt>
                <c:pt idx="2">
                  <c:v>1237.5999999999999</c:v>
                </c:pt>
                <c:pt idx="3">
                  <c:v>1236.8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SPSO/TS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1242</c:v>
                </c:pt>
                <c:pt idx="1">
                  <c:v>1239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SPSO/TS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1239</c:v>
                </c:pt>
                <c:pt idx="1">
                  <c:v>1238</c:v>
                </c:pt>
                <c:pt idx="2">
                  <c:v>1236</c:v>
                </c:pt>
                <c:pt idx="3">
                  <c:v>1234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SPSO/TS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1242.5999999999999</c:v>
                </c:pt>
                <c:pt idx="1">
                  <c:v>1238.2</c:v>
                </c:pt>
                <c:pt idx="2">
                  <c:v>1237.2</c:v>
                </c:pt>
                <c:pt idx="3">
                  <c:v>1236.4000000000001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SPSO/TS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1248</c:v>
                </c:pt>
                <c:pt idx="1">
                  <c:v>1239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SPSO/TS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1234</c:v>
                </c:pt>
                <c:pt idx="1">
                  <c:v>1238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SPSO/TS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1238.5999999999999</c:v>
                </c:pt>
                <c:pt idx="1">
                  <c:v>1238.4000000000001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SPSO/TS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1242</c:v>
                </c:pt>
                <c:pt idx="1">
                  <c:v>1239</c:v>
                </c:pt>
                <c:pt idx="2">
                  <c:v>1238</c:v>
                </c:pt>
                <c:pt idx="3">
                  <c:v>1238</c:v>
                </c:pt>
              </c:numCache>
            </c:numRef>
          </c:yVal>
        </c:ser>
        <c:axId val="87392640"/>
        <c:axId val="87373696"/>
      </c:scatterChart>
      <c:valAx>
        <c:axId val="87373696"/>
        <c:scaling>
          <c:orientation val="minMax"/>
          <c:max val="1248"/>
          <c:min val="123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7392640"/>
        <c:crosses val="autoZero"/>
        <c:crossBetween val="midCat"/>
      </c:valAx>
      <c:valAx>
        <c:axId val="87392640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maximum number of iterations without upgrade of the makespan</a:t>
                </a:r>
              </a:p>
            </c:rich>
          </c:tx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7373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2948378557332"/>
          <c:y val="0.26687849985263823"/>
          <c:w val="0.21026003750275776"/>
          <c:h val="0.4965379089301503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8115479" cy="3922200"/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828675</xdr:colOff>
      <xdr:row>6</xdr:row>
      <xdr:rowOff>66677</xdr:rowOff>
    </xdr:from>
    <xdr:ext cx="1447350" cy="219074"/>
    <xdr:sp macro="" textlink="">
      <xdr:nvSpPr>
        <xdr:cNvPr id="3" name="ZoneTexte 2"/>
        <xdr:cNvSpPr txBox="1"/>
      </xdr:nvSpPr>
      <xdr:spPr>
        <a:xfrm>
          <a:off x="2505075" y="1152527"/>
          <a:ext cx="1447350" cy="219074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400" b="1" kern="1200">
              <a:latin typeface="+mn-lt"/>
            </a:rPr>
            <a:t>Saturation point</a:t>
          </a:r>
        </a:p>
      </xdr:txBody>
    </xdr:sp>
    <xdr:clientData/>
  </xdr:oneCellAnchor>
  <xdr:twoCellAnchor>
    <xdr:from>
      <xdr:col>3</xdr:col>
      <xdr:colOff>704850</xdr:colOff>
      <xdr:row>7</xdr:row>
      <xdr:rowOff>104776</xdr:rowOff>
    </xdr:from>
    <xdr:to>
      <xdr:col>3</xdr:col>
      <xdr:colOff>714150</xdr:colOff>
      <xdr:row>16</xdr:row>
      <xdr:rowOff>76203</xdr:rowOff>
    </xdr:to>
    <xdr:cxnSp macro="">
      <xdr:nvCxnSpPr>
        <xdr:cNvPr id="4" name="Connecteur droit avec flèche 3"/>
        <xdr:cNvCxnSpPr>
          <a:stCxn id="3" idx="2"/>
        </xdr:cNvCxnSpPr>
      </xdr:nvCxnSpPr>
      <xdr:spPr>
        <a:xfrm rot="5400000">
          <a:off x="2423999" y="2167052"/>
          <a:ext cx="1600202" cy="93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G14" sqref="G14"/>
    </sheetView>
  </sheetViews>
  <sheetFormatPr baseColWidth="10" defaultRowHeight="14.25"/>
  <cols>
    <col min="2" max="2" width="14.25" bestFit="1" customWidth="1"/>
    <col min="3" max="3" width="24.625" bestFit="1" customWidth="1"/>
    <col min="4" max="4" width="25" customWidth="1"/>
    <col min="5" max="5" width="19.625" bestFit="1" customWidth="1"/>
    <col min="6" max="6" width="27" bestFit="1" customWidth="1"/>
    <col min="7" max="7" width="24.25" bestFit="1" customWidth="1"/>
    <col min="8" max="8" width="18.5" bestFit="1" customWidth="1"/>
    <col min="9" max="9" width="25.75" bestFit="1" customWidth="1"/>
    <col min="10" max="10" width="24.625" bestFit="1" customWidth="1"/>
    <col min="11" max="11" width="18.875" bestFit="1" customWidth="1"/>
    <col min="12" max="12" width="26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</v>
      </c>
      <c r="B2">
        <v>1234</v>
      </c>
      <c r="C2">
        <v>1242</v>
      </c>
      <c r="D2">
        <f>Feuil2!B9</f>
        <v>1234</v>
      </c>
      <c r="E2">
        <f>Feuil2!B10</f>
        <v>1238.2</v>
      </c>
      <c r="F2">
        <f>Feuil2!B11</f>
        <v>1242</v>
      </c>
      <c r="G2">
        <f>Feuil2!G9</f>
        <v>1234</v>
      </c>
      <c r="H2">
        <f>Feuil2!G10</f>
        <v>1238.5999999999999</v>
      </c>
      <c r="I2">
        <f>Feuil2!G11</f>
        <v>1242</v>
      </c>
      <c r="J2">
        <f>Feuil2!L9</f>
        <v>1239</v>
      </c>
      <c r="K2">
        <f>Feuil2!L10</f>
        <v>1242.5999999999999</v>
      </c>
      <c r="L2">
        <f>Feuil2!L11</f>
        <v>1248</v>
      </c>
    </row>
    <row r="3" spans="1:12">
      <c r="A3">
        <v>1000</v>
      </c>
      <c r="B3">
        <v>1234</v>
      </c>
      <c r="C3">
        <v>1239</v>
      </c>
      <c r="D3">
        <f>Feuil2!B18</f>
        <v>1234</v>
      </c>
      <c r="E3">
        <f>Feuil2!B19</f>
        <v>1236.5999999999999</v>
      </c>
      <c r="F3">
        <f>Feuil2!B20</f>
        <v>1239</v>
      </c>
      <c r="G3">
        <f>Feuil2!G18</f>
        <v>1238</v>
      </c>
      <c r="H3">
        <f>Feuil2!G19</f>
        <v>1238.4000000000001</v>
      </c>
      <c r="I3">
        <f>Feuil2!G20</f>
        <v>1239</v>
      </c>
      <c r="J3">
        <f>Feuil2!L18</f>
        <v>1238</v>
      </c>
      <c r="K3">
        <f>Feuil2!L19</f>
        <v>1238.2</v>
      </c>
      <c r="L3">
        <f>Feuil2!L20</f>
        <v>1239</v>
      </c>
    </row>
    <row r="4" spans="1:12">
      <c r="A4">
        <v>10000</v>
      </c>
      <c r="B4">
        <v>1234</v>
      </c>
      <c r="C4">
        <v>1239</v>
      </c>
      <c r="D4">
        <f>Feuil2!B27</f>
        <v>1236</v>
      </c>
      <c r="E4">
        <f>Feuil2!B28</f>
        <v>1237.5999999999999</v>
      </c>
      <c r="F4">
        <f>Feuil2!B29</f>
        <v>1238</v>
      </c>
      <c r="G4">
        <f>Feuil2!G27</f>
        <v>1238</v>
      </c>
      <c r="H4">
        <f>Feuil2!G28</f>
        <v>1238</v>
      </c>
      <c r="I4">
        <f>Feuil2!G29</f>
        <v>1238</v>
      </c>
      <c r="J4">
        <f>Feuil2!L27</f>
        <v>1236</v>
      </c>
      <c r="K4">
        <f>Feuil2!L28</f>
        <v>1237.2</v>
      </c>
      <c r="L4">
        <f>Feuil2!L29</f>
        <v>1238</v>
      </c>
    </row>
    <row r="5" spans="1:12">
      <c r="A5">
        <v>100000</v>
      </c>
      <c r="B5">
        <v>1234</v>
      </c>
      <c r="C5">
        <v>1239</v>
      </c>
      <c r="D5">
        <f>Feuil2!B36</f>
        <v>1234</v>
      </c>
      <c r="E5">
        <f>Feuil2!B37</f>
        <v>1236.8</v>
      </c>
      <c r="F5">
        <f>Feuil2!B38</f>
        <v>1238</v>
      </c>
      <c r="G5">
        <f>Feuil2!G36</f>
        <v>1238</v>
      </c>
      <c r="H5">
        <f>Feuil2!G37</f>
        <v>1238</v>
      </c>
      <c r="I5">
        <f>Feuil2!G38</f>
        <v>1238</v>
      </c>
      <c r="J5">
        <f>Feuil2!L36</f>
        <v>1234</v>
      </c>
      <c r="K5">
        <f>Feuil2!L37</f>
        <v>1236.4000000000001</v>
      </c>
      <c r="L5">
        <f>Feuil2!L38</f>
        <v>1238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" sqref="N1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8"/>
  <sheetViews>
    <sheetView workbookViewId="0">
      <selection activeCell="O32" sqref="O32"/>
    </sheetView>
  </sheetViews>
  <sheetFormatPr baseColWidth="10" defaultRowHeight="14.25"/>
  <cols>
    <col min="1" max="1" width="8.375" bestFit="1" customWidth="1"/>
    <col min="2" max="2" width="9" bestFit="1" customWidth="1"/>
    <col min="3" max="3" width="8.875" bestFit="1" customWidth="1"/>
    <col min="4" max="4" width="5.875" bestFit="1" customWidth="1"/>
    <col min="6" max="6" width="7.25" bestFit="1" customWidth="1"/>
    <col min="7" max="7" width="9" bestFit="1" customWidth="1"/>
    <col min="8" max="8" width="8.875" bestFit="1" customWidth="1"/>
    <col min="9" max="9" width="5.875" bestFit="1" customWidth="1"/>
    <col min="11" max="11" width="7.625" bestFit="1" customWidth="1"/>
    <col min="12" max="12" width="9" bestFit="1" customWidth="1"/>
    <col min="13" max="13" width="8.875" bestFit="1" customWidth="1"/>
    <col min="14" max="14" width="5.875" bestFit="1" customWidth="1"/>
  </cols>
  <sheetData>
    <row r="2" spans="1:14">
      <c r="A2" t="s">
        <v>12</v>
      </c>
      <c r="B2" t="s">
        <v>13</v>
      </c>
      <c r="F2" t="s">
        <v>14</v>
      </c>
      <c r="G2" t="s">
        <v>13</v>
      </c>
      <c r="K2" t="s">
        <v>15</v>
      </c>
      <c r="L2" t="s">
        <v>13</v>
      </c>
    </row>
    <row r="4" spans="1:14">
      <c r="A4">
        <f>Feuil3!B4</f>
        <v>100</v>
      </c>
      <c r="B4">
        <f>Feuil3!C4</f>
        <v>1242</v>
      </c>
      <c r="C4">
        <f>Feuil3!D4</f>
        <v>84801</v>
      </c>
      <c r="D4">
        <f>Feuil3!E4</f>
        <v>18</v>
      </c>
      <c r="F4">
        <f>Feuil3!G4</f>
        <v>100</v>
      </c>
      <c r="G4">
        <f>Feuil3!H4</f>
        <v>1239</v>
      </c>
      <c r="H4">
        <f>Feuil3!I4</f>
        <v>98472</v>
      </c>
      <c r="I4">
        <f>Feuil3!J4</f>
        <v>20</v>
      </c>
      <c r="K4">
        <f>Feuil3!L4</f>
        <v>100</v>
      </c>
      <c r="L4">
        <f>Feuil3!M4</f>
        <v>1242</v>
      </c>
      <c r="M4">
        <f>Feuil3!N4</f>
        <v>81623</v>
      </c>
      <c r="N4">
        <f>Feuil3!O4</f>
        <v>17</v>
      </c>
    </row>
    <row r="5" spans="1:14">
      <c r="A5">
        <f>Feuil3!B5</f>
        <v>100</v>
      </c>
      <c r="B5">
        <f>Feuil3!C5</f>
        <v>1238</v>
      </c>
      <c r="C5">
        <f>Feuil3!D5</f>
        <v>88190</v>
      </c>
      <c r="D5">
        <f>Feuil3!E5</f>
        <v>18</v>
      </c>
      <c r="F5">
        <f>Feuil3!G5</f>
        <v>100</v>
      </c>
      <c r="G5">
        <f>Feuil3!H5</f>
        <v>1239</v>
      </c>
      <c r="H5">
        <f>Feuil3!I5</f>
        <v>88676</v>
      </c>
      <c r="I5">
        <f>Feuil3!J5</f>
        <v>19</v>
      </c>
      <c r="K5">
        <f>Feuil3!L5</f>
        <v>100</v>
      </c>
      <c r="L5">
        <f>Feuil3!M5</f>
        <v>1248</v>
      </c>
      <c r="M5">
        <f>Feuil3!N5</f>
        <v>88365</v>
      </c>
      <c r="N5">
        <f>Feuil3!O5</f>
        <v>19</v>
      </c>
    </row>
    <row r="6" spans="1:14">
      <c r="A6">
        <f>Feuil3!B6</f>
        <v>100</v>
      </c>
      <c r="B6">
        <f>Feuil3!C6</f>
        <v>1238</v>
      </c>
      <c r="C6">
        <f>Feuil3!D6</f>
        <v>92199</v>
      </c>
      <c r="D6">
        <f>Feuil3!E6</f>
        <v>19</v>
      </c>
      <c r="F6">
        <f>Feuil3!G6</f>
        <v>100</v>
      </c>
      <c r="G6">
        <f>Feuil3!H6</f>
        <v>1234</v>
      </c>
      <c r="H6">
        <f>Feuil3!I6</f>
        <v>91467</v>
      </c>
      <c r="I6">
        <f>Feuil3!J6</f>
        <v>18</v>
      </c>
      <c r="K6">
        <f>Feuil3!L6</f>
        <v>100</v>
      </c>
      <c r="L6">
        <f>Feuil3!M6</f>
        <v>1242</v>
      </c>
      <c r="M6">
        <f>Feuil3!N6</f>
        <v>94714</v>
      </c>
      <c r="N6">
        <f>Feuil3!O6</f>
        <v>20</v>
      </c>
    </row>
    <row r="7" spans="1:14">
      <c r="A7">
        <f>Feuil3!B7</f>
        <v>100</v>
      </c>
      <c r="B7">
        <f>Feuil3!C7</f>
        <v>1239</v>
      </c>
      <c r="C7">
        <f>Feuil3!D7</f>
        <v>92910</v>
      </c>
      <c r="D7">
        <f>Feuil3!E7</f>
        <v>19</v>
      </c>
      <c r="F7">
        <f>Feuil3!G7</f>
        <v>100</v>
      </c>
      <c r="G7">
        <f>Feuil3!H7</f>
        <v>1242</v>
      </c>
      <c r="H7">
        <f>Feuil3!I7</f>
        <v>91983</v>
      </c>
      <c r="I7">
        <f>Feuil3!J7</f>
        <v>19</v>
      </c>
      <c r="K7">
        <f>Feuil3!L7</f>
        <v>100</v>
      </c>
      <c r="L7">
        <f>Feuil3!M7</f>
        <v>1242</v>
      </c>
      <c r="M7">
        <f>Feuil3!N7</f>
        <v>84876</v>
      </c>
      <c r="N7">
        <f>Feuil3!O7</f>
        <v>17</v>
      </c>
    </row>
    <row r="8" spans="1:14">
      <c r="A8">
        <f>Feuil3!B8</f>
        <v>100</v>
      </c>
      <c r="B8">
        <f>Feuil3!C8</f>
        <v>1234</v>
      </c>
      <c r="C8">
        <f>Feuil3!D8</f>
        <v>84188</v>
      </c>
      <c r="D8">
        <f>Feuil3!E8</f>
        <v>17</v>
      </c>
      <c r="F8">
        <f>Feuil3!G8</f>
        <v>100</v>
      </c>
      <c r="G8">
        <f>Feuil3!H8</f>
        <v>1239</v>
      </c>
      <c r="H8">
        <f>Feuil3!I8</f>
        <v>90927</v>
      </c>
      <c r="I8">
        <f>Feuil3!J8</f>
        <v>19</v>
      </c>
      <c r="K8">
        <f>Feuil3!L8</f>
        <v>100</v>
      </c>
      <c r="L8">
        <f>Feuil3!M8</f>
        <v>1239</v>
      </c>
      <c r="M8">
        <f>Feuil3!N8</f>
        <v>93756</v>
      </c>
      <c r="N8">
        <f>Feuil3!O8</f>
        <v>20</v>
      </c>
    </row>
    <row r="9" spans="1:14" ht="15">
      <c r="A9" s="1" t="s">
        <v>16</v>
      </c>
      <c r="B9" s="1">
        <f>MIN(B4:B8)</f>
        <v>1234</v>
      </c>
      <c r="C9" s="1"/>
      <c r="D9" s="1"/>
      <c r="E9" s="1"/>
      <c r="F9" s="1"/>
      <c r="G9" s="1">
        <f>MIN(G4:G8)</f>
        <v>1234</v>
      </c>
      <c r="H9" s="1"/>
      <c r="I9" s="1"/>
      <c r="J9" s="1"/>
      <c r="K9" s="1"/>
      <c r="L9" s="1">
        <f>MIN(L4:L8)</f>
        <v>1239</v>
      </c>
    </row>
    <row r="10" spans="1:14" ht="15">
      <c r="A10" s="1" t="s">
        <v>17</v>
      </c>
      <c r="B10" s="1">
        <f>AVERAGE(B4:B8)</f>
        <v>1238.2</v>
      </c>
      <c r="C10" s="1"/>
      <c r="D10" s="1"/>
      <c r="E10" s="1"/>
      <c r="F10" s="1"/>
      <c r="G10" s="1">
        <f>AVERAGE(G4:G8)</f>
        <v>1238.5999999999999</v>
      </c>
      <c r="H10" s="1"/>
      <c r="I10" s="1"/>
      <c r="J10" s="1"/>
      <c r="K10" s="1"/>
      <c r="L10" s="1">
        <f>AVERAGE(L4:L8)</f>
        <v>1242.5999999999999</v>
      </c>
    </row>
    <row r="11" spans="1:14" ht="15">
      <c r="A11" s="1" t="s">
        <v>18</v>
      </c>
      <c r="B11" s="1">
        <f>MAX(B4:B8)</f>
        <v>1242</v>
      </c>
      <c r="C11" s="1"/>
      <c r="D11" s="1"/>
      <c r="E11" s="1"/>
      <c r="F11" s="1"/>
      <c r="G11" s="1">
        <f>MAX(G4:G8)</f>
        <v>1242</v>
      </c>
      <c r="H11" s="1"/>
      <c r="I11" s="1"/>
      <c r="J11" s="1"/>
      <c r="K11" s="1"/>
      <c r="L11" s="1">
        <f>MAX(L4:L8)</f>
        <v>1248</v>
      </c>
    </row>
    <row r="13" spans="1:14">
      <c r="A13">
        <f>Feuil3!B9</f>
        <v>1000</v>
      </c>
      <c r="B13">
        <f>Feuil3!C9</f>
        <v>1239</v>
      </c>
      <c r="C13">
        <f>Feuil3!D9</f>
        <v>729118</v>
      </c>
      <c r="D13">
        <f>Feuil3!E9</f>
        <v>150</v>
      </c>
      <c r="F13">
        <f>Feuil3!G9</f>
        <v>1000</v>
      </c>
      <c r="G13">
        <f>Feuil3!H9</f>
        <v>1238</v>
      </c>
      <c r="H13">
        <f>Feuil3!I9</f>
        <v>733702</v>
      </c>
      <c r="I13">
        <f>Feuil3!J9</f>
        <v>151</v>
      </c>
      <c r="K13">
        <f>Feuil3!L9</f>
        <v>1000</v>
      </c>
      <c r="L13">
        <f>Feuil3!M9</f>
        <v>1238</v>
      </c>
      <c r="M13">
        <f>Feuil3!N9</f>
        <v>805274</v>
      </c>
      <c r="N13">
        <f>Feuil3!O9</f>
        <v>166</v>
      </c>
    </row>
    <row r="14" spans="1:14">
      <c r="A14">
        <f>Feuil3!B10</f>
        <v>1000</v>
      </c>
      <c r="B14">
        <f>Feuil3!C10</f>
        <v>1236</v>
      </c>
      <c r="C14">
        <f>Feuil3!D10</f>
        <v>762073</v>
      </c>
      <c r="D14">
        <f>Feuil3!E10</f>
        <v>157</v>
      </c>
      <c r="F14">
        <f>Feuil3!G10</f>
        <v>1000</v>
      </c>
      <c r="G14">
        <f>Feuil3!H10</f>
        <v>1238</v>
      </c>
      <c r="H14">
        <f>Feuil3!I10</f>
        <v>792967</v>
      </c>
      <c r="I14">
        <f>Feuil3!J10</f>
        <v>163</v>
      </c>
      <c r="K14">
        <f>Feuil3!L10</f>
        <v>1000</v>
      </c>
      <c r="L14">
        <f>Feuil3!M10</f>
        <v>1238</v>
      </c>
      <c r="M14">
        <f>Feuil3!N10</f>
        <v>802460</v>
      </c>
      <c r="N14">
        <f>Feuil3!O10</f>
        <v>166</v>
      </c>
    </row>
    <row r="15" spans="1:14">
      <c r="A15">
        <f>Feuil3!B11</f>
        <v>1000</v>
      </c>
      <c r="B15">
        <f>Feuil3!C11</f>
        <v>1238</v>
      </c>
      <c r="C15">
        <f>Feuil3!D11</f>
        <v>695821</v>
      </c>
      <c r="D15">
        <f>Feuil3!E11</f>
        <v>142</v>
      </c>
      <c r="F15">
        <f>Feuil3!G11</f>
        <v>1000</v>
      </c>
      <c r="G15">
        <f>Feuil3!H11</f>
        <v>1238</v>
      </c>
      <c r="H15">
        <f>Feuil3!I11</f>
        <v>801435</v>
      </c>
      <c r="I15">
        <f>Feuil3!J11</f>
        <v>165</v>
      </c>
      <c r="K15">
        <f>Feuil3!L11</f>
        <v>1000</v>
      </c>
      <c r="L15">
        <f>Feuil3!M11</f>
        <v>1238</v>
      </c>
      <c r="M15">
        <f>Feuil3!N11</f>
        <v>778230</v>
      </c>
      <c r="N15">
        <f>Feuil3!O11</f>
        <v>161</v>
      </c>
    </row>
    <row r="16" spans="1:14">
      <c r="A16">
        <f>Feuil3!B12</f>
        <v>1000</v>
      </c>
      <c r="B16">
        <f>Feuil3!C12</f>
        <v>1234</v>
      </c>
      <c r="C16">
        <f>Feuil3!D12</f>
        <v>781385</v>
      </c>
      <c r="D16">
        <f>Feuil3!E12</f>
        <v>161</v>
      </c>
      <c r="F16">
        <f>Feuil3!G12</f>
        <v>1000</v>
      </c>
      <c r="G16">
        <f>Feuil3!H12</f>
        <v>1239</v>
      </c>
      <c r="H16">
        <f>Feuil3!I12</f>
        <v>758860</v>
      </c>
      <c r="I16">
        <f>Feuil3!J12</f>
        <v>156</v>
      </c>
      <c r="K16">
        <f>Feuil3!L12</f>
        <v>1000</v>
      </c>
      <c r="L16">
        <f>Feuil3!M12</f>
        <v>1238</v>
      </c>
      <c r="M16">
        <f>Feuil3!N12</f>
        <v>770089</v>
      </c>
      <c r="N16">
        <f>Feuil3!O12</f>
        <v>158</v>
      </c>
    </row>
    <row r="17" spans="1:14">
      <c r="A17">
        <f>Feuil3!B13</f>
        <v>1000</v>
      </c>
      <c r="B17">
        <f>Feuil3!C13</f>
        <v>1236</v>
      </c>
      <c r="C17">
        <f>Feuil3!D13</f>
        <v>839493</v>
      </c>
      <c r="D17">
        <f>Feuil3!E13</f>
        <v>172</v>
      </c>
      <c r="F17">
        <f>Feuil3!G13</f>
        <v>1000</v>
      </c>
      <c r="G17">
        <f>Feuil3!H13</f>
        <v>1239</v>
      </c>
      <c r="H17">
        <f>Feuil3!I13</f>
        <v>762392</v>
      </c>
      <c r="I17">
        <f>Feuil3!J13</f>
        <v>157</v>
      </c>
      <c r="K17">
        <f>Feuil3!L13</f>
        <v>1000</v>
      </c>
      <c r="L17">
        <f>Feuil3!M13</f>
        <v>1239</v>
      </c>
      <c r="M17">
        <f>Feuil3!N13</f>
        <v>796702</v>
      </c>
      <c r="N17">
        <f>Feuil3!O13</f>
        <v>165</v>
      </c>
    </row>
    <row r="18" spans="1:14" ht="15">
      <c r="A18" s="1" t="s">
        <v>16</v>
      </c>
      <c r="B18" s="1">
        <f>MIN(B13:B17)</f>
        <v>1234</v>
      </c>
      <c r="C18" s="1"/>
      <c r="D18" s="1"/>
      <c r="E18" s="1"/>
      <c r="F18" s="1"/>
      <c r="G18" s="1">
        <f>MIN(G13:G17)</f>
        <v>1238</v>
      </c>
      <c r="H18" s="1"/>
      <c r="I18" s="1"/>
      <c r="J18" s="1"/>
      <c r="K18" s="1"/>
      <c r="L18" s="1">
        <f>MIN(L13:L17)</f>
        <v>1238</v>
      </c>
    </row>
    <row r="19" spans="1:14" ht="15">
      <c r="A19" s="1" t="s">
        <v>17</v>
      </c>
      <c r="B19" s="1">
        <f>AVERAGE(B13:B17)</f>
        <v>1236.5999999999999</v>
      </c>
      <c r="C19" s="1"/>
      <c r="D19" s="1"/>
      <c r="E19" s="1"/>
      <c r="F19" s="1"/>
      <c r="G19" s="1">
        <f>AVERAGE(G13:G17)</f>
        <v>1238.4000000000001</v>
      </c>
      <c r="H19" s="1"/>
      <c r="I19" s="1"/>
      <c r="J19" s="1"/>
      <c r="K19" s="1"/>
      <c r="L19" s="1">
        <f>AVERAGE(L13:L17)</f>
        <v>1238.2</v>
      </c>
    </row>
    <row r="20" spans="1:14" ht="15">
      <c r="A20" s="1" t="s">
        <v>18</v>
      </c>
      <c r="B20" s="1">
        <f>MAX(B13:B17)</f>
        <v>1239</v>
      </c>
      <c r="C20" s="1"/>
      <c r="D20" s="1"/>
      <c r="E20" s="1"/>
      <c r="F20" s="1"/>
      <c r="G20" s="1">
        <f>MAX(G13:G17)</f>
        <v>1239</v>
      </c>
      <c r="H20" s="1"/>
      <c r="I20" s="1"/>
      <c r="J20" s="1"/>
      <c r="K20" s="1"/>
      <c r="L20" s="1">
        <f>MAX(L13:L17)</f>
        <v>1239</v>
      </c>
    </row>
    <row r="22" spans="1:14">
      <c r="A22">
        <f>Feuil3!B14</f>
        <v>10000</v>
      </c>
      <c r="B22">
        <f>Feuil3!C14</f>
        <v>1238</v>
      </c>
      <c r="C22">
        <f>Feuil3!D14</f>
        <v>6798623</v>
      </c>
      <c r="D22">
        <f>Feuil3!E14</f>
        <v>1417</v>
      </c>
      <c r="F22">
        <f>Feuil3!G14</f>
        <v>10000</v>
      </c>
      <c r="G22">
        <f>Feuil3!H14</f>
        <v>1238</v>
      </c>
      <c r="H22">
        <f>Feuil3!I14</f>
        <v>6783910</v>
      </c>
      <c r="I22">
        <f>Feuil3!J14</f>
        <v>1415</v>
      </c>
      <c r="K22">
        <f>Feuil3!L14</f>
        <v>10000</v>
      </c>
      <c r="L22">
        <f>Feuil3!M14</f>
        <v>1238</v>
      </c>
      <c r="M22">
        <f>Feuil3!N14</f>
        <v>7702244</v>
      </c>
      <c r="N22">
        <f>Feuil3!O14</f>
        <v>1610</v>
      </c>
    </row>
    <row r="23" spans="1:14">
      <c r="A23">
        <f>Feuil3!B15</f>
        <v>10000</v>
      </c>
      <c r="B23">
        <f>Feuil3!C15</f>
        <v>1238</v>
      </c>
      <c r="C23">
        <f>Feuil3!D15</f>
        <v>7177434</v>
      </c>
      <c r="D23">
        <f>Feuil3!E15</f>
        <v>1501</v>
      </c>
      <c r="F23">
        <f>Feuil3!G15</f>
        <v>10000</v>
      </c>
      <c r="G23">
        <f>Feuil3!H15</f>
        <v>1238</v>
      </c>
      <c r="H23">
        <f>Feuil3!I15</f>
        <v>6975795</v>
      </c>
      <c r="I23">
        <f>Feuil3!J15</f>
        <v>1452</v>
      </c>
      <c r="K23">
        <f>Feuil3!L15</f>
        <v>10000</v>
      </c>
      <c r="L23">
        <f>Feuil3!M15</f>
        <v>1236</v>
      </c>
      <c r="M23">
        <f>Feuil3!N15</f>
        <v>7478789</v>
      </c>
      <c r="N23">
        <f>Feuil3!O15</f>
        <v>1566</v>
      </c>
    </row>
    <row r="24" spans="1:14">
      <c r="A24">
        <f>Feuil3!B16</f>
        <v>10000</v>
      </c>
      <c r="B24">
        <f>Feuil3!C16</f>
        <v>1238</v>
      </c>
      <c r="C24">
        <f>Feuil3!D16</f>
        <v>7148265</v>
      </c>
      <c r="D24">
        <f>Feuil3!E16</f>
        <v>1500</v>
      </c>
      <c r="F24">
        <f>Feuil3!G16</f>
        <v>10000</v>
      </c>
      <c r="G24">
        <f>Feuil3!H16</f>
        <v>1238</v>
      </c>
      <c r="H24">
        <f>Feuil3!I16</f>
        <v>6787266</v>
      </c>
      <c r="I24">
        <f>Feuil3!J16</f>
        <v>1415</v>
      </c>
      <c r="K24">
        <f>Feuil3!L16</f>
        <v>10000</v>
      </c>
      <c r="L24">
        <f>Feuil3!M16</f>
        <v>1236</v>
      </c>
      <c r="M24">
        <f>Feuil3!N16</f>
        <v>7278149</v>
      </c>
      <c r="N24">
        <f>Feuil3!O16</f>
        <v>1541</v>
      </c>
    </row>
    <row r="25" spans="1:14">
      <c r="A25">
        <f>Feuil3!B17</f>
        <v>10000</v>
      </c>
      <c r="B25">
        <f>Feuil3!C17</f>
        <v>1238</v>
      </c>
      <c r="C25">
        <f>Feuil3!D17</f>
        <v>7060412</v>
      </c>
      <c r="D25">
        <f>Feuil3!E17</f>
        <v>1480</v>
      </c>
      <c r="F25">
        <f>Feuil3!G17</f>
        <v>10000</v>
      </c>
      <c r="G25">
        <f>Feuil3!H17</f>
        <v>1238</v>
      </c>
      <c r="H25">
        <f>Feuil3!I17</f>
        <v>6889769</v>
      </c>
      <c r="I25">
        <f>Feuil3!J17</f>
        <v>1442</v>
      </c>
      <c r="K25">
        <f>Feuil3!L17</f>
        <v>10000</v>
      </c>
      <c r="L25">
        <f>Feuil3!M17</f>
        <v>1238</v>
      </c>
      <c r="M25">
        <f>Feuil3!N17</f>
        <v>7496403</v>
      </c>
      <c r="N25">
        <f>Feuil3!O17</f>
        <v>1556</v>
      </c>
    </row>
    <row r="26" spans="1:14">
      <c r="A26">
        <f>Feuil3!B18</f>
        <v>10000</v>
      </c>
      <c r="B26">
        <f>Feuil3!C18</f>
        <v>1236</v>
      </c>
      <c r="C26">
        <f>Feuil3!D18</f>
        <v>7311356</v>
      </c>
      <c r="D26">
        <f>Feuil3!E18</f>
        <v>1527</v>
      </c>
      <c r="F26">
        <f>Feuil3!G18</f>
        <v>10000</v>
      </c>
      <c r="G26">
        <f>Feuil3!H18</f>
        <v>1238</v>
      </c>
      <c r="H26">
        <f>Feuil3!I18</f>
        <v>6945281</v>
      </c>
      <c r="I26">
        <f>Feuil3!J18</f>
        <v>1445</v>
      </c>
      <c r="K26">
        <f>Feuil3!L18</f>
        <v>10000</v>
      </c>
      <c r="L26">
        <f>Feuil3!M18</f>
        <v>1238</v>
      </c>
      <c r="M26">
        <f>Feuil3!N18</f>
        <v>7205433</v>
      </c>
      <c r="N26">
        <f>Feuil3!O18</f>
        <v>1541</v>
      </c>
    </row>
    <row r="27" spans="1:14" ht="15">
      <c r="A27" s="1" t="s">
        <v>16</v>
      </c>
      <c r="B27" s="1">
        <f>MIN(B22:B26)</f>
        <v>1236</v>
      </c>
      <c r="C27" s="1"/>
      <c r="D27" s="1"/>
      <c r="E27" s="1"/>
      <c r="F27" s="1"/>
      <c r="G27" s="1">
        <f>MIN(G22:G26)</f>
        <v>1238</v>
      </c>
      <c r="H27" s="1"/>
      <c r="I27" s="1"/>
      <c r="J27" s="1"/>
      <c r="K27" s="1"/>
      <c r="L27" s="1">
        <f>MIN(L22:L26)</f>
        <v>1236</v>
      </c>
    </row>
    <row r="28" spans="1:14" ht="15">
      <c r="A28" s="1" t="s">
        <v>17</v>
      </c>
      <c r="B28" s="1">
        <f>AVERAGE(B22:B26)</f>
        <v>1237.5999999999999</v>
      </c>
      <c r="C28" s="1"/>
      <c r="D28" s="1"/>
      <c r="E28" s="1"/>
      <c r="F28" s="1"/>
      <c r="G28" s="1">
        <f>AVERAGE(G22:G26)</f>
        <v>1238</v>
      </c>
      <c r="H28" s="1"/>
      <c r="I28" s="1"/>
      <c r="J28" s="1"/>
      <c r="K28" s="1"/>
      <c r="L28" s="1">
        <f>AVERAGE(L22:L26)</f>
        <v>1237.2</v>
      </c>
    </row>
    <row r="29" spans="1:14" ht="15">
      <c r="A29" s="1" t="s">
        <v>18</v>
      </c>
      <c r="B29" s="1">
        <f>MAX(B22:B26)</f>
        <v>1238</v>
      </c>
      <c r="C29" s="1"/>
      <c r="D29" s="1"/>
      <c r="E29" s="1"/>
      <c r="F29" s="1"/>
      <c r="G29" s="1">
        <f>MAX(G22:G26)</f>
        <v>1238</v>
      </c>
      <c r="H29" s="1"/>
      <c r="I29" s="1"/>
      <c r="J29" s="1"/>
      <c r="K29" s="1"/>
      <c r="L29" s="1">
        <f>MAX(L22:L26)</f>
        <v>1238</v>
      </c>
    </row>
    <row r="31" spans="1:14">
      <c r="A31">
        <f>Feuil3!B19</f>
        <v>100000</v>
      </c>
      <c r="B31">
        <f>Feuil3!C19</f>
        <v>1238</v>
      </c>
      <c r="C31">
        <f>Feuil3!D19</f>
        <v>62494297</v>
      </c>
      <c r="D31">
        <f>Feuil3!E19</f>
        <v>13199</v>
      </c>
      <c r="F31">
        <f>Feuil3!G19</f>
        <v>100000</v>
      </c>
      <c r="G31">
        <f>Feuil3!H19</f>
        <v>1238</v>
      </c>
      <c r="H31">
        <f>Feuil3!I19</f>
        <v>62717393</v>
      </c>
      <c r="I31">
        <f>Feuil3!J19</f>
        <v>13576</v>
      </c>
      <c r="K31">
        <f>Feuil3!L19</f>
        <v>100000</v>
      </c>
      <c r="L31">
        <f>Feuil3!M19</f>
        <v>1238</v>
      </c>
      <c r="M31">
        <f>Feuil3!N19</f>
        <v>62567778</v>
      </c>
      <c r="N31">
        <f>Feuil3!O19</f>
        <v>13506</v>
      </c>
    </row>
    <row r="32" spans="1:14">
      <c r="A32">
        <f>Feuil3!B20</f>
        <v>100000</v>
      </c>
      <c r="B32">
        <f>Feuil3!C20</f>
        <v>1236</v>
      </c>
      <c r="C32">
        <f>Feuil3!D20</f>
        <v>62317500</v>
      </c>
      <c r="D32">
        <f>Feuil3!E20</f>
        <v>13318</v>
      </c>
      <c r="F32">
        <f>Feuil3!G20</f>
        <v>100000</v>
      </c>
      <c r="G32">
        <f>Feuil3!H20</f>
        <v>1238</v>
      </c>
      <c r="H32">
        <f>Feuil3!I20</f>
        <v>62374289</v>
      </c>
      <c r="I32">
        <f>Feuil3!J20</f>
        <v>13382</v>
      </c>
      <c r="K32">
        <f>Feuil3!L20</f>
        <v>100000</v>
      </c>
      <c r="L32">
        <f>Feuil3!M20</f>
        <v>1234</v>
      </c>
      <c r="M32">
        <f>Feuil3!N20</f>
        <v>62326416</v>
      </c>
      <c r="N32">
        <f>Feuil3!O20</f>
        <v>13509</v>
      </c>
    </row>
    <row r="33" spans="1:14">
      <c r="A33">
        <f>Feuil3!B21</f>
        <v>100000</v>
      </c>
      <c r="B33">
        <f>Feuil3!C21</f>
        <v>1238</v>
      </c>
      <c r="C33">
        <f>Feuil3!D21</f>
        <v>62284855</v>
      </c>
      <c r="D33">
        <f>Feuil3!E21</f>
        <v>13284</v>
      </c>
      <c r="F33">
        <f>Feuil3!G21</f>
        <v>100000</v>
      </c>
      <c r="G33">
        <f>Feuil3!H21</f>
        <v>1238</v>
      </c>
      <c r="H33">
        <f>Feuil3!I21</f>
        <v>61891416</v>
      </c>
      <c r="I33">
        <f>Feuil3!J21</f>
        <v>13178</v>
      </c>
      <c r="K33">
        <f>Feuil3!L21</f>
        <v>100000</v>
      </c>
      <c r="L33">
        <f>Feuil3!M21</f>
        <v>1238</v>
      </c>
      <c r="M33">
        <f>Feuil3!N21</f>
        <v>62156646</v>
      </c>
      <c r="N33">
        <f>Feuil3!O21</f>
        <v>12962</v>
      </c>
    </row>
    <row r="34" spans="1:14">
      <c r="A34">
        <f>Feuil3!B22</f>
        <v>100000</v>
      </c>
      <c r="B34">
        <f>Feuil3!C22</f>
        <v>1238</v>
      </c>
      <c r="C34">
        <f>Feuil3!D22</f>
        <v>62053307</v>
      </c>
      <c r="D34">
        <f>Feuil3!E22</f>
        <v>13214</v>
      </c>
      <c r="F34">
        <f>Feuil3!G22</f>
        <v>100000</v>
      </c>
      <c r="G34">
        <f>Feuil3!H22</f>
        <v>1238</v>
      </c>
      <c r="H34">
        <f>Feuil3!I22</f>
        <v>62119263</v>
      </c>
      <c r="I34">
        <f>Feuil3!J22</f>
        <v>13402</v>
      </c>
      <c r="K34">
        <f>Feuil3!L22</f>
        <v>100000</v>
      </c>
      <c r="L34">
        <f>Feuil3!M22</f>
        <v>1236</v>
      </c>
      <c r="M34">
        <f>Feuil3!N22</f>
        <v>61924018</v>
      </c>
      <c r="N34">
        <f>Feuil3!O22</f>
        <v>13296</v>
      </c>
    </row>
    <row r="35" spans="1:14">
      <c r="A35">
        <f>Feuil3!B23</f>
        <v>100000</v>
      </c>
      <c r="B35">
        <f>Feuil3!C23</f>
        <v>1234</v>
      </c>
      <c r="C35">
        <f>Feuil3!D23</f>
        <v>62553048</v>
      </c>
      <c r="D35">
        <f>Feuil3!E23</f>
        <v>13425</v>
      </c>
      <c r="F35">
        <f>Feuil3!G23</f>
        <v>100000</v>
      </c>
      <c r="G35">
        <f>Feuil3!H23</f>
        <v>1238</v>
      </c>
      <c r="H35">
        <f>Feuil3!I23</f>
        <v>61745463</v>
      </c>
      <c r="I35">
        <f>Feuil3!J23</f>
        <v>13118</v>
      </c>
      <c r="K35">
        <f>Feuil3!L23</f>
        <v>100000</v>
      </c>
      <c r="L35">
        <f>Feuil3!M23</f>
        <v>1236</v>
      </c>
      <c r="M35">
        <f>Feuil3!N23</f>
        <v>62101820</v>
      </c>
      <c r="N35">
        <f>Feuil3!O23</f>
        <v>13142</v>
      </c>
    </row>
    <row r="36" spans="1:14" ht="15">
      <c r="A36" s="1" t="s">
        <v>16</v>
      </c>
      <c r="B36" s="1">
        <f>MIN(B31:B35)</f>
        <v>1234</v>
      </c>
      <c r="C36" s="1"/>
      <c r="D36" s="1"/>
      <c r="E36" s="1"/>
      <c r="F36" s="1"/>
      <c r="G36" s="1">
        <f>MIN(G31:G35)</f>
        <v>1238</v>
      </c>
      <c r="H36" s="1"/>
      <c r="I36" s="1"/>
      <c r="J36" s="1"/>
      <c r="K36" s="1"/>
      <c r="L36" s="1">
        <f>MIN(L31:L35)</f>
        <v>1234</v>
      </c>
    </row>
    <row r="37" spans="1:14" ht="15">
      <c r="A37" s="1" t="s">
        <v>17</v>
      </c>
      <c r="B37" s="1">
        <f>AVERAGE(B31:B35)</f>
        <v>1236.8</v>
      </c>
      <c r="C37" s="1"/>
      <c r="D37" s="1"/>
      <c r="E37" s="1"/>
      <c r="F37" s="1"/>
      <c r="G37" s="1">
        <f>AVERAGE(G31:G35)</f>
        <v>1238</v>
      </c>
      <c r="H37" s="1"/>
      <c r="I37" s="1"/>
      <c r="J37" s="1"/>
      <c r="K37" s="1"/>
      <c r="L37" s="1">
        <f>AVERAGE(L31:L35)</f>
        <v>1236.4000000000001</v>
      </c>
    </row>
    <row r="38" spans="1:14" ht="15">
      <c r="A38" s="1" t="s">
        <v>18</v>
      </c>
      <c r="B38" s="1">
        <f>MAX(B31:B35)</f>
        <v>1238</v>
      </c>
      <c r="C38" s="1"/>
      <c r="D38" s="1"/>
      <c r="E38" s="1"/>
      <c r="F38" s="1"/>
      <c r="G38" s="1">
        <f>MAX(G31:G35)</f>
        <v>1238</v>
      </c>
      <c r="H38" s="1"/>
      <c r="I38" s="1"/>
      <c r="J38" s="1"/>
      <c r="K38" s="1"/>
      <c r="L38" s="1">
        <f>MAX(L31:L35)</f>
        <v>1238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23"/>
  <sheetViews>
    <sheetView tabSelected="1" workbookViewId="0">
      <selection activeCell="F28" sqref="F28"/>
    </sheetView>
  </sheetViews>
  <sheetFormatPr baseColWidth="10" defaultRowHeight="14.25"/>
  <sheetData>
    <row r="2" spans="1:15">
      <c r="B2" t="s">
        <v>12</v>
      </c>
      <c r="C2" t="s">
        <v>13</v>
      </c>
      <c r="G2" t="s">
        <v>14</v>
      </c>
      <c r="H2" t="s">
        <v>13</v>
      </c>
      <c r="L2" t="s">
        <v>15</v>
      </c>
      <c r="M2" t="s">
        <v>13</v>
      </c>
    </row>
    <row r="4" spans="1:15">
      <c r="A4" s="2"/>
      <c r="B4">
        <v>100</v>
      </c>
      <c r="C4">
        <v>1242</v>
      </c>
      <c r="D4">
        <v>84801</v>
      </c>
      <c r="E4">
        <v>18</v>
      </c>
      <c r="F4" s="3"/>
      <c r="G4">
        <v>100</v>
      </c>
      <c r="H4">
        <v>1239</v>
      </c>
      <c r="I4">
        <v>98472</v>
      </c>
      <c r="J4">
        <v>20</v>
      </c>
      <c r="K4" s="4"/>
      <c r="L4">
        <v>100</v>
      </c>
      <c r="M4">
        <v>1242</v>
      </c>
      <c r="N4">
        <v>81623</v>
      </c>
      <c r="O4">
        <v>17</v>
      </c>
    </row>
    <row r="5" spans="1:15">
      <c r="B5">
        <v>100</v>
      </c>
      <c r="C5">
        <v>1238</v>
      </c>
      <c r="D5">
        <v>88190</v>
      </c>
      <c r="E5">
        <v>18</v>
      </c>
      <c r="G5">
        <v>100</v>
      </c>
      <c r="H5">
        <v>1239</v>
      </c>
      <c r="I5">
        <v>88676</v>
      </c>
      <c r="J5">
        <v>19</v>
      </c>
      <c r="L5">
        <v>100</v>
      </c>
      <c r="M5">
        <v>1248</v>
      </c>
      <c r="N5">
        <v>88365</v>
      </c>
      <c r="O5">
        <v>19</v>
      </c>
    </row>
    <row r="6" spans="1:15">
      <c r="B6">
        <v>100</v>
      </c>
      <c r="C6">
        <v>1238</v>
      </c>
      <c r="D6">
        <v>92199</v>
      </c>
      <c r="E6">
        <v>19</v>
      </c>
      <c r="G6">
        <v>100</v>
      </c>
      <c r="H6">
        <v>1234</v>
      </c>
      <c r="I6">
        <v>91467</v>
      </c>
      <c r="J6">
        <v>18</v>
      </c>
      <c r="L6">
        <v>100</v>
      </c>
      <c r="M6">
        <v>1242</v>
      </c>
      <c r="N6">
        <v>94714</v>
      </c>
      <c r="O6">
        <v>20</v>
      </c>
    </row>
    <row r="7" spans="1:15">
      <c r="B7">
        <v>100</v>
      </c>
      <c r="C7">
        <v>1239</v>
      </c>
      <c r="D7">
        <v>92910</v>
      </c>
      <c r="E7">
        <v>19</v>
      </c>
      <c r="G7">
        <v>100</v>
      </c>
      <c r="H7">
        <v>1242</v>
      </c>
      <c r="I7">
        <v>91983</v>
      </c>
      <c r="J7">
        <v>19</v>
      </c>
      <c r="L7">
        <v>100</v>
      </c>
      <c r="M7">
        <v>1242</v>
      </c>
      <c r="N7">
        <v>84876</v>
      </c>
      <c r="O7">
        <v>17</v>
      </c>
    </row>
    <row r="8" spans="1:15">
      <c r="B8">
        <v>100</v>
      </c>
      <c r="C8">
        <v>1234</v>
      </c>
      <c r="D8">
        <v>84188</v>
      </c>
      <c r="E8">
        <v>17</v>
      </c>
      <c r="G8">
        <v>100</v>
      </c>
      <c r="H8">
        <v>1239</v>
      </c>
      <c r="I8">
        <v>90927</v>
      </c>
      <c r="J8">
        <v>19</v>
      </c>
      <c r="L8">
        <v>100</v>
      </c>
      <c r="M8">
        <v>1239</v>
      </c>
      <c r="N8">
        <v>93756</v>
      </c>
      <c r="O8">
        <v>20</v>
      </c>
    </row>
    <row r="9" spans="1:15">
      <c r="B9">
        <v>1000</v>
      </c>
      <c r="C9">
        <v>1239</v>
      </c>
      <c r="D9">
        <v>729118</v>
      </c>
      <c r="E9">
        <v>150</v>
      </c>
      <c r="G9">
        <v>1000</v>
      </c>
      <c r="H9">
        <v>1238</v>
      </c>
      <c r="I9">
        <v>733702</v>
      </c>
      <c r="J9">
        <v>151</v>
      </c>
      <c r="L9">
        <v>1000</v>
      </c>
      <c r="M9">
        <v>1238</v>
      </c>
      <c r="N9">
        <v>805274</v>
      </c>
      <c r="O9">
        <v>166</v>
      </c>
    </row>
    <row r="10" spans="1:15">
      <c r="B10">
        <v>1000</v>
      </c>
      <c r="C10">
        <v>1236</v>
      </c>
      <c r="D10">
        <v>762073</v>
      </c>
      <c r="E10">
        <v>157</v>
      </c>
      <c r="G10">
        <v>1000</v>
      </c>
      <c r="H10">
        <v>1238</v>
      </c>
      <c r="I10">
        <v>792967</v>
      </c>
      <c r="J10">
        <v>163</v>
      </c>
      <c r="L10">
        <v>1000</v>
      </c>
      <c r="M10">
        <v>1238</v>
      </c>
      <c r="N10">
        <v>802460</v>
      </c>
      <c r="O10">
        <v>166</v>
      </c>
    </row>
    <row r="11" spans="1:15">
      <c r="B11">
        <v>1000</v>
      </c>
      <c r="C11">
        <v>1238</v>
      </c>
      <c r="D11">
        <v>695821</v>
      </c>
      <c r="E11">
        <v>142</v>
      </c>
      <c r="G11">
        <v>1000</v>
      </c>
      <c r="H11">
        <v>1238</v>
      </c>
      <c r="I11">
        <v>801435</v>
      </c>
      <c r="J11">
        <v>165</v>
      </c>
      <c r="L11">
        <v>1000</v>
      </c>
      <c r="M11">
        <v>1238</v>
      </c>
      <c r="N11">
        <v>778230</v>
      </c>
      <c r="O11">
        <v>161</v>
      </c>
    </row>
    <row r="12" spans="1:15">
      <c r="B12">
        <v>1000</v>
      </c>
      <c r="C12">
        <v>1234</v>
      </c>
      <c r="D12">
        <v>781385</v>
      </c>
      <c r="E12">
        <v>161</v>
      </c>
      <c r="G12">
        <v>1000</v>
      </c>
      <c r="H12">
        <v>1239</v>
      </c>
      <c r="I12">
        <v>758860</v>
      </c>
      <c r="J12">
        <v>156</v>
      </c>
      <c r="L12">
        <v>1000</v>
      </c>
      <c r="M12">
        <v>1238</v>
      </c>
      <c r="N12">
        <v>770089</v>
      </c>
      <c r="O12">
        <v>158</v>
      </c>
    </row>
    <row r="13" spans="1:15">
      <c r="B13">
        <v>1000</v>
      </c>
      <c r="C13">
        <v>1236</v>
      </c>
      <c r="D13">
        <v>839493</v>
      </c>
      <c r="E13">
        <v>172</v>
      </c>
      <c r="G13">
        <v>1000</v>
      </c>
      <c r="H13">
        <v>1239</v>
      </c>
      <c r="I13">
        <v>762392</v>
      </c>
      <c r="J13">
        <v>157</v>
      </c>
      <c r="L13">
        <v>1000</v>
      </c>
      <c r="M13">
        <v>1239</v>
      </c>
      <c r="N13">
        <v>796702</v>
      </c>
      <c r="O13">
        <v>165</v>
      </c>
    </row>
    <row r="14" spans="1:15">
      <c r="B14">
        <v>10000</v>
      </c>
      <c r="C14">
        <v>1238</v>
      </c>
      <c r="D14">
        <v>6798623</v>
      </c>
      <c r="E14">
        <v>1417</v>
      </c>
      <c r="G14">
        <v>10000</v>
      </c>
      <c r="H14">
        <v>1238</v>
      </c>
      <c r="I14">
        <v>6783910</v>
      </c>
      <c r="J14">
        <v>1415</v>
      </c>
      <c r="L14">
        <v>10000</v>
      </c>
      <c r="M14">
        <v>1238</v>
      </c>
      <c r="N14">
        <v>7702244</v>
      </c>
      <c r="O14">
        <v>1610</v>
      </c>
    </row>
    <row r="15" spans="1:15">
      <c r="B15">
        <v>10000</v>
      </c>
      <c r="C15">
        <v>1238</v>
      </c>
      <c r="D15">
        <v>7177434</v>
      </c>
      <c r="E15">
        <v>1501</v>
      </c>
      <c r="G15">
        <v>10000</v>
      </c>
      <c r="H15">
        <v>1238</v>
      </c>
      <c r="I15">
        <v>6975795</v>
      </c>
      <c r="J15">
        <v>1452</v>
      </c>
      <c r="L15">
        <v>10000</v>
      </c>
      <c r="M15">
        <v>1236</v>
      </c>
      <c r="N15">
        <v>7478789</v>
      </c>
      <c r="O15">
        <v>1566</v>
      </c>
    </row>
    <row r="16" spans="1:15">
      <c r="B16">
        <v>10000</v>
      </c>
      <c r="C16">
        <v>1238</v>
      </c>
      <c r="D16">
        <v>7148265</v>
      </c>
      <c r="E16">
        <v>1500</v>
      </c>
      <c r="G16">
        <v>10000</v>
      </c>
      <c r="H16">
        <v>1238</v>
      </c>
      <c r="I16">
        <v>6787266</v>
      </c>
      <c r="J16">
        <v>1415</v>
      </c>
      <c r="L16">
        <v>10000</v>
      </c>
      <c r="M16">
        <v>1236</v>
      </c>
      <c r="N16">
        <v>7278149</v>
      </c>
      <c r="O16">
        <v>1541</v>
      </c>
    </row>
    <row r="17" spans="2:15">
      <c r="B17">
        <v>10000</v>
      </c>
      <c r="C17">
        <v>1238</v>
      </c>
      <c r="D17">
        <v>7060412</v>
      </c>
      <c r="E17">
        <v>1480</v>
      </c>
      <c r="G17">
        <v>10000</v>
      </c>
      <c r="H17">
        <v>1238</v>
      </c>
      <c r="I17">
        <v>6889769</v>
      </c>
      <c r="J17">
        <v>1442</v>
      </c>
      <c r="L17">
        <v>10000</v>
      </c>
      <c r="M17">
        <v>1238</v>
      </c>
      <c r="N17">
        <v>7496403</v>
      </c>
      <c r="O17">
        <v>1556</v>
      </c>
    </row>
    <row r="18" spans="2:15">
      <c r="B18">
        <v>10000</v>
      </c>
      <c r="C18">
        <v>1236</v>
      </c>
      <c r="D18">
        <v>7311356</v>
      </c>
      <c r="E18">
        <v>1527</v>
      </c>
      <c r="G18">
        <v>10000</v>
      </c>
      <c r="H18">
        <v>1238</v>
      </c>
      <c r="I18">
        <v>6945281</v>
      </c>
      <c r="J18">
        <v>1445</v>
      </c>
      <c r="L18">
        <v>10000</v>
      </c>
      <c r="M18">
        <v>1238</v>
      </c>
      <c r="N18">
        <v>7205433</v>
      </c>
      <c r="O18">
        <v>1541</v>
      </c>
    </row>
    <row r="19" spans="2:15">
      <c r="B19">
        <v>100000</v>
      </c>
      <c r="C19">
        <v>1238</v>
      </c>
      <c r="D19">
        <v>62494297</v>
      </c>
      <c r="E19">
        <v>13199</v>
      </c>
      <c r="G19">
        <v>100000</v>
      </c>
      <c r="H19">
        <v>1238</v>
      </c>
      <c r="I19">
        <v>62717393</v>
      </c>
      <c r="J19">
        <v>13576</v>
      </c>
      <c r="L19">
        <v>100000</v>
      </c>
      <c r="M19">
        <v>1238</v>
      </c>
      <c r="N19">
        <v>62567778</v>
      </c>
      <c r="O19">
        <v>13506</v>
      </c>
    </row>
    <row r="20" spans="2:15">
      <c r="B20">
        <v>100000</v>
      </c>
      <c r="C20">
        <v>1236</v>
      </c>
      <c r="D20">
        <v>62317500</v>
      </c>
      <c r="E20">
        <v>13318</v>
      </c>
      <c r="G20">
        <v>100000</v>
      </c>
      <c r="H20">
        <v>1238</v>
      </c>
      <c r="I20">
        <v>62374289</v>
      </c>
      <c r="J20">
        <v>13382</v>
      </c>
      <c r="L20">
        <v>100000</v>
      </c>
      <c r="M20">
        <v>1234</v>
      </c>
      <c r="N20">
        <v>62326416</v>
      </c>
      <c r="O20">
        <v>13509</v>
      </c>
    </row>
    <row r="21" spans="2:15">
      <c r="B21">
        <v>100000</v>
      </c>
      <c r="C21">
        <v>1238</v>
      </c>
      <c r="D21">
        <v>62284855</v>
      </c>
      <c r="E21">
        <v>13284</v>
      </c>
      <c r="G21">
        <v>100000</v>
      </c>
      <c r="H21">
        <v>1238</v>
      </c>
      <c r="I21">
        <v>61891416</v>
      </c>
      <c r="J21">
        <v>13178</v>
      </c>
      <c r="L21">
        <v>100000</v>
      </c>
      <c r="M21">
        <v>1238</v>
      </c>
      <c r="N21">
        <v>62156646</v>
      </c>
      <c r="O21">
        <v>12962</v>
      </c>
    </row>
    <row r="22" spans="2:15">
      <c r="B22">
        <v>100000</v>
      </c>
      <c r="C22">
        <v>1238</v>
      </c>
      <c r="D22">
        <v>62053307</v>
      </c>
      <c r="E22">
        <v>13214</v>
      </c>
      <c r="G22">
        <v>100000</v>
      </c>
      <c r="H22">
        <v>1238</v>
      </c>
      <c r="I22">
        <v>62119263</v>
      </c>
      <c r="J22">
        <v>13402</v>
      </c>
      <c r="L22">
        <v>100000</v>
      </c>
      <c r="M22">
        <v>1236</v>
      </c>
      <c r="N22">
        <v>61924018</v>
      </c>
      <c r="O22">
        <v>13296</v>
      </c>
    </row>
    <row r="23" spans="2:15">
      <c r="B23">
        <v>100000</v>
      </c>
      <c r="C23">
        <v>1234</v>
      </c>
      <c r="D23">
        <v>62553048</v>
      </c>
      <c r="E23">
        <v>13425</v>
      </c>
      <c r="G23">
        <v>100000</v>
      </c>
      <c r="H23">
        <v>1238</v>
      </c>
      <c r="I23">
        <v>61745463</v>
      </c>
      <c r="J23">
        <v>13118</v>
      </c>
      <c r="L23">
        <v>100000</v>
      </c>
      <c r="M23">
        <v>1236</v>
      </c>
      <c r="N23">
        <v>62101820</v>
      </c>
      <c r="O23">
        <v>13142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10C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76</cp:revision>
  <dcterms:created xsi:type="dcterms:W3CDTF">2010-01-10T19:47:36Z</dcterms:created>
  <dcterms:modified xsi:type="dcterms:W3CDTF">2010-06-01T14:57:55Z</dcterms:modified>
</cp:coreProperties>
</file>