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70" yWindow="525" windowWidth="18615" windowHeight="8385" activeTab="4"/>
  </bookViews>
  <sheets>
    <sheet name="Main" sheetId="1" r:id="rId1"/>
    <sheet name="HSA" sheetId="6" r:id="rId2"/>
    <sheet name="HN" sheetId="7" r:id="rId3"/>
    <sheet name="HIN" sheetId="5" r:id="rId4"/>
    <sheet name="HMC" sheetId="10" r:id="rId5"/>
    <sheet name="Calc" sheetId="9" r:id="rId6"/>
    <sheet name="Input" sheetId="8" r:id="rId7"/>
  </sheets>
  <calcPr calcId="125725"/>
</workbook>
</file>

<file path=xl/calcChain.xml><?xml version="1.0" encoding="utf-8"?>
<calcChain xmlns="http://schemas.openxmlformats.org/spreadsheetml/2006/main">
  <c r="N97" i="9"/>
  <c r="M97"/>
  <c r="L97"/>
  <c r="K97"/>
  <c r="N96"/>
  <c r="M96"/>
  <c r="L96"/>
  <c r="K96"/>
  <c r="N95"/>
  <c r="M95"/>
  <c r="L95"/>
  <c r="K95"/>
  <c r="N94"/>
  <c r="M94"/>
  <c r="L94"/>
  <c r="K94"/>
  <c r="N93"/>
  <c r="M93"/>
  <c r="L93"/>
  <c r="L100" s="1"/>
  <c r="K11" i="1" s="1"/>
  <c r="K93" i="9"/>
  <c r="N87"/>
  <c r="M87"/>
  <c r="L87"/>
  <c r="K87"/>
  <c r="N86"/>
  <c r="M86"/>
  <c r="L86"/>
  <c r="K86"/>
  <c r="N85"/>
  <c r="M85"/>
  <c r="L85"/>
  <c r="K85"/>
  <c r="N84"/>
  <c r="M84"/>
  <c r="L84"/>
  <c r="K84"/>
  <c r="N83"/>
  <c r="M83"/>
  <c r="L83"/>
  <c r="L91" s="1"/>
  <c r="J12" i="1" s="1"/>
  <c r="K83" i="9"/>
  <c r="N77"/>
  <c r="M77"/>
  <c r="L77"/>
  <c r="K77"/>
  <c r="N76"/>
  <c r="M76"/>
  <c r="L76"/>
  <c r="K76"/>
  <c r="N75"/>
  <c r="M75"/>
  <c r="L75"/>
  <c r="K75"/>
  <c r="N74"/>
  <c r="M74"/>
  <c r="L74"/>
  <c r="K74"/>
  <c r="N73"/>
  <c r="M73"/>
  <c r="L73"/>
  <c r="L80" s="1"/>
  <c r="I11" i="1" s="1"/>
  <c r="K73" i="9"/>
  <c r="N67"/>
  <c r="M67"/>
  <c r="L67"/>
  <c r="K67"/>
  <c r="N66"/>
  <c r="M66"/>
  <c r="L66"/>
  <c r="K66"/>
  <c r="N65"/>
  <c r="M65"/>
  <c r="L65"/>
  <c r="K65"/>
  <c r="N64"/>
  <c r="M64"/>
  <c r="L64"/>
  <c r="K64"/>
  <c r="N63"/>
  <c r="M63"/>
  <c r="L63"/>
  <c r="L71" s="1"/>
  <c r="H12" i="1" s="1"/>
  <c r="K63" i="9"/>
  <c r="N57"/>
  <c r="M57"/>
  <c r="L57"/>
  <c r="K57"/>
  <c r="N56"/>
  <c r="M56"/>
  <c r="L56"/>
  <c r="K56"/>
  <c r="N55"/>
  <c r="M55"/>
  <c r="L55"/>
  <c r="K55"/>
  <c r="N54"/>
  <c r="M54"/>
  <c r="L54"/>
  <c r="K54"/>
  <c r="N53"/>
  <c r="M53"/>
  <c r="L53"/>
  <c r="L60" s="1"/>
  <c r="G11" i="1" s="1"/>
  <c r="K53" i="9"/>
  <c r="N47"/>
  <c r="M47"/>
  <c r="L47"/>
  <c r="K47"/>
  <c r="N46"/>
  <c r="M46"/>
  <c r="L46"/>
  <c r="K46"/>
  <c r="N45"/>
  <c r="M45"/>
  <c r="L45"/>
  <c r="K45"/>
  <c r="N44"/>
  <c r="M44"/>
  <c r="L44"/>
  <c r="K44"/>
  <c r="N43"/>
  <c r="M43"/>
  <c r="L43"/>
  <c r="L51" s="1"/>
  <c r="F12" i="1" s="1"/>
  <c r="K43" i="9"/>
  <c r="N37"/>
  <c r="M37"/>
  <c r="L37"/>
  <c r="K37"/>
  <c r="N36"/>
  <c r="M36"/>
  <c r="L36"/>
  <c r="K36"/>
  <c r="N35"/>
  <c r="M35"/>
  <c r="L35"/>
  <c r="K35"/>
  <c r="N34"/>
  <c r="M34"/>
  <c r="L34"/>
  <c r="K34"/>
  <c r="N33"/>
  <c r="M33"/>
  <c r="L33"/>
  <c r="L40" s="1"/>
  <c r="E11" i="1" s="1"/>
  <c r="K33" i="9"/>
  <c r="N27"/>
  <c r="M27"/>
  <c r="L27"/>
  <c r="K27"/>
  <c r="N26"/>
  <c r="M26"/>
  <c r="L26"/>
  <c r="K26"/>
  <c r="N25"/>
  <c r="M25"/>
  <c r="L25"/>
  <c r="K25"/>
  <c r="N24"/>
  <c r="M24"/>
  <c r="L24"/>
  <c r="K24"/>
  <c r="N23"/>
  <c r="M23"/>
  <c r="L23"/>
  <c r="L31" s="1"/>
  <c r="D12" i="1" s="1"/>
  <c r="K23" i="9"/>
  <c r="N17"/>
  <c r="M17"/>
  <c r="L17"/>
  <c r="K17"/>
  <c r="N16"/>
  <c r="M16"/>
  <c r="L16"/>
  <c r="K16"/>
  <c r="N15"/>
  <c r="M15"/>
  <c r="L15"/>
  <c r="K15"/>
  <c r="N14"/>
  <c r="M14"/>
  <c r="L14"/>
  <c r="K14"/>
  <c r="N13"/>
  <c r="M13"/>
  <c r="L13"/>
  <c r="L20" s="1"/>
  <c r="C11" i="1" s="1"/>
  <c r="K13" i="9"/>
  <c r="N7"/>
  <c r="M7"/>
  <c r="L7"/>
  <c r="K7"/>
  <c r="N6"/>
  <c r="M6"/>
  <c r="L6"/>
  <c r="K6"/>
  <c r="N5"/>
  <c r="M5"/>
  <c r="L5"/>
  <c r="K5"/>
  <c r="N4"/>
  <c r="M4"/>
  <c r="L4"/>
  <c r="K4"/>
  <c r="N3"/>
  <c r="M3"/>
  <c r="L3"/>
  <c r="L11" s="1"/>
  <c r="B12" i="1" s="1"/>
  <c r="K3" i="9"/>
  <c r="I97"/>
  <c r="H97"/>
  <c r="G97"/>
  <c r="F97"/>
  <c r="I96"/>
  <c r="H96"/>
  <c r="G96"/>
  <c r="F96"/>
  <c r="I95"/>
  <c r="H95"/>
  <c r="G95"/>
  <c r="F95"/>
  <c r="I94"/>
  <c r="H94"/>
  <c r="G94"/>
  <c r="F94"/>
  <c r="I93"/>
  <c r="H93"/>
  <c r="G93"/>
  <c r="G101" s="1"/>
  <c r="K9" i="1" s="1"/>
  <c r="F93" i="9"/>
  <c r="I87"/>
  <c r="H87"/>
  <c r="G87"/>
  <c r="F87"/>
  <c r="I86"/>
  <c r="H86"/>
  <c r="G86"/>
  <c r="F86"/>
  <c r="I85"/>
  <c r="H85"/>
  <c r="G85"/>
  <c r="F85"/>
  <c r="I84"/>
  <c r="H84"/>
  <c r="G84"/>
  <c r="F84"/>
  <c r="I83"/>
  <c r="H83"/>
  <c r="G83"/>
  <c r="G90" s="1"/>
  <c r="J8" i="1" s="1"/>
  <c r="F83" i="9"/>
  <c r="I77"/>
  <c r="H77"/>
  <c r="G77"/>
  <c r="F77"/>
  <c r="I76"/>
  <c r="H76"/>
  <c r="G76"/>
  <c r="F76"/>
  <c r="I75"/>
  <c r="H75"/>
  <c r="G75"/>
  <c r="F75"/>
  <c r="I74"/>
  <c r="H74"/>
  <c r="G74"/>
  <c r="F74"/>
  <c r="I73"/>
  <c r="H73"/>
  <c r="G73"/>
  <c r="G81" s="1"/>
  <c r="I9" i="1" s="1"/>
  <c r="F73" i="9"/>
  <c r="I67"/>
  <c r="H67"/>
  <c r="G67"/>
  <c r="F67"/>
  <c r="I66"/>
  <c r="H66"/>
  <c r="G66"/>
  <c r="F66"/>
  <c r="I65"/>
  <c r="H65"/>
  <c r="G65"/>
  <c r="F65"/>
  <c r="I64"/>
  <c r="H64"/>
  <c r="G64"/>
  <c r="F64"/>
  <c r="I63"/>
  <c r="H63"/>
  <c r="G63"/>
  <c r="G70" s="1"/>
  <c r="H8" i="1" s="1"/>
  <c r="F63" i="9"/>
  <c r="I57"/>
  <c r="H57"/>
  <c r="G57"/>
  <c r="F57"/>
  <c r="I56"/>
  <c r="H56"/>
  <c r="G56"/>
  <c r="F56"/>
  <c r="I55"/>
  <c r="H55"/>
  <c r="G55"/>
  <c r="F55"/>
  <c r="I54"/>
  <c r="H54"/>
  <c r="G54"/>
  <c r="F54"/>
  <c r="I53"/>
  <c r="H53"/>
  <c r="G53"/>
  <c r="G61" s="1"/>
  <c r="G9" i="1" s="1"/>
  <c r="F53" i="9"/>
  <c r="I47"/>
  <c r="H47"/>
  <c r="G47"/>
  <c r="F47"/>
  <c r="I46"/>
  <c r="H46"/>
  <c r="G46"/>
  <c r="F46"/>
  <c r="I45"/>
  <c r="H45"/>
  <c r="G45"/>
  <c r="F45"/>
  <c r="I44"/>
  <c r="H44"/>
  <c r="G44"/>
  <c r="F44"/>
  <c r="I43"/>
  <c r="H43"/>
  <c r="G43"/>
  <c r="G50" s="1"/>
  <c r="F8" i="1" s="1"/>
  <c r="F43" i="9"/>
  <c r="I37"/>
  <c r="H37"/>
  <c r="G37"/>
  <c r="F37"/>
  <c r="I36"/>
  <c r="H36"/>
  <c r="G36"/>
  <c r="F36"/>
  <c r="I35"/>
  <c r="H35"/>
  <c r="G35"/>
  <c r="F35"/>
  <c r="I34"/>
  <c r="H34"/>
  <c r="G34"/>
  <c r="F34"/>
  <c r="I33"/>
  <c r="H33"/>
  <c r="G33"/>
  <c r="G41" s="1"/>
  <c r="E9" i="1" s="1"/>
  <c r="F33" i="9"/>
  <c r="I27"/>
  <c r="H27"/>
  <c r="G27"/>
  <c r="F27"/>
  <c r="I26"/>
  <c r="H26"/>
  <c r="G26"/>
  <c r="F26"/>
  <c r="I25"/>
  <c r="H25"/>
  <c r="G25"/>
  <c r="F25"/>
  <c r="I24"/>
  <c r="H24"/>
  <c r="G24"/>
  <c r="F24"/>
  <c r="I23"/>
  <c r="H23"/>
  <c r="G23"/>
  <c r="G30" s="1"/>
  <c r="D8" i="1" s="1"/>
  <c r="F23" i="9"/>
  <c r="I17"/>
  <c r="H17"/>
  <c r="G17"/>
  <c r="F17"/>
  <c r="I16"/>
  <c r="H16"/>
  <c r="G16"/>
  <c r="F16"/>
  <c r="I15"/>
  <c r="H15"/>
  <c r="G15"/>
  <c r="F15"/>
  <c r="I14"/>
  <c r="H14"/>
  <c r="G14"/>
  <c r="F14"/>
  <c r="I13"/>
  <c r="H13"/>
  <c r="G13"/>
  <c r="G21" s="1"/>
  <c r="C9" i="1" s="1"/>
  <c r="F13" i="9"/>
  <c r="I7"/>
  <c r="H7"/>
  <c r="G7"/>
  <c r="F7"/>
  <c r="I6"/>
  <c r="H6"/>
  <c r="G6"/>
  <c r="F6"/>
  <c r="I5"/>
  <c r="H5"/>
  <c r="G5"/>
  <c r="F5"/>
  <c r="I4"/>
  <c r="H4"/>
  <c r="G4"/>
  <c r="F4"/>
  <c r="I3"/>
  <c r="H3"/>
  <c r="G3"/>
  <c r="G10" s="1"/>
  <c r="B8" i="1" s="1"/>
  <c r="F3" i="9"/>
  <c r="A94"/>
  <c r="B94"/>
  <c r="C94"/>
  <c r="D94"/>
  <c r="A95"/>
  <c r="B95"/>
  <c r="C95"/>
  <c r="D95"/>
  <c r="A96"/>
  <c r="B96"/>
  <c r="C96"/>
  <c r="D96"/>
  <c r="A97"/>
  <c r="B97"/>
  <c r="C97"/>
  <c r="D97"/>
  <c r="B93"/>
  <c r="B100" s="1"/>
  <c r="K5" i="1" s="1"/>
  <c r="C93" i="9"/>
  <c r="D93"/>
  <c r="A93"/>
  <c r="A84"/>
  <c r="B84"/>
  <c r="C84"/>
  <c r="D84"/>
  <c r="A85"/>
  <c r="B85"/>
  <c r="C85"/>
  <c r="D85"/>
  <c r="A86"/>
  <c r="B86"/>
  <c r="C86"/>
  <c r="D86"/>
  <c r="A87"/>
  <c r="B87"/>
  <c r="C87"/>
  <c r="D87"/>
  <c r="B83"/>
  <c r="B90" s="1"/>
  <c r="J5" i="1" s="1"/>
  <c r="C83" i="9"/>
  <c r="D83"/>
  <c r="A83"/>
  <c r="A74"/>
  <c r="B74"/>
  <c r="C74"/>
  <c r="D74"/>
  <c r="A75"/>
  <c r="B75"/>
  <c r="C75"/>
  <c r="D75"/>
  <c r="A76"/>
  <c r="B76"/>
  <c r="C76"/>
  <c r="D76"/>
  <c r="A77"/>
  <c r="B77"/>
  <c r="C77"/>
  <c r="D77"/>
  <c r="B73"/>
  <c r="B80" s="1"/>
  <c r="I5" i="1" s="1"/>
  <c r="C73" i="9"/>
  <c r="D73"/>
  <c r="A73"/>
  <c r="A64"/>
  <c r="B64"/>
  <c r="C64"/>
  <c r="D64"/>
  <c r="A65"/>
  <c r="B65"/>
  <c r="C65"/>
  <c r="D65"/>
  <c r="A66"/>
  <c r="B66"/>
  <c r="C66"/>
  <c r="D66"/>
  <c r="A67"/>
  <c r="B67"/>
  <c r="C67"/>
  <c r="D67"/>
  <c r="B63"/>
  <c r="B70" s="1"/>
  <c r="H5" i="1" s="1"/>
  <c r="C63" i="9"/>
  <c r="D63"/>
  <c r="A63"/>
  <c r="A54"/>
  <c r="B54"/>
  <c r="C54"/>
  <c r="D54"/>
  <c r="A55"/>
  <c r="B55"/>
  <c r="C55"/>
  <c r="D55"/>
  <c r="A56"/>
  <c r="B56"/>
  <c r="C56"/>
  <c r="D56"/>
  <c r="A57"/>
  <c r="B57"/>
  <c r="C57"/>
  <c r="D57"/>
  <c r="B53"/>
  <c r="B60" s="1"/>
  <c r="G5" i="1" s="1"/>
  <c r="C53" i="9"/>
  <c r="D53"/>
  <c r="A53"/>
  <c r="A44"/>
  <c r="B44"/>
  <c r="C44"/>
  <c r="D44"/>
  <c r="A45"/>
  <c r="B45"/>
  <c r="C45"/>
  <c r="D45"/>
  <c r="A46"/>
  <c r="B46"/>
  <c r="C46"/>
  <c r="D46"/>
  <c r="A47"/>
  <c r="B47"/>
  <c r="C47"/>
  <c r="D47"/>
  <c r="B43"/>
  <c r="B50" s="1"/>
  <c r="F5" i="1" s="1"/>
  <c r="C43" i="9"/>
  <c r="D43"/>
  <c r="A43"/>
  <c r="A34"/>
  <c r="B34"/>
  <c r="C34"/>
  <c r="D34"/>
  <c r="A35"/>
  <c r="B35"/>
  <c r="C35"/>
  <c r="D35"/>
  <c r="A36"/>
  <c r="B36"/>
  <c r="C36"/>
  <c r="D36"/>
  <c r="A37"/>
  <c r="B37"/>
  <c r="C37"/>
  <c r="D37"/>
  <c r="B33"/>
  <c r="B40" s="1"/>
  <c r="E5" i="1" s="1"/>
  <c r="C33" i="9"/>
  <c r="D33"/>
  <c r="A33"/>
  <c r="A24"/>
  <c r="B24"/>
  <c r="C24"/>
  <c r="D24"/>
  <c r="A25"/>
  <c r="B25"/>
  <c r="C25"/>
  <c r="D25"/>
  <c r="A26"/>
  <c r="B26"/>
  <c r="C26"/>
  <c r="D26"/>
  <c r="A27"/>
  <c r="B27"/>
  <c r="C27"/>
  <c r="D27"/>
  <c r="B23"/>
  <c r="B30" s="1"/>
  <c r="D5" i="1" s="1"/>
  <c r="C23" i="9"/>
  <c r="D23"/>
  <c r="A23"/>
  <c r="A14"/>
  <c r="B14"/>
  <c r="C14"/>
  <c r="D14"/>
  <c r="A15"/>
  <c r="B15"/>
  <c r="C15"/>
  <c r="D15"/>
  <c r="A16"/>
  <c r="B16"/>
  <c r="C16"/>
  <c r="D16"/>
  <c r="A17"/>
  <c r="B17"/>
  <c r="C17"/>
  <c r="D17"/>
  <c r="B13"/>
  <c r="B21" s="1"/>
  <c r="C6" i="1" s="1"/>
  <c r="C13" i="9"/>
  <c r="D13"/>
  <c r="A13"/>
  <c r="A4"/>
  <c r="B4"/>
  <c r="C4"/>
  <c r="D4"/>
  <c r="A5"/>
  <c r="B5"/>
  <c r="C5"/>
  <c r="D5"/>
  <c r="A6"/>
  <c r="B6"/>
  <c r="C6"/>
  <c r="D6"/>
  <c r="A7"/>
  <c r="B7"/>
  <c r="C7"/>
  <c r="D7"/>
  <c r="B3"/>
  <c r="B9" s="1"/>
  <c r="B4" i="1" s="1"/>
  <c r="C3" i="9"/>
  <c r="D3"/>
  <c r="A3"/>
  <c r="B10" l="1"/>
  <c r="B5" i="1" s="1"/>
  <c r="B31" i="9"/>
  <c r="D6" i="1" s="1"/>
  <c r="B41" i="9"/>
  <c r="E6" i="1" s="1"/>
  <c r="B51" i="9"/>
  <c r="F6" i="1" s="1"/>
  <c r="B61" i="9"/>
  <c r="G6" i="1" s="1"/>
  <c r="B71" i="9"/>
  <c r="H6" i="1" s="1"/>
  <c r="B81" i="9"/>
  <c r="I6" i="1" s="1"/>
  <c r="B91" i="9"/>
  <c r="J6" i="1" s="1"/>
  <c r="B101" i="9"/>
  <c r="K6" i="1" s="1"/>
  <c r="B11" i="9"/>
  <c r="B6" i="1" s="1"/>
  <c r="B20" i="9"/>
  <c r="C5" i="1" s="1"/>
  <c r="B29" i="9"/>
  <c r="D4" i="1" s="1"/>
  <c r="B39" i="9"/>
  <c r="E4" i="1" s="1"/>
  <c r="B49" i="9"/>
  <c r="F4" i="1" s="1"/>
  <c r="B59" i="9"/>
  <c r="G4" i="1" s="1"/>
  <c r="B69" i="9"/>
  <c r="H4" i="1" s="1"/>
  <c r="B79" i="9"/>
  <c r="I4" i="1" s="1"/>
  <c r="B89" i="9"/>
  <c r="J4" i="1" s="1"/>
  <c r="B99" i="9"/>
  <c r="K4" i="1" s="1"/>
  <c r="B19" i="9"/>
  <c r="C4" i="1" s="1"/>
  <c r="L21" i="9"/>
  <c r="C12" i="1" s="1"/>
  <c r="L41" i="9"/>
  <c r="E12" i="1" s="1"/>
  <c r="L61" i="9"/>
  <c r="G12" i="1" s="1"/>
  <c r="L81" i="9"/>
  <c r="I12" i="1" s="1"/>
  <c r="L101" i="9"/>
  <c r="K12" i="1" s="1"/>
  <c r="L19" i="9"/>
  <c r="C10" i="1" s="1"/>
  <c r="L39" i="9"/>
  <c r="E10" i="1" s="1"/>
  <c r="L59" i="9"/>
  <c r="G10" i="1" s="1"/>
  <c r="L79" i="9"/>
  <c r="I10" i="1" s="1"/>
  <c r="L99" i="9"/>
  <c r="K10" i="1" s="1"/>
  <c r="G9" i="9"/>
  <c r="B7" i="1" s="1"/>
  <c r="G29" i="9"/>
  <c r="D7" i="1" s="1"/>
  <c r="G49" i="9"/>
  <c r="F7" i="1" s="1"/>
  <c r="G69" i="9"/>
  <c r="H7" i="1" s="1"/>
  <c r="G89" i="9"/>
  <c r="J7" i="1" s="1"/>
  <c r="G100" i="9"/>
  <c r="K8" i="1" s="1"/>
  <c r="G11" i="9"/>
  <c r="B9" i="1" s="1"/>
  <c r="G31" i="9"/>
  <c r="D9" i="1" s="1"/>
  <c r="G51" i="9"/>
  <c r="F9" i="1" s="1"/>
  <c r="G71" i="9"/>
  <c r="H9" i="1" s="1"/>
  <c r="G91" i="9"/>
  <c r="J9" i="1" s="1"/>
  <c r="L10" i="9"/>
  <c r="B11" i="1" s="1"/>
  <c r="L30" i="9"/>
  <c r="D11" i="1" s="1"/>
  <c r="L50" i="9"/>
  <c r="F11" i="1" s="1"/>
  <c r="L70" i="9"/>
  <c r="H11" i="1" s="1"/>
  <c r="L90" i="9"/>
  <c r="J11" i="1" s="1"/>
  <c r="L9" i="9"/>
  <c r="B10" i="1" s="1"/>
  <c r="L29" i="9"/>
  <c r="D10" i="1" s="1"/>
  <c r="L49" i="9"/>
  <c r="F10" i="1" s="1"/>
  <c r="L69" i="9"/>
  <c r="H10" i="1" s="1"/>
  <c r="L89" i="9"/>
  <c r="J10" i="1" s="1"/>
  <c r="G20" i="9"/>
  <c r="C8" i="1" s="1"/>
  <c r="G40" i="9"/>
  <c r="E8" i="1" s="1"/>
  <c r="G60" i="9"/>
  <c r="G8" i="1" s="1"/>
  <c r="G80" i="9"/>
  <c r="I8" i="1" s="1"/>
  <c r="G19" i="9"/>
  <c r="C7" i="1" s="1"/>
  <c r="G39" i="9"/>
  <c r="E7" i="1" s="1"/>
  <c r="G59" i="9"/>
  <c r="G7" i="1" s="1"/>
  <c r="G79" i="9"/>
  <c r="I7" i="1" s="1"/>
  <c r="G99" i="9"/>
  <c r="K7" i="1" s="1"/>
</calcChain>
</file>

<file path=xl/sharedStrings.xml><?xml version="1.0" encoding="utf-8"?>
<sst xmlns="http://schemas.openxmlformats.org/spreadsheetml/2006/main" count="120" uniqueCount="20">
  <si>
    <t>Percentagem de partículas que sofrem mutação</t>
  </si>
  <si>
    <t>HSA - mean</t>
  </si>
  <si>
    <t>Optimal solution</t>
  </si>
  <si>
    <t>HN - mean</t>
  </si>
  <si>
    <t>HIN - mean</t>
  </si>
  <si>
    <t>HSA - best solution</t>
  </si>
  <si>
    <t>HSA - worse solution</t>
  </si>
  <si>
    <t>HN - best solution</t>
  </si>
  <si>
    <t>HN - worse solution</t>
  </si>
  <si>
    <t>HIN - best solution</t>
  </si>
  <si>
    <t>HIN - worse solution</t>
  </si>
  <si>
    <t>Taboo Search - best solution</t>
  </si>
  <si>
    <t>TS / SPSO</t>
  </si>
  <si>
    <t>10C</t>
  </si>
  <si>
    <t>best</t>
  </si>
  <si>
    <t>worse</t>
  </si>
  <si>
    <t>mean</t>
  </si>
  <si>
    <t>HSA</t>
  </si>
  <si>
    <t>HIN</t>
  </si>
  <si>
    <t>HN</t>
  </si>
</sst>
</file>

<file path=xl/styles.xml><?xml version="1.0" encoding="utf-8"?>
<styleSheet xmlns="http://schemas.openxmlformats.org/spreadsheetml/2006/main">
  <numFmts count="1">
    <numFmt numFmtId="164" formatCode="[$R$-416]&quot; &quot;#,##0.00;[Red]&quot;-&quot;[$R$-416]&quot; &quot;#,##0.00"/>
  </numFmts>
  <fonts count="4">
    <font>
      <sz val="11"/>
      <color theme="1"/>
      <name val="Arial"/>
      <family val="2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b/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4" fontId="2" fillId="0" borderId="0"/>
  </cellStyleXfs>
  <cellXfs count="5">
    <xf numFmtId="0" fontId="0" fillId="0" borderId="0" xfId="0"/>
    <xf numFmtId="0" fontId="0" fillId="2" borderId="0" xfId="0" applyFill="1"/>
    <xf numFmtId="0" fontId="3" fillId="0" borderId="0" xfId="0" applyFont="1"/>
    <xf numFmtId="0" fontId="0" fillId="3" borderId="0" xfId="0" applyFill="1"/>
    <xf numFmtId="0" fontId="0" fillId="4" borderId="0" xfId="0" applyFill="1"/>
  </cellXfs>
  <cellStyles count="5">
    <cellStyle name="Heading" xfId="1"/>
    <cellStyle name="Heading1" xfId="2"/>
    <cellStyle name="Normal" xfId="0" builtinId="0" customBuiltin="1"/>
    <cellStyle name="Result" xfId="3"/>
    <cellStyle name="Result2" xfId="4"/>
  </cellStyles>
  <dxfs count="0"/>
  <tableStyles count="0" defaultTableStyle="TableStyleMedium9" defaultPivotStyle="PivotStyleLight16"/>
  <colors>
    <mruColors>
      <color rgb="FF467ABA"/>
      <color rgb="FF4BACC6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tx>
        <c:rich>
          <a:bodyPr/>
          <a:lstStyle/>
          <a:p>
            <a:pPr>
              <a:defRPr/>
            </a:pPr>
            <a:r>
              <a:rPr lang="fr-FR"/>
              <a:t>Sensitivity analysis - tenure (10 cycles)</a:t>
            </a:r>
          </a:p>
        </c:rich>
      </c:tx>
    </c:title>
    <c:plotArea>
      <c:layout/>
      <c:barChart>
        <c:barDir val="col"/>
        <c:grouping val="clustered"/>
        <c:ser>
          <c:idx val="1"/>
          <c:order val="0"/>
          <c:tx>
            <c:strRef>
              <c:f>Main!$A$4:$A$4</c:f>
              <c:strCache>
                <c:ptCount val="1"/>
                <c:pt idx="0">
                  <c:v>HSA - best solution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cat>
            <c:numRef>
              <c:f>Main!$B$2:$K$2</c:f>
              <c:numCache>
                <c:formatCode>General</c:formatCode>
                <c:ptCount val="10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</c:numCache>
            </c:numRef>
          </c:cat>
          <c:val>
            <c:numRef>
              <c:f>Main!$B$4:$K$4</c:f>
              <c:numCache>
                <c:formatCode>General</c:formatCode>
                <c:ptCount val="10"/>
                <c:pt idx="0">
                  <c:v>1236</c:v>
                </c:pt>
                <c:pt idx="1">
                  <c:v>1238</c:v>
                </c:pt>
                <c:pt idx="2">
                  <c:v>1236</c:v>
                </c:pt>
                <c:pt idx="3">
                  <c:v>1236</c:v>
                </c:pt>
                <c:pt idx="4">
                  <c:v>1234</c:v>
                </c:pt>
                <c:pt idx="5">
                  <c:v>1236</c:v>
                </c:pt>
                <c:pt idx="6">
                  <c:v>1234</c:v>
                </c:pt>
                <c:pt idx="7">
                  <c:v>1234</c:v>
                </c:pt>
                <c:pt idx="8">
                  <c:v>1234</c:v>
                </c:pt>
                <c:pt idx="9">
                  <c:v>1234</c:v>
                </c:pt>
              </c:numCache>
            </c:numRef>
          </c:val>
        </c:ser>
        <c:ser>
          <c:idx val="4"/>
          <c:order val="1"/>
          <c:tx>
            <c:strRef>
              <c:f>Main!$A$5:$A$5</c:f>
              <c:strCache>
                <c:ptCount val="1"/>
                <c:pt idx="0">
                  <c:v>HSA - mean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cat>
            <c:numRef>
              <c:f>Main!$B$2:$K$2</c:f>
              <c:numCache>
                <c:formatCode>General</c:formatCode>
                <c:ptCount val="10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</c:numCache>
            </c:numRef>
          </c:cat>
          <c:val>
            <c:numRef>
              <c:f>Main!$B$5:$K$5</c:f>
              <c:numCache>
                <c:formatCode>General</c:formatCode>
                <c:ptCount val="10"/>
                <c:pt idx="0">
                  <c:v>1236.8</c:v>
                </c:pt>
                <c:pt idx="1">
                  <c:v>1238</c:v>
                </c:pt>
                <c:pt idx="2">
                  <c:v>1237.5999999999999</c:v>
                </c:pt>
                <c:pt idx="3">
                  <c:v>1236</c:v>
                </c:pt>
                <c:pt idx="4">
                  <c:v>1234</c:v>
                </c:pt>
                <c:pt idx="5">
                  <c:v>1236</c:v>
                </c:pt>
                <c:pt idx="6">
                  <c:v>1235.2</c:v>
                </c:pt>
                <c:pt idx="7">
                  <c:v>1235.2</c:v>
                </c:pt>
                <c:pt idx="8">
                  <c:v>1235.5999999999999</c:v>
                </c:pt>
                <c:pt idx="9">
                  <c:v>1234.8</c:v>
                </c:pt>
              </c:numCache>
            </c:numRef>
          </c:val>
        </c:ser>
        <c:ser>
          <c:idx val="7"/>
          <c:order val="2"/>
          <c:tx>
            <c:strRef>
              <c:f>Main!$A$6:$A$6</c:f>
              <c:strCache>
                <c:ptCount val="1"/>
                <c:pt idx="0">
                  <c:v>HSA - worse solution</c:v>
                </c:pt>
              </c:strCache>
            </c:strRef>
          </c:tx>
          <c:spPr>
            <a:solidFill>
              <a:srgbClr val="C0504D">
                <a:lumMod val="20000"/>
                <a:lumOff val="80000"/>
              </a:srgbClr>
            </a:solidFill>
          </c:spPr>
          <c:cat>
            <c:numRef>
              <c:f>Main!$B$2:$K$2</c:f>
              <c:numCache>
                <c:formatCode>General</c:formatCode>
                <c:ptCount val="10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</c:numCache>
            </c:numRef>
          </c:cat>
          <c:val>
            <c:numRef>
              <c:f>Main!$B$6:$K$6</c:f>
              <c:numCache>
                <c:formatCode>General</c:formatCode>
                <c:ptCount val="10"/>
                <c:pt idx="0">
                  <c:v>1238</c:v>
                </c:pt>
                <c:pt idx="1">
                  <c:v>1238</c:v>
                </c:pt>
                <c:pt idx="2">
                  <c:v>1238</c:v>
                </c:pt>
                <c:pt idx="3">
                  <c:v>1236</c:v>
                </c:pt>
                <c:pt idx="4">
                  <c:v>1234</c:v>
                </c:pt>
                <c:pt idx="5">
                  <c:v>1236</c:v>
                </c:pt>
                <c:pt idx="6">
                  <c:v>1236</c:v>
                </c:pt>
                <c:pt idx="7">
                  <c:v>1238</c:v>
                </c:pt>
                <c:pt idx="8">
                  <c:v>1238</c:v>
                </c:pt>
                <c:pt idx="9">
                  <c:v>1236</c:v>
                </c:pt>
              </c:numCache>
            </c:numRef>
          </c:val>
        </c:ser>
        <c:ser>
          <c:idx val="2"/>
          <c:order val="3"/>
          <c:tx>
            <c:strRef>
              <c:f>Main!$A$7:$A$7</c:f>
              <c:strCache>
                <c:ptCount val="1"/>
                <c:pt idx="0">
                  <c:v>HN - best solution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cat>
            <c:numRef>
              <c:f>Main!$B$2:$K$2</c:f>
              <c:numCache>
                <c:formatCode>General</c:formatCode>
                <c:ptCount val="10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</c:numCache>
            </c:numRef>
          </c:cat>
          <c:val>
            <c:numRef>
              <c:f>Main!$B$7:$K$7</c:f>
              <c:numCache>
                <c:formatCode>General</c:formatCode>
                <c:ptCount val="10"/>
                <c:pt idx="0">
                  <c:v>1234</c:v>
                </c:pt>
                <c:pt idx="1">
                  <c:v>1238</c:v>
                </c:pt>
                <c:pt idx="2">
                  <c:v>1236</c:v>
                </c:pt>
                <c:pt idx="3">
                  <c:v>1236</c:v>
                </c:pt>
                <c:pt idx="4">
                  <c:v>1234</c:v>
                </c:pt>
                <c:pt idx="5">
                  <c:v>1236</c:v>
                </c:pt>
                <c:pt idx="6">
                  <c:v>1236</c:v>
                </c:pt>
                <c:pt idx="7">
                  <c:v>1234</c:v>
                </c:pt>
                <c:pt idx="8">
                  <c:v>1234</c:v>
                </c:pt>
                <c:pt idx="9">
                  <c:v>1234</c:v>
                </c:pt>
              </c:numCache>
            </c:numRef>
          </c:val>
        </c:ser>
        <c:ser>
          <c:idx val="5"/>
          <c:order val="4"/>
          <c:tx>
            <c:strRef>
              <c:f>Main!$A$8:$A$8</c:f>
              <c:strCache>
                <c:ptCount val="1"/>
                <c:pt idx="0">
                  <c:v>HN - mean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cat>
            <c:numRef>
              <c:f>Main!$B$2:$K$2</c:f>
              <c:numCache>
                <c:formatCode>General</c:formatCode>
                <c:ptCount val="10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</c:numCache>
            </c:numRef>
          </c:cat>
          <c:val>
            <c:numRef>
              <c:f>Main!$B$8:$K$8</c:f>
              <c:numCache>
                <c:formatCode>General</c:formatCode>
                <c:ptCount val="10"/>
                <c:pt idx="0">
                  <c:v>1236.8</c:v>
                </c:pt>
                <c:pt idx="1">
                  <c:v>1238</c:v>
                </c:pt>
                <c:pt idx="2">
                  <c:v>1237.5999999999999</c:v>
                </c:pt>
                <c:pt idx="3">
                  <c:v>1236</c:v>
                </c:pt>
                <c:pt idx="4">
                  <c:v>1234</c:v>
                </c:pt>
                <c:pt idx="5">
                  <c:v>1236</c:v>
                </c:pt>
                <c:pt idx="6">
                  <c:v>1236</c:v>
                </c:pt>
                <c:pt idx="7">
                  <c:v>1235.2</c:v>
                </c:pt>
                <c:pt idx="8">
                  <c:v>1234.8</c:v>
                </c:pt>
                <c:pt idx="9">
                  <c:v>1235.5999999999999</c:v>
                </c:pt>
              </c:numCache>
            </c:numRef>
          </c:val>
        </c:ser>
        <c:ser>
          <c:idx val="8"/>
          <c:order val="5"/>
          <c:tx>
            <c:strRef>
              <c:f>Main!$A$9:$A$9</c:f>
              <c:strCache>
                <c:ptCount val="1"/>
                <c:pt idx="0">
                  <c:v>HN - worse solution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</c:spPr>
          <c:cat>
            <c:numRef>
              <c:f>Main!$B$2:$K$2</c:f>
              <c:numCache>
                <c:formatCode>General</c:formatCode>
                <c:ptCount val="10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</c:numCache>
            </c:numRef>
          </c:cat>
          <c:val>
            <c:numRef>
              <c:f>Main!$B$9:$K$9</c:f>
              <c:numCache>
                <c:formatCode>General</c:formatCode>
                <c:ptCount val="10"/>
                <c:pt idx="0">
                  <c:v>1238</c:v>
                </c:pt>
                <c:pt idx="1">
                  <c:v>1238</c:v>
                </c:pt>
                <c:pt idx="2">
                  <c:v>1238</c:v>
                </c:pt>
                <c:pt idx="3">
                  <c:v>1236</c:v>
                </c:pt>
                <c:pt idx="4">
                  <c:v>1234</c:v>
                </c:pt>
                <c:pt idx="5">
                  <c:v>1236</c:v>
                </c:pt>
                <c:pt idx="6">
                  <c:v>1236</c:v>
                </c:pt>
                <c:pt idx="7">
                  <c:v>1238</c:v>
                </c:pt>
                <c:pt idx="8">
                  <c:v>1238</c:v>
                </c:pt>
                <c:pt idx="9">
                  <c:v>1236</c:v>
                </c:pt>
              </c:numCache>
            </c:numRef>
          </c:val>
        </c:ser>
        <c:ser>
          <c:idx val="3"/>
          <c:order val="6"/>
          <c:tx>
            <c:strRef>
              <c:f>Main!$A$10:$A$10</c:f>
              <c:strCache>
                <c:ptCount val="1"/>
                <c:pt idx="0">
                  <c:v>HIN - best solution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</c:spPr>
          <c:cat>
            <c:numRef>
              <c:f>Main!$B$2:$K$2</c:f>
              <c:numCache>
                <c:formatCode>General</c:formatCode>
                <c:ptCount val="10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</c:numCache>
            </c:numRef>
          </c:cat>
          <c:val>
            <c:numRef>
              <c:f>Main!$B$10:$K$10</c:f>
              <c:numCache>
                <c:formatCode>General</c:formatCode>
                <c:ptCount val="10"/>
                <c:pt idx="0">
                  <c:v>1236</c:v>
                </c:pt>
                <c:pt idx="1">
                  <c:v>1238</c:v>
                </c:pt>
                <c:pt idx="2">
                  <c:v>1236</c:v>
                </c:pt>
                <c:pt idx="3">
                  <c:v>1236</c:v>
                </c:pt>
                <c:pt idx="4">
                  <c:v>1234</c:v>
                </c:pt>
                <c:pt idx="5">
                  <c:v>1236</c:v>
                </c:pt>
                <c:pt idx="6">
                  <c:v>1236</c:v>
                </c:pt>
                <c:pt idx="7">
                  <c:v>1236</c:v>
                </c:pt>
                <c:pt idx="8">
                  <c:v>1234</c:v>
                </c:pt>
                <c:pt idx="9">
                  <c:v>1236</c:v>
                </c:pt>
              </c:numCache>
            </c:numRef>
          </c:val>
        </c:ser>
        <c:ser>
          <c:idx val="6"/>
          <c:order val="7"/>
          <c:tx>
            <c:strRef>
              <c:f>Main!$A$11:$A$11</c:f>
              <c:strCache>
                <c:ptCount val="1"/>
                <c:pt idx="0">
                  <c:v>HIN - mean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</c:spPr>
          <c:cat>
            <c:numRef>
              <c:f>Main!$B$2:$K$2</c:f>
              <c:numCache>
                <c:formatCode>General</c:formatCode>
                <c:ptCount val="10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</c:numCache>
            </c:numRef>
          </c:cat>
          <c:val>
            <c:numRef>
              <c:f>Main!$B$11:$K$11</c:f>
              <c:numCache>
                <c:formatCode>General</c:formatCode>
                <c:ptCount val="10"/>
                <c:pt idx="0">
                  <c:v>1236.4000000000001</c:v>
                </c:pt>
                <c:pt idx="1">
                  <c:v>1238</c:v>
                </c:pt>
                <c:pt idx="2">
                  <c:v>1238</c:v>
                </c:pt>
                <c:pt idx="3">
                  <c:v>1236</c:v>
                </c:pt>
                <c:pt idx="4">
                  <c:v>1234</c:v>
                </c:pt>
                <c:pt idx="5">
                  <c:v>1236</c:v>
                </c:pt>
                <c:pt idx="6">
                  <c:v>1236</c:v>
                </c:pt>
                <c:pt idx="7">
                  <c:v>1237.2</c:v>
                </c:pt>
                <c:pt idx="8">
                  <c:v>1234.8</c:v>
                </c:pt>
                <c:pt idx="9">
                  <c:v>1236</c:v>
                </c:pt>
              </c:numCache>
            </c:numRef>
          </c:val>
        </c:ser>
        <c:ser>
          <c:idx val="9"/>
          <c:order val="8"/>
          <c:tx>
            <c:strRef>
              <c:f>Main!$A$12:$A$12</c:f>
              <c:strCache>
                <c:ptCount val="1"/>
                <c:pt idx="0">
                  <c:v>HIN - worse solution</c:v>
                </c:pt>
              </c:strCache>
            </c:strRef>
          </c:tx>
          <c:spPr>
            <a:solidFill>
              <a:schemeClr val="accent4">
                <a:lumMod val="20000"/>
                <a:lumOff val="80000"/>
              </a:schemeClr>
            </a:solidFill>
          </c:spPr>
          <c:cat>
            <c:numRef>
              <c:f>Main!$B$2:$K$2</c:f>
              <c:numCache>
                <c:formatCode>General</c:formatCode>
                <c:ptCount val="10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</c:numCache>
            </c:numRef>
          </c:cat>
          <c:val>
            <c:numRef>
              <c:f>Main!$B$12:$K$12</c:f>
              <c:numCache>
                <c:formatCode>General</c:formatCode>
                <c:ptCount val="10"/>
                <c:pt idx="0">
                  <c:v>1238</c:v>
                </c:pt>
                <c:pt idx="1">
                  <c:v>1238</c:v>
                </c:pt>
                <c:pt idx="2">
                  <c:v>1239</c:v>
                </c:pt>
                <c:pt idx="3">
                  <c:v>1236</c:v>
                </c:pt>
                <c:pt idx="4">
                  <c:v>1234</c:v>
                </c:pt>
                <c:pt idx="5">
                  <c:v>1236</c:v>
                </c:pt>
                <c:pt idx="6">
                  <c:v>1236</c:v>
                </c:pt>
                <c:pt idx="7">
                  <c:v>1238</c:v>
                </c:pt>
                <c:pt idx="8">
                  <c:v>1238</c:v>
                </c:pt>
                <c:pt idx="9">
                  <c:v>1236</c:v>
                </c:pt>
              </c:numCache>
            </c:numRef>
          </c:val>
        </c:ser>
        <c:ser>
          <c:idx val="0"/>
          <c:order val="9"/>
          <c:tx>
            <c:strRef>
              <c:f>Main!$A$3:$A$3</c:f>
              <c:strCache>
                <c:ptCount val="1"/>
                <c:pt idx="0">
                  <c:v>Taboo Search - best solution</c:v>
                </c:pt>
              </c:strCache>
            </c:strRef>
          </c:tx>
          <c:spPr>
            <a:solidFill>
              <a:schemeClr val="tx2"/>
            </a:solidFill>
          </c:spPr>
          <c:cat>
            <c:numRef>
              <c:f>Main!$B$2:$K$2</c:f>
              <c:numCache>
                <c:formatCode>General</c:formatCode>
                <c:ptCount val="10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</c:numCache>
            </c:numRef>
          </c:cat>
          <c:val>
            <c:numRef>
              <c:f>Main!$B$3:$K$3</c:f>
              <c:numCache>
                <c:formatCode>General</c:formatCode>
                <c:ptCount val="10"/>
                <c:pt idx="0">
                  <c:v>1238</c:v>
                </c:pt>
                <c:pt idx="1">
                  <c:v>1238</c:v>
                </c:pt>
                <c:pt idx="2">
                  <c:v>1239</c:v>
                </c:pt>
                <c:pt idx="3">
                  <c:v>1236</c:v>
                </c:pt>
                <c:pt idx="4">
                  <c:v>1238</c:v>
                </c:pt>
                <c:pt idx="5">
                  <c:v>1238</c:v>
                </c:pt>
                <c:pt idx="6">
                  <c:v>1236</c:v>
                </c:pt>
                <c:pt idx="7">
                  <c:v>1238</c:v>
                </c:pt>
                <c:pt idx="8">
                  <c:v>1238</c:v>
                </c:pt>
                <c:pt idx="9">
                  <c:v>1236</c:v>
                </c:pt>
              </c:numCache>
            </c:numRef>
          </c:val>
        </c:ser>
        <c:gapWidth val="155"/>
        <c:axId val="83232256"/>
        <c:axId val="83230720"/>
      </c:barChart>
      <c:lineChart>
        <c:grouping val="standard"/>
        <c:ser>
          <c:idx val="10"/>
          <c:order val="10"/>
          <c:tx>
            <c:strRef>
              <c:f>Main!$A$1</c:f>
              <c:strCache>
                <c:ptCount val="1"/>
                <c:pt idx="0">
                  <c:v>Optimal solution</c:v>
                </c:pt>
              </c:strCache>
            </c:strRef>
          </c:tx>
          <c:spPr>
            <a:ln>
              <a:solidFill>
                <a:schemeClr val="tx1"/>
              </a:solidFill>
              <a:prstDash val="sysDot"/>
            </a:ln>
          </c:spPr>
          <c:marker>
            <c:symbol val="none"/>
          </c:marker>
          <c:val>
            <c:numRef>
              <c:f>Main!$B$1:$K$1</c:f>
              <c:numCache>
                <c:formatCode>General</c:formatCode>
                <c:ptCount val="10"/>
                <c:pt idx="0">
                  <c:v>1234</c:v>
                </c:pt>
                <c:pt idx="1">
                  <c:v>1234</c:v>
                </c:pt>
                <c:pt idx="2">
                  <c:v>1234</c:v>
                </c:pt>
                <c:pt idx="3">
                  <c:v>1234</c:v>
                </c:pt>
                <c:pt idx="4">
                  <c:v>1234</c:v>
                </c:pt>
                <c:pt idx="5">
                  <c:v>1234</c:v>
                </c:pt>
                <c:pt idx="6">
                  <c:v>1234</c:v>
                </c:pt>
                <c:pt idx="7">
                  <c:v>1234</c:v>
                </c:pt>
                <c:pt idx="8">
                  <c:v>1234</c:v>
                </c:pt>
                <c:pt idx="9">
                  <c:v>1234</c:v>
                </c:pt>
              </c:numCache>
            </c:numRef>
          </c:val>
        </c:ser>
        <c:marker val="1"/>
        <c:axId val="83232256"/>
        <c:axId val="83230720"/>
      </c:lineChart>
      <c:valAx>
        <c:axId val="83230720"/>
        <c:scaling>
          <c:orientation val="minMax"/>
          <c:max val="1240"/>
          <c:min val="1232"/>
        </c:scaling>
        <c:axPos val="l"/>
        <c:majorGridlines/>
        <c:numFmt formatCode="General" sourceLinked="1"/>
        <c:majorTickMark val="none"/>
        <c:tickLblPos val="nextTo"/>
        <c:crossAx val="83232256"/>
        <c:crosses val="autoZero"/>
        <c:crossBetween val="between"/>
        <c:majorUnit val="2"/>
      </c:valAx>
      <c:catAx>
        <c:axId val="83232256"/>
        <c:scaling>
          <c:orientation val="minMax"/>
        </c:scaling>
        <c:axPos val="b"/>
        <c:numFmt formatCode="General" sourceLinked="1"/>
        <c:majorTickMark val="none"/>
        <c:tickLblPos val="nextTo"/>
        <c:crossAx val="83230720"/>
        <c:crosses val="autoZero"/>
        <c:auto val="1"/>
        <c:lblAlgn val="ctr"/>
        <c:lblOffset val="100"/>
      </c:catAx>
      <c:spPr>
        <a:ln w="9525">
          <a:bevel/>
        </a:ln>
      </c:spPr>
    </c:plotArea>
    <c:legend>
      <c:legendPos val="b"/>
      <c:layout>
        <c:manualLayout>
          <c:xMode val="edge"/>
          <c:yMode val="edge"/>
          <c:x val="0.1485695422291155"/>
          <c:y val="0.80329687420325324"/>
          <c:w val="0.73728882792993489"/>
          <c:h val="0.1707992963132936"/>
        </c:manualLayout>
      </c:layout>
    </c:legend>
    <c:plotVisOnly val="1"/>
    <c:dispBlanksAs val="gap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tx>
        <c:rich>
          <a:bodyPr/>
          <a:lstStyle/>
          <a:p>
            <a:pPr>
              <a:defRPr/>
            </a:pPr>
            <a:r>
              <a:rPr lang="fr-FR" sz="1800"/>
              <a:t>Sensitivity analysis - tenure</a:t>
            </a:r>
          </a:p>
          <a:p>
            <a:pPr>
              <a:defRPr/>
            </a:pPr>
            <a:r>
              <a:rPr lang="fr-FR" sz="1400"/>
              <a:t>Hybrid Successive Application (10 cycles)</a:t>
            </a:r>
            <a:r>
              <a:rPr lang="fr-FR" sz="1400" baseline="0"/>
              <a:t> -</a:t>
            </a:r>
            <a:r>
              <a:rPr lang="fr-FR" sz="1400"/>
              <a:t> ABZ5 problem</a:t>
            </a:r>
          </a:p>
        </c:rich>
      </c:tx>
    </c:title>
    <c:plotArea>
      <c:layout/>
      <c:barChart>
        <c:barDir val="col"/>
        <c:grouping val="clustered"/>
        <c:ser>
          <c:idx val="1"/>
          <c:order val="0"/>
          <c:tx>
            <c:strRef>
              <c:f>Main!$A$4</c:f>
              <c:strCache>
                <c:ptCount val="1"/>
                <c:pt idx="0">
                  <c:v>HSA - best solution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cat>
            <c:numRef>
              <c:f>Main!$B$2:$K$2</c:f>
              <c:numCache>
                <c:formatCode>General</c:formatCode>
                <c:ptCount val="10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</c:numCache>
            </c:numRef>
          </c:cat>
          <c:val>
            <c:numRef>
              <c:f>Main!$B$4:$K$4</c:f>
              <c:numCache>
                <c:formatCode>General</c:formatCode>
                <c:ptCount val="10"/>
                <c:pt idx="0">
                  <c:v>1236</c:v>
                </c:pt>
                <c:pt idx="1">
                  <c:v>1238</c:v>
                </c:pt>
                <c:pt idx="2">
                  <c:v>1236</c:v>
                </c:pt>
                <c:pt idx="3">
                  <c:v>1236</c:v>
                </c:pt>
                <c:pt idx="4">
                  <c:v>1234</c:v>
                </c:pt>
                <c:pt idx="5">
                  <c:v>1236</c:v>
                </c:pt>
                <c:pt idx="6">
                  <c:v>1234</c:v>
                </c:pt>
                <c:pt idx="7">
                  <c:v>1234</c:v>
                </c:pt>
                <c:pt idx="8">
                  <c:v>1234</c:v>
                </c:pt>
                <c:pt idx="9">
                  <c:v>1234</c:v>
                </c:pt>
              </c:numCache>
            </c:numRef>
          </c:val>
        </c:ser>
        <c:ser>
          <c:idx val="4"/>
          <c:order val="1"/>
          <c:tx>
            <c:strRef>
              <c:f>Main!$A$5</c:f>
              <c:strCache>
                <c:ptCount val="1"/>
                <c:pt idx="0">
                  <c:v>HSA - mean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cat>
            <c:numRef>
              <c:f>Main!$B$2:$K$2</c:f>
              <c:numCache>
                <c:formatCode>General</c:formatCode>
                <c:ptCount val="10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</c:numCache>
            </c:numRef>
          </c:cat>
          <c:val>
            <c:numRef>
              <c:f>Main!$B$5:$K$5</c:f>
              <c:numCache>
                <c:formatCode>General</c:formatCode>
                <c:ptCount val="10"/>
                <c:pt idx="0">
                  <c:v>1236.8</c:v>
                </c:pt>
                <c:pt idx="1">
                  <c:v>1238</c:v>
                </c:pt>
                <c:pt idx="2">
                  <c:v>1237.5999999999999</c:v>
                </c:pt>
                <c:pt idx="3">
                  <c:v>1236</c:v>
                </c:pt>
                <c:pt idx="4">
                  <c:v>1234</c:v>
                </c:pt>
                <c:pt idx="5">
                  <c:v>1236</c:v>
                </c:pt>
                <c:pt idx="6">
                  <c:v>1235.2</c:v>
                </c:pt>
                <c:pt idx="7">
                  <c:v>1235.2</c:v>
                </c:pt>
                <c:pt idx="8">
                  <c:v>1235.5999999999999</c:v>
                </c:pt>
                <c:pt idx="9">
                  <c:v>1234.8</c:v>
                </c:pt>
              </c:numCache>
            </c:numRef>
          </c:val>
        </c:ser>
        <c:ser>
          <c:idx val="7"/>
          <c:order val="2"/>
          <c:tx>
            <c:strRef>
              <c:f>Main!$A$6</c:f>
              <c:strCache>
                <c:ptCount val="1"/>
                <c:pt idx="0">
                  <c:v>HSA - worse solution</c:v>
                </c:pt>
              </c:strCache>
            </c:strRef>
          </c:tx>
          <c:spPr>
            <a:solidFill>
              <a:srgbClr val="C0504D">
                <a:lumMod val="20000"/>
                <a:lumOff val="80000"/>
              </a:srgbClr>
            </a:solidFill>
          </c:spPr>
          <c:cat>
            <c:numRef>
              <c:f>Main!$B$2:$K$2</c:f>
              <c:numCache>
                <c:formatCode>General</c:formatCode>
                <c:ptCount val="10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</c:numCache>
            </c:numRef>
          </c:cat>
          <c:val>
            <c:numRef>
              <c:f>Main!$B$6:$K$6</c:f>
              <c:numCache>
                <c:formatCode>General</c:formatCode>
                <c:ptCount val="10"/>
                <c:pt idx="0">
                  <c:v>1238</c:v>
                </c:pt>
                <c:pt idx="1">
                  <c:v>1238</c:v>
                </c:pt>
                <c:pt idx="2">
                  <c:v>1238</c:v>
                </c:pt>
                <c:pt idx="3">
                  <c:v>1236</c:v>
                </c:pt>
                <c:pt idx="4">
                  <c:v>1234</c:v>
                </c:pt>
                <c:pt idx="5">
                  <c:v>1236</c:v>
                </c:pt>
                <c:pt idx="6">
                  <c:v>1236</c:v>
                </c:pt>
                <c:pt idx="7">
                  <c:v>1238</c:v>
                </c:pt>
                <c:pt idx="8">
                  <c:v>1238</c:v>
                </c:pt>
                <c:pt idx="9">
                  <c:v>1236</c:v>
                </c:pt>
              </c:numCache>
            </c:numRef>
          </c:val>
        </c:ser>
        <c:ser>
          <c:idx val="0"/>
          <c:order val="3"/>
          <c:tx>
            <c:strRef>
              <c:f>Main!$A$3</c:f>
              <c:strCache>
                <c:ptCount val="1"/>
                <c:pt idx="0">
                  <c:v>Taboo Search - best solution</c:v>
                </c:pt>
              </c:strCache>
            </c:strRef>
          </c:tx>
          <c:cat>
            <c:numRef>
              <c:f>Main!$B$2:$K$2</c:f>
              <c:numCache>
                <c:formatCode>General</c:formatCode>
                <c:ptCount val="10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</c:numCache>
            </c:numRef>
          </c:cat>
          <c:val>
            <c:numRef>
              <c:f>Main!$B$3:$K$3</c:f>
              <c:numCache>
                <c:formatCode>General</c:formatCode>
                <c:ptCount val="10"/>
                <c:pt idx="0">
                  <c:v>1238</c:v>
                </c:pt>
                <c:pt idx="1">
                  <c:v>1238</c:v>
                </c:pt>
                <c:pt idx="2">
                  <c:v>1239</c:v>
                </c:pt>
                <c:pt idx="3">
                  <c:v>1236</c:v>
                </c:pt>
                <c:pt idx="4">
                  <c:v>1238</c:v>
                </c:pt>
                <c:pt idx="5">
                  <c:v>1238</c:v>
                </c:pt>
                <c:pt idx="6">
                  <c:v>1236</c:v>
                </c:pt>
                <c:pt idx="7">
                  <c:v>1238</c:v>
                </c:pt>
                <c:pt idx="8">
                  <c:v>1238</c:v>
                </c:pt>
                <c:pt idx="9">
                  <c:v>1236</c:v>
                </c:pt>
              </c:numCache>
            </c:numRef>
          </c:val>
        </c:ser>
        <c:axId val="85197568"/>
        <c:axId val="85310080"/>
      </c:barChart>
      <c:scatterChart>
        <c:scatterStyle val="lineMarker"/>
        <c:ser>
          <c:idx val="2"/>
          <c:order val="4"/>
          <c:tx>
            <c:strRef>
              <c:f>Main!$A$1</c:f>
              <c:strCache>
                <c:ptCount val="1"/>
                <c:pt idx="0">
                  <c:v>Optimal solution</c:v>
                </c:pt>
              </c:strCache>
            </c:strRef>
          </c:tx>
          <c:spPr>
            <a:ln>
              <a:solidFill>
                <a:schemeClr val="tx1">
                  <a:lumMod val="95000"/>
                  <a:lumOff val="5000"/>
                </a:schemeClr>
              </a:solidFill>
              <a:prstDash val="sysDot"/>
            </a:ln>
          </c:spPr>
          <c:marker>
            <c:symbol val="none"/>
          </c:marker>
          <c:yVal>
            <c:numRef>
              <c:f>Main!$B$1:$K$1</c:f>
              <c:numCache>
                <c:formatCode>General</c:formatCode>
                <c:ptCount val="10"/>
                <c:pt idx="0">
                  <c:v>1234</c:v>
                </c:pt>
                <c:pt idx="1">
                  <c:v>1234</c:v>
                </c:pt>
                <c:pt idx="2">
                  <c:v>1234</c:v>
                </c:pt>
                <c:pt idx="3">
                  <c:v>1234</c:v>
                </c:pt>
                <c:pt idx="4">
                  <c:v>1234</c:v>
                </c:pt>
                <c:pt idx="5">
                  <c:v>1234</c:v>
                </c:pt>
                <c:pt idx="6">
                  <c:v>1234</c:v>
                </c:pt>
                <c:pt idx="7">
                  <c:v>1234</c:v>
                </c:pt>
                <c:pt idx="8">
                  <c:v>1234</c:v>
                </c:pt>
                <c:pt idx="9">
                  <c:v>1234</c:v>
                </c:pt>
              </c:numCache>
            </c:numRef>
          </c:yVal>
        </c:ser>
        <c:axId val="85197568"/>
        <c:axId val="85310080"/>
      </c:scatterChart>
      <c:valAx>
        <c:axId val="85310080"/>
        <c:scaling>
          <c:orientation val="minMax"/>
          <c:max val="1240"/>
          <c:min val="1232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fr-FR" sz="1400"/>
                  <a:t>Makespan</a:t>
                </a:r>
              </a:p>
            </c:rich>
          </c:tx>
        </c:title>
        <c:numFmt formatCode="General" sourceLinked="1"/>
        <c:majorTickMark val="none"/>
        <c:tickLblPos val="nextTo"/>
        <c:txPr>
          <a:bodyPr/>
          <a:lstStyle/>
          <a:p>
            <a:pPr>
              <a:defRPr sz="1200"/>
            </a:pPr>
            <a:endParaRPr lang="fr-FR"/>
          </a:p>
        </c:txPr>
        <c:crossAx val="85197568"/>
        <c:crosses val="autoZero"/>
        <c:crossBetween val="between"/>
      </c:valAx>
      <c:catAx>
        <c:axId val="8519756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fr-FR" sz="1400"/>
                  <a:t>Tenure</a:t>
                </a:r>
              </a:p>
            </c:rich>
          </c:tx>
        </c:title>
        <c:numFmt formatCode="General" sourceLinked="1"/>
        <c:majorTickMark val="none"/>
        <c:tickLblPos val="nextTo"/>
        <c:txPr>
          <a:bodyPr/>
          <a:lstStyle/>
          <a:p>
            <a:pPr>
              <a:defRPr sz="1200"/>
            </a:pPr>
            <a:endParaRPr lang="fr-FR"/>
          </a:p>
        </c:txPr>
        <c:crossAx val="85310080"/>
        <c:crosses val="autoZero"/>
        <c:auto val="1"/>
        <c:lblAlgn val="ctr"/>
        <c:lblOffset val="100"/>
      </c:catAx>
    </c:plotArea>
    <c:legend>
      <c:legendPos val="b"/>
      <c:txPr>
        <a:bodyPr/>
        <a:lstStyle/>
        <a:p>
          <a:pPr>
            <a:defRPr sz="1200"/>
          </a:pPr>
          <a:endParaRPr lang="fr-FR"/>
        </a:p>
      </c:txPr>
    </c:legend>
    <c:plotVisOnly val="1"/>
    <c:dispBlanksAs val="gap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tx>
        <c:rich>
          <a:bodyPr/>
          <a:lstStyle/>
          <a:p>
            <a:pPr>
              <a:defRPr/>
            </a:pPr>
            <a:r>
              <a:rPr lang="fr-FR" sz="1800"/>
              <a:t>Sensitivity analysis - tenure</a:t>
            </a:r>
          </a:p>
          <a:p>
            <a:pPr>
              <a:defRPr/>
            </a:pPr>
            <a:r>
              <a:rPr lang="fr-FR" sz="1400"/>
              <a:t>Hybrid Neighborhood (10 cycles)</a:t>
            </a:r>
            <a:r>
              <a:rPr lang="fr-FR" sz="1400" baseline="0"/>
              <a:t> - ABZ5 p</a:t>
            </a:r>
            <a:r>
              <a:rPr lang="fr-FR" sz="1400"/>
              <a:t>roblem</a:t>
            </a:r>
          </a:p>
        </c:rich>
      </c:tx>
    </c:title>
    <c:plotArea>
      <c:layout/>
      <c:barChart>
        <c:barDir val="col"/>
        <c:grouping val="clustered"/>
        <c:ser>
          <c:idx val="1"/>
          <c:order val="0"/>
          <c:tx>
            <c:strRef>
              <c:f>Main!$A$7</c:f>
              <c:strCache>
                <c:ptCount val="1"/>
                <c:pt idx="0">
                  <c:v>HN - best solution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cat>
            <c:numRef>
              <c:f>Main!$B$2:$K$2</c:f>
              <c:numCache>
                <c:formatCode>General</c:formatCode>
                <c:ptCount val="10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</c:numCache>
            </c:numRef>
          </c:cat>
          <c:val>
            <c:numRef>
              <c:f>Main!$B$7:$K$7</c:f>
              <c:numCache>
                <c:formatCode>General</c:formatCode>
                <c:ptCount val="10"/>
                <c:pt idx="0">
                  <c:v>1234</c:v>
                </c:pt>
                <c:pt idx="1">
                  <c:v>1238</c:v>
                </c:pt>
                <c:pt idx="2">
                  <c:v>1236</c:v>
                </c:pt>
                <c:pt idx="3">
                  <c:v>1236</c:v>
                </c:pt>
                <c:pt idx="4">
                  <c:v>1234</c:v>
                </c:pt>
                <c:pt idx="5">
                  <c:v>1236</c:v>
                </c:pt>
                <c:pt idx="6">
                  <c:v>1236</c:v>
                </c:pt>
                <c:pt idx="7">
                  <c:v>1234</c:v>
                </c:pt>
                <c:pt idx="8">
                  <c:v>1234</c:v>
                </c:pt>
                <c:pt idx="9">
                  <c:v>1234</c:v>
                </c:pt>
              </c:numCache>
            </c:numRef>
          </c:val>
        </c:ser>
        <c:ser>
          <c:idx val="4"/>
          <c:order val="1"/>
          <c:tx>
            <c:strRef>
              <c:f>Main!$A$8</c:f>
              <c:strCache>
                <c:ptCount val="1"/>
                <c:pt idx="0">
                  <c:v>HN - mean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cat>
            <c:numRef>
              <c:f>Main!$B$2:$K$2</c:f>
              <c:numCache>
                <c:formatCode>General</c:formatCode>
                <c:ptCount val="10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</c:numCache>
            </c:numRef>
          </c:cat>
          <c:val>
            <c:numRef>
              <c:f>Main!$B$8:$K$8</c:f>
              <c:numCache>
                <c:formatCode>General</c:formatCode>
                <c:ptCount val="10"/>
                <c:pt idx="0">
                  <c:v>1236.8</c:v>
                </c:pt>
                <c:pt idx="1">
                  <c:v>1238</c:v>
                </c:pt>
                <c:pt idx="2">
                  <c:v>1237.5999999999999</c:v>
                </c:pt>
                <c:pt idx="3">
                  <c:v>1236</c:v>
                </c:pt>
                <c:pt idx="4">
                  <c:v>1234</c:v>
                </c:pt>
                <c:pt idx="5">
                  <c:v>1236</c:v>
                </c:pt>
                <c:pt idx="6">
                  <c:v>1236</c:v>
                </c:pt>
                <c:pt idx="7">
                  <c:v>1235.2</c:v>
                </c:pt>
                <c:pt idx="8">
                  <c:v>1234.8</c:v>
                </c:pt>
                <c:pt idx="9">
                  <c:v>1235.5999999999999</c:v>
                </c:pt>
              </c:numCache>
            </c:numRef>
          </c:val>
        </c:ser>
        <c:ser>
          <c:idx val="7"/>
          <c:order val="2"/>
          <c:tx>
            <c:strRef>
              <c:f>Main!$A$9</c:f>
              <c:strCache>
                <c:ptCount val="1"/>
                <c:pt idx="0">
                  <c:v>HN - worse solution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cat>
            <c:numRef>
              <c:f>Main!$B$2:$K$2</c:f>
              <c:numCache>
                <c:formatCode>General</c:formatCode>
                <c:ptCount val="10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</c:numCache>
            </c:numRef>
          </c:cat>
          <c:val>
            <c:numRef>
              <c:f>Main!$B$9:$K$9</c:f>
              <c:numCache>
                <c:formatCode>General</c:formatCode>
                <c:ptCount val="10"/>
                <c:pt idx="0">
                  <c:v>1238</c:v>
                </c:pt>
                <c:pt idx="1">
                  <c:v>1238</c:v>
                </c:pt>
                <c:pt idx="2">
                  <c:v>1238</c:v>
                </c:pt>
                <c:pt idx="3">
                  <c:v>1236</c:v>
                </c:pt>
                <c:pt idx="4">
                  <c:v>1234</c:v>
                </c:pt>
                <c:pt idx="5">
                  <c:v>1236</c:v>
                </c:pt>
                <c:pt idx="6">
                  <c:v>1236</c:v>
                </c:pt>
                <c:pt idx="7">
                  <c:v>1238</c:v>
                </c:pt>
                <c:pt idx="8">
                  <c:v>1238</c:v>
                </c:pt>
                <c:pt idx="9">
                  <c:v>1236</c:v>
                </c:pt>
              </c:numCache>
            </c:numRef>
          </c:val>
        </c:ser>
        <c:ser>
          <c:idx val="0"/>
          <c:order val="3"/>
          <c:tx>
            <c:strRef>
              <c:f>Main!$A$3</c:f>
              <c:strCache>
                <c:ptCount val="1"/>
                <c:pt idx="0">
                  <c:v>Taboo Search - best solution</c:v>
                </c:pt>
              </c:strCache>
            </c:strRef>
          </c:tx>
          <c:cat>
            <c:numRef>
              <c:f>Main!$B$2:$K$2</c:f>
              <c:numCache>
                <c:formatCode>General</c:formatCode>
                <c:ptCount val="10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</c:numCache>
            </c:numRef>
          </c:cat>
          <c:val>
            <c:numRef>
              <c:f>Main!$B$3:$K$3</c:f>
              <c:numCache>
                <c:formatCode>General</c:formatCode>
                <c:ptCount val="10"/>
                <c:pt idx="0">
                  <c:v>1238</c:v>
                </c:pt>
                <c:pt idx="1">
                  <c:v>1238</c:v>
                </c:pt>
                <c:pt idx="2">
                  <c:v>1239</c:v>
                </c:pt>
                <c:pt idx="3">
                  <c:v>1236</c:v>
                </c:pt>
                <c:pt idx="4">
                  <c:v>1238</c:v>
                </c:pt>
                <c:pt idx="5">
                  <c:v>1238</c:v>
                </c:pt>
                <c:pt idx="6">
                  <c:v>1236</c:v>
                </c:pt>
                <c:pt idx="7">
                  <c:v>1238</c:v>
                </c:pt>
                <c:pt idx="8">
                  <c:v>1238</c:v>
                </c:pt>
                <c:pt idx="9">
                  <c:v>1236</c:v>
                </c:pt>
              </c:numCache>
            </c:numRef>
          </c:val>
        </c:ser>
        <c:axId val="85261312"/>
        <c:axId val="85259392"/>
      </c:barChart>
      <c:scatterChart>
        <c:scatterStyle val="lineMarker"/>
        <c:ser>
          <c:idx val="2"/>
          <c:order val="4"/>
          <c:tx>
            <c:strRef>
              <c:f>Main!$A$1</c:f>
              <c:strCache>
                <c:ptCount val="1"/>
                <c:pt idx="0">
                  <c:v>Optimal solution</c:v>
                </c:pt>
              </c:strCache>
            </c:strRef>
          </c:tx>
          <c:spPr>
            <a:ln>
              <a:solidFill>
                <a:schemeClr val="tx1">
                  <a:lumMod val="95000"/>
                  <a:lumOff val="5000"/>
                </a:schemeClr>
              </a:solidFill>
              <a:prstDash val="sysDot"/>
            </a:ln>
          </c:spPr>
          <c:marker>
            <c:symbol val="none"/>
          </c:marker>
          <c:yVal>
            <c:numRef>
              <c:f>Main!$B$1:$K$1</c:f>
              <c:numCache>
                <c:formatCode>General</c:formatCode>
                <c:ptCount val="10"/>
                <c:pt idx="0">
                  <c:v>1234</c:v>
                </c:pt>
                <c:pt idx="1">
                  <c:v>1234</c:v>
                </c:pt>
                <c:pt idx="2">
                  <c:v>1234</c:v>
                </c:pt>
                <c:pt idx="3">
                  <c:v>1234</c:v>
                </c:pt>
                <c:pt idx="4">
                  <c:v>1234</c:v>
                </c:pt>
                <c:pt idx="5">
                  <c:v>1234</c:v>
                </c:pt>
                <c:pt idx="6">
                  <c:v>1234</c:v>
                </c:pt>
                <c:pt idx="7">
                  <c:v>1234</c:v>
                </c:pt>
                <c:pt idx="8">
                  <c:v>1234</c:v>
                </c:pt>
                <c:pt idx="9">
                  <c:v>1234</c:v>
                </c:pt>
              </c:numCache>
            </c:numRef>
          </c:yVal>
        </c:ser>
        <c:axId val="85261312"/>
        <c:axId val="85259392"/>
      </c:scatterChart>
      <c:valAx>
        <c:axId val="85259392"/>
        <c:scaling>
          <c:orientation val="minMax"/>
          <c:max val="1240"/>
          <c:min val="1232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fr-FR" sz="1400"/>
                  <a:t>Makespan</a:t>
                </a:r>
              </a:p>
            </c:rich>
          </c:tx>
        </c:title>
        <c:numFmt formatCode="General" sourceLinked="1"/>
        <c:majorTickMark val="none"/>
        <c:tickLblPos val="nextTo"/>
        <c:txPr>
          <a:bodyPr/>
          <a:lstStyle/>
          <a:p>
            <a:pPr>
              <a:defRPr sz="1200"/>
            </a:pPr>
            <a:endParaRPr lang="fr-FR"/>
          </a:p>
        </c:txPr>
        <c:crossAx val="85261312"/>
        <c:crosses val="autoZero"/>
        <c:crossBetween val="between"/>
      </c:valAx>
      <c:catAx>
        <c:axId val="8526131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fr-FR" sz="1400"/>
                  <a:t>Tenure</a:t>
                </a:r>
              </a:p>
            </c:rich>
          </c:tx>
        </c:title>
        <c:numFmt formatCode="General" sourceLinked="1"/>
        <c:majorTickMark val="none"/>
        <c:tickLblPos val="nextTo"/>
        <c:txPr>
          <a:bodyPr/>
          <a:lstStyle/>
          <a:p>
            <a:pPr>
              <a:defRPr sz="1200"/>
            </a:pPr>
            <a:endParaRPr lang="fr-FR"/>
          </a:p>
        </c:txPr>
        <c:crossAx val="85259392"/>
        <c:crosses val="autoZero"/>
        <c:auto val="1"/>
        <c:lblAlgn val="ctr"/>
        <c:lblOffset val="100"/>
      </c:catAx>
    </c:plotArea>
    <c:legend>
      <c:legendPos val="b"/>
      <c:txPr>
        <a:bodyPr/>
        <a:lstStyle/>
        <a:p>
          <a:pPr>
            <a:defRPr sz="1200"/>
          </a:pPr>
          <a:endParaRPr lang="fr-FR"/>
        </a:p>
      </c:txPr>
    </c:legend>
    <c:plotVisOnly val="1"/>
    <c:dispBlanksAs val="gap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tx>
        <c:rich>
          <a:bodyPr/>
          <a:lstStyle/>
          <a:p>
            <a:pPr>
              <a:defRPr/>
            </a:pPr>
            <a:r>
              <a:rPr lang="fr-FR" sz="1800"/>
              <a:t>Sensitivity analysis - tenure</a:t>
            </a:r>
          </a:p>
          <a:p>
            <a:pPr>
              <a:defRPr/>
            </a:pPr>
            <a:r>
              <a:rPr lang="fr-FR" sz="1400"/>
              <a:t>Hybrid Improved Neighborhood (10 cycles)</a:t>
            </a:r>
            <a:r>
              <a:rPr lang="fr-FR" sz="1400" baseline="0"/>
              <a:t> - ABZ5 p</a:t>
            </a:r>
            <a:r>
              <a:rPr lang="fr-FR" sz="1400"/>
              <a:t>roblem </a:t>
            </a:r>
          </a:p>
        </c:rich>
      </c:tx>
    </c:title>
    <c:plotArea>
      <c:layout/>
      <c:barChart>
        <c:barDir val="col"/>
        <c:grouping val="clustered"/>
        <c:ser>
          <c:idx val="1"/>
          <c:order val="0"/>
          <c:tx>
            <c:strRef>
              <c:f>Main!$A$10</c:f>
              <c:strCache>
                <c:ptCount val="1"/>
                <c:pt idx="0">
                  <c:v>HIN - best solution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</c:spPr>
          <c:cat>
            <c:numRef>
              <c:f>Main!$B$2:$K$2</c:f>
              <c:numCache>
                <c:formatCode>General</c:formatCode>
                <c:ptCount val="10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</c:numCache>
            </c:numRef>
          </c:cat>
          <c:val>
            <c:numRef>
              <c:f>Main!$B$10:$K$10</c:f>
              <c:numCache>
                <c:formatCode>General</c:formatCode>
                <c:ptCount val="10"/>
                <c:pt idx="0">
                  <c:v>1236</c:v>
                </c:pt>
                <c:pt idx="1">
                  <c:v>1238</c:v>
                </c:pt>
                <c:pt idx="2">
                  <c:v>1236</c:v>
                </c:pt>
                <c:pt idx="3">
                  <c:v>1236</c:v>
                </c:pt>
                <c:pt idx="4">
                  <c:v>1234</c:v>
                </c:pt>
                <c:pt idx="5">
                  <c:v>1236</c:v>
                </c:pt>
                <c:pt idx="6">
                  <c:v>1236</c:v>
                </c:pt>
                <c:pt idx="7">
                  <c:v>1236</c:v>
                </c:pt>
                <c:pt idx="8">
                  <c:v>1234</c:v>
                </c:pt>
                <c:pt idx="9">
                  <c:v>1236</c:v>
                </c:pt>
              </c:numCache>
            </c:numRef>
          </c:val>
        </c:ser>
        <c:ser>
          <c:idx val="4"/>
          <c:order val="1"/>
          <c:tx>
            <c:strRef>
              <c:f>Main!$A$11</c:f>
              <c:strCache>
                <c:ptCount val="1"/>
                <c:pt idx="0">
                  <c:v>HIN - mean</c:v>
                </c:pt>
              </c:strCache>
            </c:strRef>
          </c:tx>
          <c:spPr>
            <a:solidFill>
              <a:schemeClr val="accent4"/>
            </a:solidFill>
          </c:spPr>
          <c:cat>
            <c:numRef>
              <c:f>Main!$B$2:$K$2</c:f>
              <c:numCache>
                <c:formatCode>General</c:formatCode>
                <c:ptCount val="10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</c:numCache>
            </c:numRef>
          </c:cat>
          <c:val>
            <c:numRef>
              <c:f>Main!$B$11:$K$11</c:f>
              <c:numCache>
                <c:formatCode>General</c:formatCode>
                <c:ptCount val="10"/>
                <c:pt idx="0">
                  <c:v>1236.4000000000001</c:v>
                </c:pt>
                <c:pt idx="1">
                  <c:v>1238</c:v>
                </c:pt>
                <c:pt idx="2">
                  <c:v>1238</c:v>
                </c:pt>
                <c:pt idx="3">
                  <c:v>1236</c:v>
                </c:pt>
                <c:pt idx="4">
                  <c:v>1234</c:v>
                </c:pt>
                <c:pt idx="5">
                  <c:v>1236</c:v>
                </c:pt>
                <c:pt idx="6">
                  <c:v>1236</c:v>
                </c:pt>
                <c:pt idx="7">
                  <c:v>1237.2</c:v>
                </c:pt>
                <c:pt idx="8">
                  <c:v>1234.8</c:v>
                </c:pt>
                <c:pt idx="9">
                  <c:v>1236</c:v>
                </c:pt>
              </c:numCache>
            </c:numRef>
          </c:val>
        </c:ser>
        <c:ser>
          <c:idx val="7"/>
          <c:order val="2"/>
          <c:tx>
            <c:strRef>
              <c:f>Main!$A$12</c:f>
              <c:strCache>
                <c:ptCount val="1"/>
                <c:pt idx="0">
                  <c:v>HIN - worse solution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</c:spPr>
          <c:cat>
            <c:numRef>
              <c:f>Main!$B$2:$K$2</c:f>
              <c:numCache>
                <c:formatCode>General</c:formatCode>
                <c:ptCount val="10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</c:numCache>
            </c:numRef>
          </c:cat>
          <c:val>
            <c:numRef>
              <c:f>Main!$B$12:$K$12</c:f>
              <c:numCache>
                <c:formatCode>General</c:formatCode>
                <c:ptCount val="10"/>
                <c:pt idx="0">
                  <c:v>1238</c:v>
                </c:pt>
                <c:pt idx="1">
                  <c:v>1238</c:v>
                </c:pt>
                <c:pt idx="2">
                  <c:v>1239</c:v>
                </c:pt>
                <c:pt idx="3">
                  <c:v>1236</c:v>
                </c:pt>
                <c:pt idx="4">
                  <c:v>1234</c:v>
                </c:pt>
                <c:pt idx="5">
                  <c:v>1236</c:v>
                </c:pt>
                <c:pt idx="6">
                  <c:v>1236</c:v>
                </c:pt>
                <c:pt idx="7">
                  <c:v>1238</c:v>
                </c:pt>
                <c:pt idx="8">
                  <c:v>1238</c:v>
                </c:pt>
                <c:pt idx="9">
                  <c:v>1236</c:v>
                </c:pt>
              </c:numCache>
            </c:numRef>
          </c:val>
        </c:ser>
        <c:ser>
          <c:idx val="0"/>
          <c:order val="3"/>
          <c:tx>
            <c:strRef>
              <c:f>Main!$A$3</c:f>
              <c:strCache>
                <c:ptCount val="1"/>
                <c:pt idx="0">
                  <c:v>Taboo Search - best solution</c:v>
                </c:pt>
              </c:strCache>
            </c:strRef>
          </c:tx>
          <c:cat>
            <c:numRef>
              <c:f>Main!$B$2:$K$2</c:f>
              <c:numCache>
                <c:formatCode>General</c:formatCode>
                <c:ptCount val="10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</c:numCache>
            </c:numRef>
          </c:cat>
          <c:val>
            <c:numRef>
              <c:f>Main!$B$3:$K$3</c:f>
              <c:numCache>
                <c:formatCode>General</c:formatCode>
                <c:ptCount val="10"/>
                <c:pt idx="0">
                  <c:v>1238</c:v>
                </c:pt>
                <c:pt idx="1">
                  <c:v>1238</c:v>
                </c:pt>
                <c:pt idx="2">
                  <c:v>1239</c:v>
                </c:pt>
                <c:pt idx="3">
                  <c:v>1236</c:v>
                </c:pt>
                <c:pt idx="4">
                  <c:v>1238</c:v>
                </c:pt>
                <c:pt idx="5">
                  <c:v>1238</c:v>
                </c:pt>
                <c:pt idx="6">
                  <c:v>1236</c:v>
                </c:pt>
                <c:pt idx="7">
                  <c:v>1238</c:v>
                </c:pt>
                <c:pt idx="8">
                  <c:v>1238</c:v>
                </c:pt>
                <c:pt idx="9">
                  <c:v>1236</c:v>
                </c:pt>
              </c:numCache>
            </c:numRef>
          </c:val>
        </c:ser>
        <c:axId val="86533248"/>
        <c:axId val="86526976"/>
      </c:barChart>
      <c:scatterChart>
        <c:scatterStyle val="lineMarker"/>
        <c:ser>
          <c:idx val="2"/>
          <c:order val="4"/>
          <c:tx>
            <c:strRef>
              <c:f>Main!$A$1</c:f>
              <c:strCache>
                <c:ptCount val="1"/>
                <c:pt idx="0">
                  <c:v>Optimal solution</c:v>
                </c:pt>
              </c:strCache>
            </c:strRef>
          </c:tx>
          <c:spPr>
            <a:ln>
              <a:solidFill>
                <a:schemeClr val="tx1">
                  <a:lumMod val="95000"/>
                  <a:lumOff val="5000"/>
                </a:schemeClr>
              </a:solidFill>
              <a:prstDash val="sysDot"/>
            </a:ln>
          </c:spPr>
          <c:marker>
            <c:symbol val="none"/>
          </c:marker>
          <c:yVal>
            <c:numRef>
              <c:f>Main!$B$1:$K$1</c:f>
              <c:numCache>
                <c:formatCode>General</c:formatCode>
                <c:ptCount val="10"/>
                <c:pt idx="0">
                  <c:v>1234</c:v>
                </c:pt>
                <c:pt idx="1">
                  <c:v>1234</c:v>
                </c:pt>
                <c:pt idx="2">
                  <c:v>1234</c:v>
                </c:pt>
                <c:pt idx="3">
                  <c:v>1234</c:v>
                </c:pt>
                <c:pt idx="4">
                  <c:v>1234</c:v>
                </c:pt>
                <c:pt idx="5">
                  <c:v>1234</c:v>
                </c:pt>
                <c:pt idx="6">
                  <c:v>1234</c:v>
                </c:pt>
                <c:pt idx="7">
                  <c:v>1234</c:v>
                </c:pt>
                <c:pt idx="8">
                  <c:v>1234</c:v>
                </c:pt>
                <c:pt idx="9">
                  <c:v>1234</c:v>
                </c:pt>
              </c:numCache>
            </c:numRef>
          </c:yVal>
        </c:ser>
        <c:axId val="86533248"/>
        <c:axId val="86526976"/>
      </c:scatterChart>
      <c:valAx>
        <c:axId val="86526976"/>
        <c:scaling>
          <c:orientation val="minMax"/>
          <c:max val="1240"/>
          <c:min val="1232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fr-FR" sz="1400"/>
                  <a:t>Makespan</a:t>
                </a:r>
              </a:p>
            </c:rich>
          </c:tx>
        </c:title>
        <c:numFmt formatCode="General" sourceLinked="1"/>
        <c:majorTickMark val="none"/>
        <c:tickLblPos val="nextTo"/>
        <c:txPr>
          <a:bodyPr/>
          <a:lstStyle/>
          <a:p>
            <a:pPr>
              <a:defRPr sz="1200"/>
            </a:pPr>
            <a:endParaRPr lang="fr-FR"/>
          </a:p>
        </c:txPr>
        <c:crossAx val="86533248"/>
        <c:crosses val="autoZero"/>
        <c:crossBetween val="between"/>
      </c:valAx>
      <c:catAx>
        <c:axId val="8653324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fr-FR" sz="1400"/>
                  <a:t>Tenure</a:t>
                </a:r>
              </a:p>
            </c:rich>
          </c:tx>
        </c:title>
        <c:numFmt formatCode="General" sourceLinked="1"/>
        <c:majorTickMark val="none"/>
        <c:tickLblPos val="nextTo"/>
        <c:txPr>
          <a:bodyPr/>
          <a:lstStyle/>
          <a:p>
            <a:pPr>
              <a:defRPr sz="1200"/>
            </a:pPr>
            <a:endParaRPr lang="fr-FR"/>
          </a:p>
        </c:txPr>
        <c:crossAx val="86526976"/>
        <c:crosses val="autoZero"/>
        <c:auto val="1"/>
        <c:lblAlgn val="ctr"/>
        <c:lblOffset val="100"/>
      </c:catAx>
    </c:plotArea>
    <c:legend>
      <c:legendPos val="b"/>
      <c:txPr>
        <a:bodyPr/>
        <a:lstStyle/>
        <a:p>
          <a:pPr>
            <a:defRPr sz="1200"/>
          </a:pPr>
          <a:endParaRPr lang="fr-FR"/>
        </a:p>
      </c:txPr>
    </c:legend>
    <c:plotVisOnly val="1"/>
    <c:dispBlanksAs val="gap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tx>
        <c:rich>
          <a:bodyPr/>
          <a:lstStyle/>
          <a:p>
            <a:pPr>
              <a:defRPr/>
            </a:pPr>
            <a:r>
              <a:rPr lang="fr-FR" sz="1800"/>
              <a:t>Sensitivity analysis - tenure</a:t>
            </a:r>
          </a:p>
          <a:p>
            <a:pPr>
              <a:defRPr/>
            </a:pPr>
            <a:r>
              <a:rPr lang="fr-FR" sz="1400"/>
              <a:t>Comparison of the</a:t>
            </a:r>
            <a:r>
              <a:rPr lang="fr-FR" sz="1400" baseline="0"/>
              <a:t> three </a:t>
            </a:r>
            <a:r>
              <a:rPr lang="fr-FR" sz="1400"/>
              <a:t>hybrid models (10 cycles)</a:t>
            </a:r>
            <a:r>
              <a:rPr lang="fr-FR" sz="1400" baseline="0"/>
              <a:t> -</a:t>
            </a:r>
            <a:r>
              <a:rPr lang="fr-FR" sz="1400"/>
              <a:t> ABZ5 problem</a:t>
            </a:r>
          </a:p>
        </c:rich>
      </c:tx>
      <c:layout/>
    </c:title>
    <c:plotArea>
      <c:layout/>
      <c:barChart>
        <c:barDir val="col"/>
        <c:grouping val="clustered"/>
        <c:ser>
          <c:idx val="1"/>
          <c:order val="0"/>
          <c:tx>
            <c:strRef>
              <c:f>Main!$A$4</c:f>
              <c:strCache>
                <c:ptCount val="1"/>
                <c:pt idx="0">
                  <c:v>HSA - best solution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cat>
            <c:numRef>
              <c:f>Main!$B$2:$K$2</c:f>
              <c:numCache>
                <c:formatCode>General</c:formatCode>
                <c:ptCount val="10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</c:numCache>
            </c:numRef>
          </c:cat>
          <c:val>
            <c:numRef>
              <c:f>Main!$B$4:$K$4</c:f>
              <c:numCache>
                <c:formatCode>General</c:formatCode>
                <c:ptCount val="10"/>
                <c:pt idx="0">
                  <c:v>1236</c:v>
                </c:pt>
                <c:pt idx="1">
                  <c:v>1238</c:v>
                </c:pt>
                <c:pt idx="2">
                  <c:v>1236</c:v>
                </c:pt>
                <c:pt idx="3">
                  <c:v>1236</c:v>
                </c:pt>
                <c:pt idx="4">
                  <c:v>1234</c:v>
                </c:pt>
                <c:pt idx="5">
                  <c:v>1236</c:v>
                </c:pt>
                <c:pt idx="6">
                  <c:v>1234</c:v>
                </c:pt>
                <c:pt idx="7">
                  <c:v>1234</c:v>
                </c:pt>
                <c:pt idx="8">
                  <c:v>1234</c:v>
                </c:pt>
                <c:pt idx="9">
                  <c:v>1234</c:v>
                </c:pt>
              </c:numCache>
            </c:numRef>
          </c:val>
        </c:ser>
        <c:ser>
          <c:idx val="4"/>
          <c:order val="1"/>
          <c:tx>
            <c:strRef>
              <c:f>Main!$A$5</c:f>
              <c:strCache>
                <c:ptCount val="1"/>
                <c:pt idx="0">
                  <c:v>HSA - mean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cat>
            <c:numRef>
              <c:f>Main!$B$2:$K$2</c:f>
              <c:numCache>
                <c:formatCode>General</c:formatCode>
                <c:ptCount val="10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</c:numCache>
            </c:numRef>
          </c:cat>
          <c:val>
            <c:numRef>
              <c:f>Main!$B$5:$K$5</c:f>
              <c:numCache>
                <c:formatCode>General</c:formatCode>
                <c:ptCount val="10"/>
                <c:pt idx="0">
                  <c:v>1236.8</c:v>
                </c:pt>
                <c:pt idx="1">
                  <c:v>1238</c:v>
                </c:pt>
                <c:pt idx="2">
                  <c:v>1237.5999999999999</c:v>
                </c:pt>
                <c:pt idx="3">
                  <c:v>1236</c:v>
                </c:pt>
                <c:pt idx="4">
                  <c:v>1234</c:v>
                </c:pt>
                <c:pt idx="5">
                  <c:v>1236</c:v>
                </c:pt>
                <c:pt idx="6">
                  <c:v>1235.2</c:v>
                </c:pt>
                <c:pt idx="7">
                  <c:v>1235.2</c:v>
                </c:pt>
                <c:pt idx="8">
                  <c:v>1235.5999999999999</c:v>
                </c:pt>
                <c:pt idx="9">
                  <c:v>1234.8</c:v>
                </c:pt>
              </c:numCache>
            </c:numRef>
          </c:val>
        </c:ser>
        <c:ser>
          <c:idx val="7"/>
          <c:order val="2"/>
          <c:tx>
            <c:strRef>
              <c:f>Main!$A$6</c:f>
              <c:strCache>
                <c:ptCount val="1"/>
                <c:pt idx="0">
                  <c:v>HSA - worse solution</c:v>
                </c:pt>
              </c:strCache>
            </c:strRef>
          </c:tx>
          <c:spPr>
            <a:solidFill>
              <a:srgbClr val="C0504D">
                <a:lumMod val="20000"/>
                <a:lumOff val="80000"/>
              </a:srgbClr>
            </a:solidFill>
          </c:spPr>
          <c:cat>
            <c:numRef>
              <c:f>Main!$B$2:$K$2</c:f>
              <c:numCache>
                <c:formatCode>General</c:formatCode>
                <c:ptCount val="10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</c:numCache>
            </c:numRef>
          </c:cat>
          <c:val>
            <c:numRef>
              <c:f>Main!$B$6:$K$6</c:f>
              <c:numCache>
                <c:formatCode>General</c:formatCode>
                <c:ptCount val="10"/>
                <c:pt idx="0">
                  <c:v>1238</c:v>
                </c:pt>
                <c:pt idx="1">
                  <c:v>1238</c:v>
                </c:pt>
                <c:pt idx="2">
                  <c:v>1238</c:v>
                </c:pt>
                <c:pt idx="3">
                  <c:v>1236</c:v>
                </c:pt>
                <c:pt idx="4">
                  <c:v>1234</c:v>
                </c:pt>
                <c:pt idx="5">
                  <c:v>1236</c:v>
                </c:pt>
                <c:pt idx="6">
                  <c:v>1236</c:v>
                </c:pt>
                <c:pt idx="7">
                  <c:v>1238</c:v>
                </c:pt>
                <c:pt idx="8">
                  <c:v>1238</c:v>
                </c:pt>
                <c:pt idx="9">
                  <c:v>1236</c:v>
                </c:pt>
              </c:numCache>
            </c:numRef>
          </c:val>
        </c:ser>
        <c:ser>
          <c:idx val="3"/>
          <c:order val="3"/>
          <c:tx>
            <c:strRef>
              <c:f>Main!$A$7</c:f>
              <c:strCache>
                <c:ptCount val="1"/>
                <c:pt idx="0">
                  <c:v>HN - best solution</c:v>
                </c:pt>
              </c:strCache>
            </c:strRef>
          </c:tx>
          <c:spPr>
            <a:solidFill>
              <a:srgbClr val="9BBB59">
                <a:lumMod val="50000"/>
              </a:srgbClr>
            </a:solidFill>
          </c:spPr>
          <c:cat>
            <c:numRef>
              <c:f>Main!$B$2:$K$2</c:f>
              <c:numCache>
                <c:formatCode>General</c:formatCode>
                <c:ptCount val="10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</c:numCache>
            </c:numRef>
          </c:cat>
          <c:val>
            <c:numRef>
              <c:f>Main!$B$7:$K$7</c:f>
              <c:numCache>
                <c:formatCode>General</c:formatCode>
                <c:ptCount val="10"/>
                <c:pt idx="0">
                  <c:v>1234</c:v>
                </c:pt>
                <c:pt idx="1">
                  <c:v>1238</c:v>
                </c:pt>
                <c:pt idx="2">
                  <c:v>1236</c:v>
                </c:pt>
                <c:pt idx="3">
                  <c:v>1236</c:v>
                </c:pt>
                <c:pt idx="4">
                  <c:v>1234</c:v>
                </c:pt>
                <c:pt idx="5">
                  <c:v>1236</c:v>
                </c:pt>
                <c:pt idx="6">
                  <c:v>1236</c:v>
                </c:pt>
                <c:pt idx="7">
                  <c:v>1234</c:v>
                </c:pt>
                <c:pt idx="8">
                  <c:v>1234</c:v>
                </c:pt>
                <c:pt idx="9">
                  <c:v>1234</c:v>
                </c:pt>
              </c:numCache>
            </c:numRef>
          </c:val>
        </c:ser>
        <c:ser>
          <c:idx val="5"/>
          <c:order val="4"/>
          <c:tx>
            <c:strRef>
              <c:f>Main!$A$8</c:f>
              <c:strCache>
                <c:ptCount val="1"/>
                <c:pt idx="0">
                  <c:v>HN - mean</c:v>
                </c:pt>
              </c:strCache>
            </c:strRef>
          </c:tx>
          <c:spPr>
            <a:solidFill>
              <a:srgbClr val="9BBB59">
                <a:lumMod val="75000"/>
              </a:srgbClr>
            </a:solidFill>
          </c:spPr>
          <c:cat>
            <c:numRef>
              <c:f>Main!$B$2:$K$2</c:f>
              <c:numCache>
                <c:formatCode>General</c:formatCode>
                <c:ptCount val="10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</c:numCache>
            </c:numRef>
          </c:cat>
          <c:val>
            <c:numRef>
              <c:f>Main!$B$8:$K$8</c:f>
              <c:numCache>
                <c:formatCode>General</c:formatCode>
                <c:ptCount val="10"/>
                <c:pt idx="0">
                  <c:v>1236.8</c:v>
                </c:pt>
                <c:pt idx="1">
                  <c:v>1238</c:v>
                </c:pt>
                <c:pt idx="2">
                  <c:v>1237.5999999999999</c:v>
                </c:pt>
                <c:pt idx="3">
                  <c:v>1236</c:v>
                </c:pt>
                <c:pt idx="4">
                  <c:v>1234</c:v>
                </c:pt>
                <c:pt idx="5">
                  <c:v>1236</c:v>
                </c:pt>
                <c:pt idx="6">
                  <c:v>1236</c:v>
                </c:pt>
                <c:pt idx="7">
                  <c:v>1235.2</c:v>
                </c:pt>
                <c:pt idx="8">
                  <c:v>1234.8</c:v>
                </c:pt>
                <c:pt idx="9">
                  <c:v>1235.5999999999999</c:v>
                </c:pt>
              </c:numCache>
            </c:numRef>
          </c:val>
        </c:ser>
        <c:ser>
          <c:idx val="6"/>
          <c:order val="5"/>
          <c:tx>
            <c:strRef>
              <c:f>Main!$A$9</c:f>
              <c:strCache>
                <c:ptCount val="1"/>
                <c:pt idx="0">
                  <c:v>HN - worse solution</c:v>
                </c:pt>
              </c:strCache>
            </c:strRef>
          </c:tx>
          <c:spPr>
            <a:solidFill>
              <a:srgbClr val="9BBB59">
                <a:lumMod val="60000"/>
                <a:lumOff val="40000"/>
              </a:srgbClr>
            </a:solidFill>
          </c:spPr>
          <c:cat>
            <c:numRef>
              <c:f>Main!$B$2:$K$2</c:f>
              <c:numCache>
                <c:formatCode>General</c:formatCode>
                <c:ptCount val="10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</c:numCache>
            </c:numRef>
          </c:cat>
          <c:val>
            <c:numRef>
              <c:f>Main!$B$9:$K$9</c:f>
              <c:numCache>
                <c:formatCode>General</c:formatCode>
                <c:ptCount val="10"/>
                <c:pt idx="0">
                  <c:v>1238</c:v>
                </c:pt>
                <c:pt idx="1">
                  <c:v>1238</c:v>
                </c:pt>
                <c:pt idx="2">
                  <c:v>1238</c:v>
                </c:pt>
                <c:pt idx="3">
                  <c:v>1236</c:v>
                </c:pt>
                <c:pt idx="4">
                  <c:v>1234</c:v>
                </c:pt>
                <c:pt idx="5">
                  <c:v>1236</c:v>
                </c:pt>
                <c:pt idx="6">
                  <c:v>1236</c:v>
                </c:pt>
                <c:pt idx="7">
                  <c:v>1238</c:v>
                </c:pt>
                <c:pt idx="8">
                  <c:v>1238</c:v>
                </c:pt>
                <c:pt idx="9">
                  <c:v>1236</c:v>
                </c:pt>
              </c:numCache>
            </c:numRef>
          </c:val>
        </c:ser>
        <c:ser>
          <c:idx val="8"/>
          <c:order val="6"/>
          <c:tx>
            <c:strRef>
              <c:f>Main!$A$10</c:f>
              <c:strCache>
                <c:ptCount val="1"/>
                <c:pt idx="0">
                  <c:v>HIN - best solution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</c:spPr>
          <c:cat>
            <c:numRef>
              <c:f>Main!$B$2:$K$2</c:f>
              <c:numCache>
                <c:formatCode>General</c:formatCode>
                <c:ptCount val="10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</c:numCache>
            </c:numRef>
          </c:cat>
          <c:val>
            <c:numRef>
              <c:f>Main!$B$10:$K$10</c:f>
              <c:numCache>
                <c:formatCode>General</c:formatCode>
                <c:ptCount val="10"/>
                <c:pt idx="0">
                  <c:v>1236</c:v>
                </c:pt>
                <c:pt idx="1">
                  <c:v>1238</c:v>
                </c:pt>
                <c:pt idx="2">
                  <c:v>1236</c:v>
                </c:pt>
                <c:pt idx="3">
                  <c:v>1236</c:v>
                </c:pt>
                <c:pt idx="4">
                  <c:v>1234</c:v>
                </c:pt>
                <c:pt idx="5">
                  <c:v>1236</c:v>
                </c:pt>
                <c:pt idx="6">
                  <c:v>1236</c:v>
                </c:pt>
                <c:pt idx="7">
                  <c:v>1236</c:v>
                </c:pt>
                <c:pt idx="8">
                  <c:v>1234</c:v>
                </c:pt>
                <c:pt idx="9">
                  <c:v>1236</c:v>
                </c:pt>
              </c:numCache>
            </c:numRef>
          </c:val>
        </c:ser>
        <c:ser>
          <c:idx val="9"/>
          <c:order val="7"/>
          <c:tx>
            <c:strRef>
              <c:f>Main!$A$11</c:f>
              <c:strCache>
                <c:ptCount val="1"/>
                <c:pt idx="0">
                  <c:v>HIN - mean</c:v>
                </c:pt>
              </c:strCache>
            </c:strRef>
          </c:tx>
          <c:spPr>
            <a:solidFill>
              <a:schemeClr val="accent4"/>
            </a:solidFill>
          </c:spPr>
          <c:cat>
            <c:numRef>
              <c:f>Main!$B$2:$K$2</c:f>
              <c:numCache>
                <c:formatCode>General</c:formatCode>
                <c:ptCount val="10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</c:numCache>
            </c:numRef>
          </c:cat>
          <c:val>
            <c:numRef>
              <c:f>Main!$B$11:$K$11</c:f>
              <c:numCache>
                <c:formatCode>General</c:formatCode>
                <c:ptCount val="10"/>
                <c:pt idx="0">
                  <c:v>1236.4000000000001</c:v>
                </c:pt>
                <c:pt idx="1">
                  <c:v>1238</c:v>
                </c:pt>
                <c:pt idx="2">
                  <c:v>1238</c:v>
                </c:pt>
                <c:pt idx="3">
                  <c:v>1236</c:v>
                </c:pt>
                <c:pt idx="4">
                  <c:v>1234</c:v>
                </c:pt>
                <c:pt idx="5">
                  <c:v>1236</c:v>
                </c:pt>
                <c:pt idx="6">
                  <c:v>1236</c:v>
                </c:pt>
                <c:pt idx="7">
                  <c:v>1237.2</c:v>
                </c:pt>
                <c:pt idx="8">
                  <c:v>1234.8</c:v>
                </c:pt>
                <c:pt idx="9">
                  <c:v>1236</c:v>
                </c:pt>
              </c:numCache>
            </c:numRef>
          </c:val>
        </c:ser>
        <c:ser>
          <c:idx val="10"/>
          <c:order val="8"/>
          <c:tx>
            <c:strRef>
              <c:f>Main!$A$12</c:f>
              <c:strCache>
                <c:ptCount val="1"/>
                <c:pt idx="0">
                  <c:v>HIN - worse solution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</c:spPr>
          <c:cat>
            <c:numRef>
              <c:f>Main!$B$2:$K$2</c:f>
              <c:numCache>
                <c:formatCode>General</c:formatCode>
                <c:ptCount val="10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</c:numCache>
            </c:numRef>
          </c:cat>
          <c:val>
            <c:numRef>
              <c:f>Main!$B$12:$K$12</c:f>
              <c:numCache>
                <c:formatCode>General</c:formatCode>
                <c:ptCount val="10"/>
                <c:pt idx="0">
                  <c:v>1238</c:v>
                </c:pt>
                <c:pt idx="1">
                  <c:v>1238</c:v>
                </c:pt>
                <c:pt idx="2">
                  <c:v>1239</c:v>
                </c:pt>
                <c:pt idx="3">
                  <c:v>1236</c:v>
                </c:pt>
                <c:pt idx="4">
                  <c:v>1234</c:v>
                </c:pt>
                <c:pt idx="5">
                  <c:v>1236</c:v>
                </c:pt>
                <c:pt idx="6">
                  <c:v>1236</c:v>
                </c:pt>
                <c:pt idx="7">
                  <c:v>1238</c:v>
                </c:pt>
                <c:pt idx="8">
                  <c:v>1238</c:v>
                </c:pt>
                <c:pt idx="9">
                  <c:v>1236</c:v>
                </c:pt>
              </c:numCache>
            </c:numRef>
          </c:val>
        </c:ser>
        <c:ser>
          <c:idx val="0"/>
          <c:order val="9"/>
          <c:tx>
            <c:strRef>
              <c:f>Main!$A$3</c:f>
              <c:strCache>
                <c:ptCount val="1"/>
                <c:pt idx="0">
                  <c:v>Taboo Search - best solution</c:v>
                </c:pt>
              </c:strCache>
            </c:strRef>
          </c:tx>
          <c:spPr>
            <a:solidFill>
              <a:srgbClr val="467ABA"/>
            </a:solidFill>
          </c:spPr>
          <c:cat>
            <c:numRef>
              <c:f>Main!$B$2:$K$2</c:f>
              <c:numCache>
                <c:formatCode>General</c:formatCode>
                <c:ptCount val="10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</c:numCache>
            </c:numRef>
          </c:cat>
          <c:val>
            <c:numRef>
              <c:f>Main!$B$3:$K$3</c:f>
              <c:numCache>
                <c:formatCode>General</c:formatCode>
                <c:ptCount val="10"/>
                <c:pt idx="0">
                  <c:v>1238</c:v>
                </c:pt>
                <c:pt idx="1">
                  <c:v>1238</c:v>
                </c:pt>
                <c:pt idx="2">
                  <c:v>1239</c:v>
                </c:pt>
                <c:pt idx="3">
                  <c:v>1236</c:v>
                </c:pt>
                <c:pt idx="4">
                  <c:v>1238</c:v>
                </c:pt>
                <c:pt idx="5">
                  <c:v>1238</c:v>
                </c:pt>
                <c:pt idx="6">
                  <c:v>1236</c:v>
                </c:pt>
                <c:pt idx="7">
                  <c:v>1238</c:v>
                </c:pt>
                <c:pt idx="8">
                  <c:v>1238</c:v>
                </c:pt>
                <c:pt idx="9">
                  <c:v>1236</c:v>
                </c:pt>
              </c:numCache>
            </c:numRef>
          </c:val>
        </c:ser>
        <c:axId val="86629376"/>
        <c:axId val="86627456"/>
      </c:barChart>
      <c:scatterChart>
        <c:scatterStyle val="lineMarker"/>
        <c:ser>
          <c:idx val="2"/>
          <c:order val="10"/>
          <c:tx>
            <c:strRef>
              <c:f>Main!$A$1</c:f>
              <c:strCache>
                <c:ptCount val="1"/>
                <c:pt idx="0">
                  <c:v>Optimal solution</c:v>
                </c:pt>
              </c:strCache>
            </c:strRef>
          </c:tx>
          <c:spPr>
            <a:ln>
              <a:solidFill>
                <a:schemeClr val="tx1">
                  <a:lumMod val="95000"/>
                  <a:lumOff val="5000"/>
                </a:schemeClr>
              </a:solidFill>
              <a:prstDash val="sysDot"/>
            </a:ln>
          </c:spPr>
          <c:marker>
            <c:symbol val="none"/>
          </c:marker>
          <c:yVal>
            <c:numRef>
              <c:f>Main!$B$1:$K$1</c:f>
              <c:numCache>
                <c:formatCode>General</c:formatCode>
                <c:ptCount val="10"/>
                <c:pt idx="0">
                  <c:v>1234</c:v>
                </c:pt>
                <c:pt idx="1">
                  <c:v>1234</c:v>
                </c:pt>
                <c:pt idx="2">
                  <c:v>1234</c:v>
                </c:pt>
                <c:pt idx="3">
                  <c:v>1234</c:v>
                </c:pt>
                <c:pt idx="4">
                  <c:v>1234</c:v>
                </c:pt>
                <c:pt idx="5">
                  <c:v>1234</c:v>
                </c:pt>
                <c:pt idx="6">
                  <c:v>1234</c:v>
                </c:pt>
                <c:pt idx="7">
                  <c:v>1234</c:v>
                </c:pt>
                <c:pt idx="8">
                  <c:v>1234</c:v>
                </c:pt>
                <c:pt idx="9">
                  <c:v>1234</c:v>
                </c:pt>
              </c:numCache>
            </c:numRef>
          </c:yVal>
        </c:ser>
        <c:axId val="86629376"/>
        <c:axId val="86627456"/>
      </c:scatterChart>
      <c:valAx>
        <c:axId val="86627456"/>
        <c:scaling>
          <c:orientation val="minMax"/>
          <c:max val="1240"/>
          <c:min val="1232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fr-FR" sz="1400"/>
                  <a:t>Makespan</a:t>
                </a:r>
              </a:p>
            </c:rich>
          </c:tx>
          <c:layout/>
        </c:title>
        <c:numFmt formatCode="General" sourceLinked="1"/>
        <c:majorTickMark val="none"/>
        <c:tickLblPos val="nextTo"/>
        <c:txPr>
          <a:bodyPr/>
          <a:lstStyle/>
          <a:p>
            <a:pPr>
              <a:defRPr sz="1200"/>
            </a:pPr>
            <a:endParaRPr lang="fr-FR"/>
          </a:p>
        </c:txPr>
        <c:crossAx val="86629376"/>
        <c:crosses val="autoZero"/>
        <c:crossBetween val="between"/>
      </c:valAx>
      <c:catAx>
        <c:axId val="8662937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fr-FR" sz="1400"/>
                  <a:t>Tenure</a:t>
                </a:r>
              </a:p>
            </c:rich>
          </c:tx>
          <c:layout/>
        </c:title>
        <c:numFmt formatCode="General" sourceLinked="1"/>
        <c:majorTickMark val="none"/>
        <c:tickLblPos val="nextTo"/>
        <c:txPr>
          <a:bodyPr/>
          <a:lstStyle/>
          <a:p>
            <a:pPr>
              <a:defRPr sz="1200"/>
            </a:pPr>
            <a:endParaRPr lang="fr-FR"/>
          </a:p>
        </c:txPr>
        <c:crossAx val="86627456"/>
        <c:crosses val="autoZero"/>
        <c:auto val="1"/>
        <c:lblAlgn val="ctr"/>
        <c:lblOffset val="100"/>
      </c:catAx>
    </c:plotArea>
    <c:legend>
      <c:legendPos val="b"/>
      <c:layout>
        <c:manualLayout>
          <c:xMode val="edge"/>
          <c:yMode val="edge"/>
          <c:x val="0.12145837929259504"/>
          <c:y val="0.85143309755378727"/>
          <c:w val="0.78860210309581591"/>
          <c:h val="0.1345306513409962"/>
        </c:manualLayout>
      </c:layout>
      <c:txPr>
        <a:bodyPr/>
        <a:lstStyle/>
        <a:p>
          <a:pPr>
            <a:defRPr sz="1200"/>
          </a:pPr>
          <a:endParaRPr lang="fr-FR"/>
        </a:p>
      </c:txPr>
    </c:legend>
    <c:plotVisOnly val="1"/>
    <c:dispBlanksAs val="gap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360</xdr:colOff>
      <xdr:row>12</xdr:row>
      <xdr:rowOff>122040</xdr:rowOff>
    </xdr:from>
    <xdr:ext cx="8115479" cy="3922200"/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0879200" cy="5428800"/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0879200" cy="5428800"/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0879200" cy="5428800"/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0879200" cy="5428800"/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2"/>
  <sheetViews>
    <sheetView workbookViewId="0">
      <selection activeCell="I20" sqref="I20"/>
    </sheetView>
  </sheetViews>
  <sheetFormatPr baseColWidth="10" defaultRowHeight="14.25"/>
  <cols>
    <col min="1" max="1" width="40.75" bestFit="1" customWidth="1"/>
    <col min="2" max="11" width="10.75" customWidth="1"/>
  </cols>
  <sheetData>
    <row r="1" spans="1:11">
      <c r="A1" t="s">
        <v>2</v>
      </c>
      <c r="B1">
        <v>1234</v>
      </c>
      <c r="C1">
        <v>1234</v>
      </c>
      <c r="D1">
        <v>1234</v>
      </c>
      <c r="E1">
        <v>1234</v>
      </c>
      <c r="F1">
        <v>1234</v>
      </c>
      <c r="G1">
        <v>1234</v>
      </c>
      <c r="H1">
        <v>1234</v>
      </c>
      <c r="I1">
        <v>1234</v>
      </c>
      <c r="J1">
        <v>1234</v>
      </c>
      <c r="K1">
        <v>1234</v>
      </c>
    </row>
    <row r="2" spans="1:11">
      <c r="A2" t="s">
        <v>0</v>
      </c>
      <c r="B2">
        <v>6</v>
      </c>
      <c r="C2">
        <v>7</v>
      </c>
      <c r="D2">
        <v>8</v>
      </c>
      <c r="E2">
        <v>9</v>
      </c>
      <c r="F2">
        <v>10</v>
      </c>
      <c r="G2">
        <v>11</v>
      </c>
      <c r="H2">
        <v>12</v>
      </c>
      <c r="I2">
        <v>13</v>
      </c>
      <c r="J2">
        <v>14</v>
      </c>
      <c r="K2">
        <v>15</v>
      </c>
    </row>
    <row r="3" spans="1:11">
      <c r="A3" t="s">
        <v>11</v>
      </c>
      <c r="B3">
        <v>1238</v>
      </c>
      <c r="C3">
        <v>1238</v>
      </c>
      <c r="D3">
        <v>1239</v>
      </c>
      <c r="E3">
        <v>1236</v>
      </c>
      <c r="F3">
        <v>1238</v>
      </c>
      <c r="G3">
        <v>1238</v>
      </c>
      <c r="H3">
        <v>1236</v>
      </c>
      <c r="I3">
        <v>1238</v>
      </c>
      <c r="J3">
        <v>1238</v>
      </c>
      <c r="K3">
        <v>1236</v>
      </c>
    </row>
    <row r="4" spans="1:11">
      <c r="A4" t="s">
        <v>5</v>
      </c>
      <c r="B4">
        <f>Calc!$B9</f>
        <v>1236</v>
      </c>
      <c r="C4">
        <f>Calc!$B19</f>
        <v>1238</v>
      </c>
      <c r="D4">
        <f>Calc!B29</f>
        <v>1236</v>
      </c>
      <c r="E4">
        <f>Calc!B39</f>
        <v>1236</v>
      </c>
      <c r="F4">
        <f>Calc!B49</f>
        <v>1234</v>
      </c>
      <c r="G4">
        <f>Calc!B59</f>
        <v>1236</v>
      </c>
      <c r="H4">
        <f>Calc!B69</f>
        <v>1234</v>
      </c>
      <c r="I4">
        <f>Calc!B79</f>
        <v>1234</v>
      </c>
      <c r="J4">
        <f>Calc!B89</f>
        <v>1234</v>
      </c>
      <c r="K4">
        <f>Calc!B99</f>
        <v>1234</v>
      </c>
    </row>
    <row r="5" spans="1:11">
      <c r="A5" t="s">
        <v>1</v>
      </c>
      <c r="B5">
        <f>Calc!B10</f>
        <v>1236.8</v>
      </c>
      <c r="C5">
        <f>Calc!B20</f>
        <v>1238</v>
      </c>
      <c r="D5">
        <f>Calc!B30</f>
        <v>1237.5999999999999</v>
      </c>
      <c r="E5">
        <f>Calc!B40</f>
        <v>1236</v>
      </c>
      <c r="F5">
        <f>Calc!B50</f>
        <v>1234</v>
      </c>
      <c r="G5">
        <f>Calc!B60</f>
        <v>1236</v>
      </c>
      <c r="H5">
        <f>Calc!B70</f>
        <v>1235.2</v>
      </c>
      <c r="I5">
        <f>Calc!B80</f>
        <v>1235.2</v>
      </c>
      <c r="J5">
        <f>Calc!B90</f>
        <v>1235.5999999999999</v>
      </c>
      <c r="K5">
        <f>Calc!B100</f>
        <v>1234.8</v>
      </c>
    </row>
    <row r="6" spans="1:11">
      <c r="A6" t="s">
        <v>6</v>
      </c>
      <c r="B6">
        <f>Calc!B11</f>
        <v>1238</v>
      </c>
      <c r="C6">
        <f>Calc!B21</f>
        <v>1238</v>
      </c>
      <c r="D6">
        <f>Calc!B31</f>
        <v>1238</v>
      </c>
      <c r="E6">
        <f>Calc!B41</f>
        <v>1236</v>
      </c>
      <c r="F6">
        <f>Calc!B51</f>
        <v>1234</v>
      </c>
      <c r="G6">
        <f>Calc!B61</f>
        <v>1236</v>
      </c>
      <c r="H6">
        <f>Calc!B71</f>
        <v>1236</v>
      </c>
      <c r="I6">
        <f>Calc!B81</f>
        <v>1238</v>
      </c>
      <c r="J6">
        <f>Calc!B91</f>
        <v>1238</v>
      </c>
      <c r="K6">
        <f>Calc!B101</f>
        <v>1236</v>
      </c>
    </row>
    <row r="7" spans="1:11">
      <c r="A7" t="s">
        <v>7</v>
      </c>
      <c r="B7">
        <f>Calc!G9</f>
        <v>1234</v>
      </c>
      <c r="C7">
        <f>Calc!G19</f>
        <v>1238</v>
      </c>
      <c r="D7">
        <f>Calc!G29</f>
        <v>1236</v>
      </c>
      <c r="E7">
        <f>Calc!G39</f>
        <v>1236</v>
      </c>
      <c r="F7">
        <f>Calc!G49</f>
        <v>1234</v>
      </c>
      <c r="G7">
        <f>Calc!G59</f>
        <v>1236</v>
      </c>
      <c r="H7">
        <f>Calc!G69</f>
        <v>1236</v>
      </c>
      <c r="I7">
        <f>Calc!G79</f>
        <v>1234</v>
      </c>
      <c r="J7">
        <f>Calc!G89</f>
        <v>1234</v>
      </c>
      <c r="K7">
        <f>Calc!G99</f>
        <v>1234</v>
      </c>
    </row>
    <row r="8" spans="1:11">
      <c r="A8" t="s">
        <v>3</v>
      </c>
      <c r="B8">
        <f>Calc!G10</f>
        <v>1236.8</v>
      </c>
      <c r="C8">
        <f>Calc!G20</f>
        <v>1238</v>
      </c>
      <c r="D8">
        <f>Calc!G30</f>
        <v>1237.5999999999999</v>
      </c>
      <c r="E8">
        <f>Calc!G40</f>
        <v>1236</v>
      </c>
      <c r="F8">
        <f>Calc!G50</f>
        <v>1234</v>
      </c>
      <c r="G8">
        <f>Calc!G60</f>
        <v>1236</v>
      </c>
      <c r="H8">
        <f>Calc!G70</f>
        <v>1236</v>
      </c>
      <c r="I8">
        <f>Calc!G80</f>
        <v>1235.2</v>
      </c>
      <c r="J8">
        <f>Calc!G90</f>
        <v>1234.8</v>
      </c>
      <c r="K8">
        <f>Calc!G100</f>
        <v>1235.5999999999999</v>
      </c>
    </row>
    <row r="9" spans="1:11">
      <c r="A9" t="s">
        <v>8</v>
      </c>
      <c r="B9">
        <f>Calc!G11</f>
        <v>1238</v>
      </c>
      <c r="C9">
        <f>Calc!G21</f>
        <v>1238</v>
      </c>
      <c r="D9">
        <f>Calc!G31</f>
        <v>1238</v>
      </c>
      <c r="E9">
        <f>Calc!G41</f>
        <v>1236</v>
      </c>
      <c r="F9">
        <f>Calc!G51</f>
        <v>1234</v>
      </c>
      <c r="G9">
        <f>Calc!G61</f>
        <v>1236</v>
      </c>
      <c r="H9">
        <f>Calc!G71</f>
        <v>1236</v>
      </c>
      <c r="I9">
        <f>Calc!G81</f>
        <v>1238</v>
      </c>
      <c r="J9">
        <f>Calc!G91</f>
        <v>1238</v>
      </c>
      <c r="K9">
        <f>Calc!G101</f>
        <v>1236</v>
      </c>
    </row>
    <row r="10" spans="1:11">
      <c r="A10" t="s">
        <v>9</v>
      </c>
      <c r="B10">
        <f>Calc!L9</f>
        <v>1236</v>
      </c>
      <c r="C10">
        <f>Calc!L19</f>
        <v>1238</v>
      </c>
      <c r="D10">
        <f>Calc!L29</f>
        <v>1236</v>
      </c>
      <c r="E10">
        <f>Calc!L39</f>
        <v>1236</v>
      </c>
      <c r="F10">
        <f>Calc!L49</f>
        <v>1234</v>
      </c>
      <c r="G10">
        <f>Calc!L59</f>
        <v>1236</v>
      </c>
      <c r="H10">
        <f>Calc!L69</f>
        <v>1236</v>
      </c>
      <c r="I10">
        <f>Calc!L79</f>
        <v>1236</v>
      </c>
      <c r="J10">
        <f>Calc!L89</f>
        <v>1234</v>
      </c>
      <c r="K10">
        <f>Calc!L99</f>
        <v>1236</v>
      </c>
    </row>
    <row r="11" spans="1:11">
      <c r="A11" t="s">
        <v>4</v>
      </c>
      <c r="B11">
        <f>Calc!L10</f>
        <v>1236.4000000000001</v>
      </c>
      <c r="C11">
        <f>Calc!L20</f>
        <v>1238</v>
      </c>
      <c r="D11">
        <f>Calc!L30</f>
        <v>1238</v>
      </c>
      <c r="E11">
        <f>Calc!L40</f>
        <v>1236</v>
      </c>
      <c r="F11">
        <f>Calc!L50</f>
        <v>1234</v>
      </c>
      <c r="G11">
        <f>Calc!L60</f>
        <v>1236</v>
      </c>
      <c r="H11">
        <f>Calc!L70</f>
        <v>1236</v>
      </c>
      <c r="I11">
        <f>Calc!L80</f>
        <v>1237.2</v>
      </c>
      <c r="J11">
        <f>Calc!L90</f>
        <v>1234.8</v>
      </c>
      <c r="K11">
        <f>Calc!L100</f>
        <v>1236</v>
      </c>
    </row>
    <row r="12" spans="1:11">
      <c r="A12" t="s">
        <v>10</v>
      </c>
      <c r="B12">
        <f>Calc!L11</f>
        <v>1238</v>
      </c>
      <c r="C12">
        <f>Calc!L21</f>
        <v>1238</v>
      </c>
      <c r="D12">
        <f>Calc!L31</f>
        <v>1239</v>
      </c>
      <c r="E12">
        <f>Calc!L41</f>
        <v>1236</v>
      </c>
      <c r="F12">
        <f>Calc!L51</f>
        <v>1234</v>
      </c>
      <c r="G12">
        <f>Calc!L61</f>
        <v>1236</v>
      </c>
      <c r="H12">
        <f>Calc!L71</f>
        <v>1236</v>
      </c>
      <c r="I12">
        <f>Calc!L81</f>
        <v>1238</v>
      </c>
      <c r="J12">
        <f>Calc!L91</f>
        <v>1238</v>
      </c>
      <c r="K12">
        <f>Calc!L101</f>
        <v>1236</v>
      </c>
    </row>
  </sheetData>
  <pageMargins left="0" right="0" top="0.39409448818897641" bottom="0.39409448818897641" header="0" footer="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N11" sqref="N11"/>
    </sheetView>
  </sheetViews>
  <sheetFormatPr baseColWidth="10" defaultRowHeight="14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N4" sqref="N4"/>
    </sheetView>
  </sheetViews>
  <sheetFormatPr baseColWidth="10" defaultRowHeight="14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N6" sqref="N6"/>
    </sheetView>
  </sheetViews>
  <sheetFormatPr baseColWidth="10" defaultRowHeight="14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>
      <selection activeCell="N5" sqref="N5"/>
    </sheetView>
  </sheetViews>
  <sheetFormatPr baseColWidth="10" defaultRowHeight="14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N101"/>
  <sheetViews>
    <sheetView workbookViewId="0">
      <selection activeCell="P10" sqref="P10"/>
    </sheetView>
  </sheetViews>
  <sheetFormatPr baseColWidth="10" defaultRowHeight="14.25"/>
  <cols>
    <col min="1" max="1" width="6.25" bestFit="1" customWidth="1"/>
    <col min="2" max="2" width="10" bestFit="1" customWidth="1"/>
    <col min="3" max="3" width="7.875" bestFit="1" customWidth="1"/>
    <col min="4" max="4" width="4.875" bestFit="1" customWidth="1"/>
    <col min="6" max="6" width="6.25" bestFit="1" customWidth="1"/>
    <col min="7" max="7" width="10" bestFit="1" customWidth="1"/>
    <col min="8" max="8" width="7.875" bestFit="1" customWidth="1"/>
    <col min="9" max="9" width="4.875" bestFit="1" customWidth="1"/>
    <col min="11" max="11" width="6.25" bestFit="1" customWidth="1"/>
    <col min="12" max="12" width="10" bestFit="1" customWidth="1"/>
    <col min="13" max="13" width="7.875" bestFit="1" customWidth="1"/>
    <col min="14" max="14" width="4.875" bestFit="1" customWidth="1"/>
  </cols>
  <sheetData>
    <row r="1" spans="1:14">
      <c r="A1" t="s">
        <v>17</v>
      </c>
      <c r="B1" t="s">
        <v>12</v>
      </c>
      <c r="C1" t="s">
        <v>13</v>
      </c>
      <c r="F1" t="s">
        <v>19</v>
      </c>
      <c r="G1" t="s">
        <v>12</v>
      </c>
      <c r="H1" t="s">
        <v>13</v>
      </c>
      <c r="K1" t="s">
        <v>18</v>
      </c>
      <c r="L1" t="s">
        <v>12</v>
      </c>
      <c r="M1" t="s">
        <v>13</v>
      </c>
    </row>
    <row r="3" spans="1:14">
      <c r="A3">
        <f>Input!B3</f>
        <v>6</v>
      </c>
      <c r="B3">
        <f>Input!C3</f>
        <v>1236</v>
      </c>
      <c r="C3">
        <f>Input!D3</f>
        <v>6190447</v>
      </c>
      <c r="D3">
        <f>Input!E3</f>
        <v>1250</v>
      </c>
      <c r="F3">
        <f>Input!G3</f>
        <v>6</v>
      </c>
      <c r="G3">
        <f>Input!H3</f>
        <v>1234</v>
      </c>
      <c r="H3">
        <f>Input!I3</f>
        <v>6155815</v>
      </c>
      <c r="I3">
        <f>Input!J3</f>
        <v>1259</v>
      </c>
      <c r="K3">
        <f>Input!L3</f>
        <v>6</v>
      </c>
      <c r="L3">
        <f>Input!M3</f>
        <v>1236</v>
      </c>
      <c r="M3">
        <f>Input!N3</f>
        <v>6203814</v>
      </c>
      <c r="N3">
        <f>Input!O3</f>
        <v>1258</v>
      </c>
    </row>
    <row r="4" spans="1:14">
      <c r="A4">
        <f>Input!B4</f>
        <v>6</v>
      </c>
      <c r="B4">
        <f>Input!C4</f>
        <v>1236</v>
      </c>
      <c r="C4">
        <f>Input!D4</f>
        <v>6237728</v>
      </c>
      <c r="D4">
        <f>Input!E4</f>
        <v>1259</v>
      </c>
      <c r="F4">
        <f>Input!G4</f>
        <v>6</v>
      </c>
      <c r="G4">
        <f>Input!H4</f>
        <v>1238</v>
      </c>
      <c r="H4">
        <f>Input!I4</f>
        <v>6212671</v>
      </c>
      <c r="I4">
        <f>Input!J4</f>
        <v>1256</v>
      </c>
      <c r="K4">
        <f>Input!L4</f>
        <v>6</v>
      </c>
      <c r="L4">
        <f>Input!M4</f>
        <v>1236</v>
      </c>
      <c r="M4">
        <f>Input!N4</f>
        <v>6076451</v>
      </c>
      <c r="N4">
        <f>Input!O4</f>
        <v>1235</v>
      </c>
    </row>
    <row r="5" spans="1:14">
      <c r="A5">
        <f>Input!B5</f>
        <v>6</v>
      </c>
      <c r="B5">
        <f>Input!C5</f>
        <v>1236</v>
      </c>
      <c r="C5">
        <f>Input!D5</f>
        <v>6256537</v>
      </c>
      <c r="D5">
        <f>Input!E5</f>
        <v>1262</v>
      </c>
      <c r="F5">
        <f>Input!G5</f>
        <v>6</v>
      </c>
      <c r="G5">
        <f>Input!H5</f>
        <v>1238</v>
      </c>
      <c r="H5">
        <f>Input!I5</f>
        <v>5978443</v>
      </c>
      <c r="I5">
        <f>Input!J5</f>
        <v>1233</v>
      </c>
      <c r="K5">
        <f>Input!L5</f>
        <v>6</v>
      </c>
      <c r="L5">
        <f>Input!M5</f>
        <v>1236</v>
      </c>
      <c r="M5">
        <f>Input!N5</f>
        <v>6176476</v>
      </c>
      <c r="N5">
        <f>Input!O5</f>
        <v>1255</v>
      </c>
    </row>
    <row r="6" spans="1:14">
      <c r="A6">
        <f>Input!B6</f>
        <v>6</v>
      </c>
      <c r="B6">
        <f>Input!C6</f>
        <v>1238</v>
      </c>
      <c r="C6">
        <f>Input!D6</f>
        <v>6118754</v>
      </c>
      <c r="D6">
        <f>Input!E6</f>
        <v>1240</v>
      </c>
      <c r="F6">
        <f>Input!G6</f>
        <v>6</v>
      </c>
      <c r="G6">
        <f>Input!H6</f>
        <v>1236</v>
      </c>
      <c r="H6">
        <f>Input!I6</f>
        <v>6253830</v>
      </c>
      <c r="I6">
        <f>Input!J6</f>
        <v>1274</v>
      </c>
      <c r="K6">
        <f>Input!L6</f>
        <v>6</v>
      </c>
      <c r="L6">
        <f>Input!M6</f>
        <v>1236</v>
      </c>
      <c r="M6">
        <f>Input!N6</f>
        <v>6105077</v>
      </c>
      <c r="N6">
        <f>Input!O6</f>
        <v>1245</v>
      </c>
    </row>
    <row r="7" spans="1:14">
      <c r="A7">
        <f>Input!B7</f>
        <v>6</v>
      </c>
      <c r="B7">
        <f>Input!C7</f>
        <v>1238</v>
      </c>
      <c r="C7">
        <f>Input!D7</f>
        <v>6340971</v>
      </c>
      <c r="D7">
        <f>Input!E7</f>
        <v>1274</v>
      </c>
      <c r="F7">
        <f>Input!G7</f>
        <v>6</v>
      </c>
      <c r="G7">
        <f>Input!H7</f>
        <v>1238</v>
      </c>
      <c r="H7">
        <f>Input!I7</f>
        <v>6129363</v>
      </c>
      <c r="I7">
        <f>Input!J7</f>
        <v>1246</v>
      </c>
      <c r="K7">
        <f>Input!L7</f>
        <v>6</v>
      </c>
      <c r="L7">
        <f>Input!M7</f>
        <v>1238</v>
      </c>
      <c r="M7">
        <f>Input!N7</f>
        <v>6210702</v>
      </c>
      <c r="N7">
        <f>Input!O7</f>
        <v>1251</v>
      </c>
    </row>
    <row r="9" spans="1:14" ht="15">
      <c r="A9" s="2" t="s">
        <v>14</v>
      </c>
      <c r="B9">
        <f>MIN(B3:B7)</f>
        <v>1236</v>
      </c>
      <c r="F9" s="2" t="s">
        <v>14</v>
      </c>
      <c r="G9">
        <f>MIN(G3:G7)</f>
        <v>1234</v>
      </c>
      <c r="K9" s="2" t="s">
        <v>14</v>
      </c>
      <c r="L9">
        <f>MIN(L3:L7)</f>
        <v>1236</v>
      </c>
    </row>
    <row r="10" spans="1:14" ht="15">
      <c r="A10" s="2" t="s">
        <v>16</v>
      </c>
      <c r="B10">
        <f>AVERAGE(B3:B7)</f>
        <v>1236.8</v>
      </c>
      <c r="F10" s="2" t="s">
        <v>16</v>
      </c>
      <c r="G10">
        <f>AVERAGE(G3:G7)</f>
        <v>1236.8</v>
      </c>
      <c r="K10" s="2" t="s">
        <v>16</v>
      </c>
      <c r="L10">
        <f>AVERAGE(L3:L7)</f>
        <v>1236.4000000000001</v>
      </c>
    </row>
    <row r="11" spans="1:14" ht="15">
      <c r="A11" s="2" t="s">
        <v>15</v>
      </c>
      <c r="B11">
        <f>MAX(B3:B7)</f>
        <v>1238</v>
      </c>
      <c r="F11" s="2" t="s">
        <v>15</v>
      </c>
      <c r="G11">
        <f>MAX(G3:G7)</f>
        <v>1238</v>
      </c>
      <c r="K11" s="2" t="s">
        <v>15</v>
      </c>
      <c r="L11">
        <f>MAX(L3:L7)</f>
        <v>1238</v>
      </c>
    </row>
    <row r="13" spans="1:14">
      <c r="A13">
        <f>Input!B8</f>
        <v>7</v>
      </c>
      <c r="B13">
        <f>Input!C8</f>
        <v>1238</v>
      </c>
      <c r="C13">
        <f>Input!D8</f>
        <v>6031902</v>
      </c>
      <c r="D13">
        <f>Input!E8</f>
        <v>1241</v>
      </c>
      <c r="F13">
        <f>Input!G8</f>
        <v>7</v>
      </c>
      <c r="G13">
        <f>Input!H8</f>
        <v>1238</v>
      </c>
      <c r="H13">
        <f>Input!I8</f>
        <v>6101642</v>
      </c>
      <c r="I13">
        <f>Input!J8</f>
        <v>1260</v>
      </c>
      <c r="K13">
        <f>Input!L8</f>
        <v>7</v>
      </c>
      <c r="L13">
        <f>Input!M8</f>
        <v>1238</v>
      </c>
      <c r="M13">
        <f>Input!N8</f>
        <v>6033175</v>
      </c>
      <c r="N13">
        <f>Input!O8</f>
        <v>1246</v>
      </c>
    </row>
    <row r="14" spans="1:14">
      <c r="A14">
        <f>Input!B9</f>
        <v>7</v>
      </c>
      <c r="B14">
        <f>Input!C9</f>
        <v>1238</v>
      </c>
      <c r="C14">
        <f>Input!D9</f>
        <v>6021832</v>
      </c>
      <c r="D14">
        <f>Input!E9</f>
        <v>1235</v>
      </c>
      <c r="F14">
        <f>Input!G9</f>
        <v>7</v>
      </c>
      <c r="G14">
        <f>Input!H9</f>
        <v>1238</v>
      </c>
      <c r="H14">
        <f>Input!I9</f>
        <v>6089197</v>
      </c>
      <c r="I14">
        <f>Input!J9</f>
        <v>1255</v>
      </c>
      <c r="K14">
        <f>Input!L9</f>
        <v>7</v>
      </c>
      <c r="L14">
        <f>Input!M9</f>
        <v>1238</v>
      </c>
      <c r="M14">
        <f>Input!N9</f>
        <v>5995899</v>
      </c>
      <c r="N14">
        <f>Input!O9</f>
        <v>1229</v>
      </c>
    </row>
    <row r="15" spans="1:14">
      <c r="A15">
        <f>Input!B10</f>
        <v>7</v>
      </c>
      <c r="B15">
        <f>Input!C10</f>
        <v>1238</v>
      </c>
      <c r="C15">
        <f>Input!D10</f>
        <v>6019228</v>
      </c>
      <c r="D15">
        <f>Input!E10</f>
        <v>1237</v>
      </c>
      <c r="F15">
        <f>Input!G10</f>
        <v>7</v>
      </c>
      <c r="G15">
        <f>Input!H10</f>
        <v>1238</v>
      </c>
      <c r="H15">
        <f>Input!I10</f>
        <v>6101647</v>
      </c>
      <c r="I15">
        <f>Input!J10</f>
        <v>1253</v>
      </c>
      <c r="K15">
        <f>Input!L10</f>
        <v>7</v>
      </c>
      <c r="L15">
        <f>Input!M10</f>
        <v>1238</v>
      </c>
      <c r="M15">
        <f>Input!N10</f>
        <v>6072510</v>
      </c>
      <c r="N15">
        <f>Input!O10</f>
        <v>1248</v>
      </c>
    </row>
    <row r="16" spans="1:14">
      <c r="A16">
        <f>Input!B11</f>
        <v>7</v>
      </c>
      <c r="B16">
        <f>Input!C11</f>
        <v>1238</v>
      </c>
      <c r="C16">
        <f>Input!D11</f>
        <v>6113946</v>
      </c>
      <c r="D16">
        <f>Input!E11</f>
        <v>1255</v>
      </c>
      <c r="F16">
        <f>Input!G11</f>
        <v>7</v>
      </c>
      <c r="G16">
        <f>Input!H11</f>
        <v>1238</v>
      </c>
      <c r="H16">
        <f>Input!I11</f>
        <v>6051828</v>
      </c>
      <c r="I16">
        <f>Input!J11</f>
        <v>1248</v>
      </c>
      <c r="K16">
        <f>Input!L11</f>
        <v>7</v>
      </c>
      <c r="L16">
        <f>Input!M11</f>
        <v>1238</v>
      </c>
      <c r="M16">
        <f>Input!N11</f>
        <v>6007693</v>
      </c>
      <c r="N16">
        <f>Input!O11</f>
        <v>1241</v>
      </c>
    </row>
    <row r="17" spans="1:14">
      <c r="A17">
        <f>Input!B12</f>
        <v>7</v>
      </c>
      <c r="B17">
        <f>Input!C12</f>
        <v>1238</v>
      </c>
      <c r="C17">
        <f>Input!D12</f>
        <v>6080411</v>
      </c>
      <c r="D17">
        <f>Input!E12</f>
        <v>1248</v>
      </c>
      <c r="F17">
        <f>Input!G12</f>
        <v>7</v>
      </c>
      <c r="G17">
        <f>Input!H12</f>
        <v>1238</v>
      </c>
      <c r="H17">
        <f>Input!I12</f>
        <v>6143312</v>
      </c>
      <c r="I17">
        <f>Input!J12</f>
        <v>1270</v>
      </c>
      <c r="K17">
        <f>Input!L12</f>
        <v>7</v>
      </c>
      <c r="L17">
        <f>Input!M12</f>
        <v>1238</v>
      </c>
      <c r="M17">
        <f>Input!N12</f>
        <v>6060825</v>
      </c>
      <c r="N17">
        <f>Input!O12</f>
        <v>1248</v>
      </c>
    </row>
    <row r="19" spans="1:14" ht="15">
      <c r="A19" s="2" t="s">
        <v>14</v>
      </c>
      <c r="B19">
        <f>MIN(B13:B17)</f>
        <v>1238</v>
      </c>
      <c r="F19" s="2" t="s">
        <v>14</v>
      </c>
      <c r="G19">
        <f>MIN(G13:G17)</f>
        <v>1238</v>
      </c>
      <c r="K19" s="2" t="s">
        <v>14</v>
      </c>
      <c r="L19">
        <f>MIN(L13:L17)</f>
        <v>1238</v>
      </c>
    </row>
    <row r="20" spans="1:14" ht="15">
      <c r="A20" s="2" t="s">
        <v>16</v>
      </c>
      <c r="B20">
        <f>AVERAGE(B13:B17)</f>
        <v>1238</v>
      </c>
      <c r="F20" s="2" t="s">
        <v>16</v>
      </c>
      <c r="G20">
        <f>AVERAGE(G13:G17)</f>
        <v>1238</v>
      </c>
      <c r="K20" s="2" t="s">
        <v>16</v>
      </c>
      <c r="L20">
        <f>AVERAGE(L13:L17)</f>
        <v>1238</v>
      </c>
    </row>
    <row r="21" spans="1:14" ht="15">
      <c r="A21" s="2" t="s">
        <v>15</v>
      </c>
      <c r="B21">
        <f>MAX(B13:B17)</f>
        <v>1238</v>
      </c>
      <c r="F21" s="2" t="s">
        <v>15</v>
      </c>
      <c r="G21">
        <f>MAX(G13:G17)</f>
        <v>1238</v>
      </c>
      <c r="K21" s="2" t="s">
        <v>15</v>
      </c>
      <c r="L21">
        <f>MAX(L13:L17)</f>
        <v>1238</v>
      </c>
    </row>
    <row r="23" spans="1:14">
      <c r="A23">
        <f>Input!B13</f>
        <v>8</v>
      </c>
      <c r="B23">
        <f>Input!C13</f>
        <v>1238</v>
      </c>
      <c r="C23">
        <f>Input!D13</f>
        <v>6990169</v>
      </c>
      <c r="D23">
        <f>Input!E13</f>
        <v>1439</v>
      </c>
      <c r="F23">
        <f>Input!G13</f>
        <v>8</v>
      </c>
      <c r="G23">
        <f>Input!H13</f>
        <v>1236</v>
      </c>
      <c r="H23">
        <f>Input!I13</f>
        <v>6912764</v>
      </c>
      <c r="I23">
        <f>Input!J13</f>
        <v>1435</v>
      </c>
      <c r="K23">
        <f>Input!L13</f>
        <v>8</v>
      </c>
      <c r="L23">
        <f>Input!M13</f>
        <v>1238</v>
      </c>
      <c r="M23">
        <f>Input!N13</f>
        <v>6724856</v>
      </c>
      <c r="N23">
        <f>Input!O13</f>
        <v>1384</v>
      </c>
    </row>
    <row r="24" spans="1:14">
      <c r="A24">
        <f>Input!B14</f>
        <v>8</v>
      </c>
      <c r="B24">
        <f>Input!C14</f>
        <v>1238</v>
      </c>
      <c r="C24">
        <f>Input!D14</f>
        <v>7009377</v>
      </c>
      <c r="D24">
        <f>Input!E14</f>
        <v>1434</v>
      </c>
      <c r="F24">
        <f>Input!G14</f>
        <v>8</v>
      </c>
      <c r="G24">
        <f>Input!H14</f>
        <v>1238</v>
      </c>
      <c r="H24">
        <f>Input!I14</f>
        <v>6792853</v>
      </c>
      <c r="I24">
        <f>Input!J14</f>
        <v>1416</v>
      </c>
      <c r="K24">
        <f>Input!L14</f>
        <v>8</v>
      </c>
      <c r="L24">
        <f>Input!M14</f>
        <v>1239</v>
      </c>
      <c r="M24">
        <f>Input!N14</f>
        <v>6553340</v>
      </c>
      <c r="N24">
        <f>Input!O14</f>
        <v>1380</v>
      </c>
    </row>
    <row r="25" spans="1:14">
      <c r="A25">
        <f>Input!B15</f>
        <v>8</v>
      </c>
      <c r="B25">
        <f>Input!C15</f>
        <v>1238</v>
      </c>
      <c r="C25">
        <f>Input!D15</f>
        <v>6865216</v>
      </c>
      <c r="D25">
        <f>Input!E15</f>
        <v>1408</v>
      </c>
      <c r="F25">
        <f>Input!G15</f>
        <v>8</v>
      </c>
      <c r="G25">
        <f>Input!H15</f>
        <v>1238</v>
      </c>
      <c r="H25">
        <f>Input!I15</f>
        <v>6909796</v>
      </c>
      <c r="I25">
        <f>Input!J15</f>
        <v>1431</v>
      </c>
      <c r="K25">
        <f>Input!L15</f>
        <v>8</v>
      </c>
      <c r="L25">
        <f>Input!M15</f>
        <v>1236</v>
      </c>
      <c r="M25">
        <f>Input!N15</f>
        <v>6662816</v>
      </c>
      <c r="N25">
        <f>Input!O15</f>
        <v>1377</v>
      </c>
    </row>
    <row r="26" spans="1:14">
      <c r="A26">
        <f>Input!B16</f>
        <v>8</v>
      </c>
      <c r="B26">
        <f>Input!C16</f>
        <v>1236</v>
      </c>
      <c r="C26">
        <f>Input!D16</f>
        <v>7151718</v>
      </c>
      <c r="D26">
        <f>Input!E16</f>
        <v>1464</v>
      </c>
      <c r="F26">
        <f>Input!G16</f>
        <v>8</v>
      </c>
      <c r="G26">
        <f>Input!H16</f>
        <v>1238</v>
      </c>
      <c r="H26">
        <f>Input!I16</f>
        <v>6734397</v>
      </c>
      <c r="I26">
        <f>Input!J16</f>
        <v>1407</v>
      </c>
      <c r="K26">
        <f>Input!L16</f>
        <v>8</v>
      </c>
      <c r="L26">
        <f>Input!M16</f>
        <v>1238</v>
      </c>
      <c r="M26">
        <f>Input!N16</f>
        <v>6541822</v>
      </c>
      <c r="N26">
        <f>Input!O16</f>
        <v>1347</v>
      </c>
    </row>
    <row r="27" spans="1:14">
      <c r="A27">
        <f>Input!B17</f>
        <v>8</v>
      </c>
      <c r="B27">
        <f>Input!C17</f>
        <v>1238</v>
      </c>
      <c r="C27">
        <f>Input!D17</f>
        <v>6960612</v>
      </c>
      <c r="D27">
        <f>Input!E17</f>
        <v>1421</v>
      </c>
      <c r="F27">
        <f>Input!G17</f>
        <v>8</v>
      </c>
      <c r="G27">
        <f>Input!H17</f>
        <v>1238</v>
      </c>
      <c r="H27">
        <f>Input!I17</f>
        <v>6956770</v>
      </c>
      <c r="I27">
        <f>Input!J17</f>
        <v>1436</v>
      </c>
      <c r="K27">
        <f>Input!L17</f>
        <v>8</v>
      </c>
      <c r="L27">
        <f>Input!M17</f>
        <v>1239</v>
      </c>
      <c r="M27">
        <f>Input!N17</f>
        <v>6661198</v>
      </c>
      <c r="N27">
        <f>Input!O17</f>
        <v>1374</v>
      </c>
    </row>
    <row r="29" spans="1:14" ht="15">
      <c r="A29" s="2" t="s">
        <v>14</v>
      </c>
      <c r="B29">
        <f>MIN(B23:B27)</f>
        <v>1236</v>
      </c>
      <c r="F29" s="2" t="s">
        <v>14</v>
      </c>
      <c r="G29">
        <f>MIN(G23:G27)</f>
        <v>1236</v>
      </c>
      <c r="K29" s="2" t="s">
        <v>14</v>
      </c>
      <c r="L29">
        <f>MIN(L23:L27)</f>
        <v>1236</v>
      </c>
    </row>
    <row r="30" spans="1:14" ht="15">
      <c r="A30" s="2" t="s">
        <v>16</v>
      </c>
      <c r="B30">
        <f>AVERAGE(B23:B27)</f>
        <v>1237.5999999999999</v>
      </c>
      <c r="F30" s="2" t="s">
        <v>16</v>
      </c>
      <c r="G30">
        <f>AVERAGE(G23:G27)</f>
        <v>1237.5999999999999</v>
      </c>
      <c r="K30" s="2" t="s">
        <v>16</v>
      </c>
      <c r="L30">
        <f>AVERAGE(L23:L27)</f>
        <v>1238</v>
      </c>
    </row>
    <row r="31" spans="1:14" ht="15">
      <c r="A31" s="2" t="s">
        <v>15</v>
      </c>
      <c r="B31">
        <f>MAX(B23:B27)</f>
        <v>1238</v>
      </c>
      <c r="F31" s="2" t="s">
        <v>15</v>
      </c>
      <c r="G31">
        <f>MAX(G23:G27)</f>
        <v>1238</v>
      </c>
      <c r="K31" s="2" t="s">
        <v>15</v>
      </c>
      <c r="L31">
        <f>MAX(L23:L27)</f>
        <v>1239</v>
      </c>
    </row>
    <row r="33" spans="1:14">
      <c r="A33">
        <f>Input!B18</f>
        <v>9</v>
      </c>
      <c r="B33">
        <f>Input!C18</f>
        <v>1236</v>
      </c>
      <c r="C33">
        <f>Input!D18</f>
        <v>7786266</v>
      </c>
      <c r="D33">
        <f>Input!E18</f>
        <v>1580</v>
      </c>
      <c r="F33">
        <f>Input!G18</f>
        <v>9</v>
      </c>
      <c r="G33">
        <f>Input!H18</f>
        <v>1236</v>
      </c>
      <c r="H33">
        <f>Input!I18</f>
        <v>7160831</v>
      </c>
      <c r="I33">
        <f>Input!J18</f>
        <v>1466</v>
      </c>
      <c r="K33">
        <f>Input!L18</f>
        <v>9</v>
      </c>
      <c r="L33">
        <f>Input!M18</f>
        <v>1236</v>
      </c>
      <c r="M33">
        <f>Input!N18</f>
        <v>7221569</v>
      </c>
      <c r="N33">
        <f>Input!O18</f>
        <v>1479</v>
      </c>
    </row>
    <row r="34" spans="1:14">
      <c r="A34">
        <f>Input!B19</f>
        <v>9</v>
      </c>
      <c r="B34">
        <f>Input!C19</f>
        <v>1236</v>
      </c>
      <c r="C34">
        <f>Input!D19</f>
        <v>7761738</v>
      </c>
      <c r="D34">
        <f>Input!E19</f>
        <v>1572</v>
      </c>
      <c r="F34">
        <f>Input!G19</f>
        <v>9</v>
      </c>
      <c r="G34">
        <f>Input!H19</f>
        <v>1236</v>
      </c>
      <c r="H34">
        <f>Input!I19</f>
        <v>7190930</v>
      </c>
      <c r="I34">
        <f>Input!J19</f>
        <v>1474</v>
      </c>
      <c r="K34">
        <f>Input!L19</f>
        <v>9</v>
      </c>
      <c r="L34">
        <f>Input!M19</f>
        <v>1236</v>
      </c>
      <c r="M34">
        <f>Input!N19</f>
        <v>7198535</v>
      </c>
      <c r="N34">
        <f>Input!O19</f>
        <v>1472</v>
      </c>
    </row>
    <row r="35" spans="1:14">
      <c r="A35">
        <f>Input!B20</f>
        <v>9</v>
      </c>
      <c r="B35">
        <f>Input!C20</f>
        <v>1236</v>
      </c>
      <c r="C35">
        <f>Input!D20</f>
        <v>7746674</v>
      </c>
      <c r="D35">
        <f>Input!E20</f>
        <v>1574</v>
      </c>
      <c r="F35">
        <f>Input!G20</f>
        <v>9</v>
      </c>
      <c r="G35">
        <f>Input!H20</f>
        <v>1236</v>
      </c>
      <c r="H35">
        <f>Input!I20</f>
        <v>7351130</v>
      </c>
      <c r="I35">
        <f>Input!J20</f>
        <v>1501</v>
      </c>
      <c r="K35">
        <f>Input!L20</f>
        <v>9</v>
      </c>
      <c r="L35">
        <f>Input!M20</f>
        <v>1236</v>
      </c>
      <c r="M35">
        <f>Input!N20</f>
        <v>7181541</v>
      </c>
      <c r="N35">
        <f>Input!O20</f>
        <v>1468</v>
      </c>
    </row>
    <row r="36" spans="1:14">
      <c r="A36">
        <f>Input!B21</f>
        <v>9</v>
      </c>
      <c r="B36">
        <f>Input!C21</f>
        <v>1236</v>
      </c>
      <c r="C36">
        <f>Input!D21</f>
        <v>7796238</v>
      </c>
      <c r="D36">
        <f>Input!E21</f>
        <v>1581</v>
      </c>
      <c r="F36">
        <f>Input!G21</f>
        <v>9</v>
      </c>
      <c r="G36">
        <f>Input!H21</f>
        <v>1236</v>
      </c>
      <c r="H36">
        <f>Input!I21</f>
        <v>7851419</v>
      </c>
      <c r="I36">
        <f>Input!J21</f>
        <v>1607</v>
      </c>
      <c r="K36">
        <f>Input!L21</f>
        <v>9</v>
      </c>
      <c r="L36">
        <f>Input!M21</f>
        <v>1236</v>
      </c>
      <c r="M36">
        <f>Input!N21</f>
        <v>7269544</v>
      </c>
      <c r="N36">
        <f>Input!O21</f>
        <v>1481</v>
      </c>
    </row>
    <row r="37" spans="1:14">
      <c r="A37">
        <f>Input!B22</f>
        <v>9</v>
      </c>
      <c r="B37">
        <f>Input!C22</f>
        <v>1236</v>
      </c>
      <c r="C37">
        <f>Input!D22</f>
        <v>7490061</v>
      </c>
      <c r="D37">
        <f>Input!E22</f>
        <v>1519</v>
      </c>
      <c r="F37">
        <f>Input!G22</f>
        <v>9</v>
      </c>
      <c r="G37">
        <f>Input!H22</f>
        <v>1236</v>
      </c>
      <c r="H37">
        <f>Input!I22</f>
        <v>7457482</v>
      </c>
      <c r="I37">
        <f>Input!J22</f>
        <v>1530</v>
      </c>
      <c r="K37">
        <f>Input!L22</f>
        <v>9</v>
      </c>
      <c r="L37">
        <f>Input!M22</f>
        <v>1236</v>
      </c>
      <c r="M37">
        <f>Input!N22</f>
        <v>6886882</v>
      </c>
      <c r="N37">
        <f>Input!O22</f>
        <v>1419</v>
      </c>
    </row>
    <row r="39" spans="1:14" ht="15">
      <c r="A39" s="2" t="s">
        <v>14</v>
      </c>
      <c r="B39">
        <f>MIN(B33:B37)</f>
        <v>1236</v>
      </c>
      <c r="F39" s="2" t="s">
        <v>14</v>
      </c>
      <c r="G39">
        <f>MIN(G33:G37)</f>
        <v>1236</v>
      </c>
      <c r="K39" s="2" t="s">
        <v>14</v>
      </c>
      <c r="L39">
        <f>MIN(L33:L37)</f>
        <v>1236</v>
      </c>
    </row>
    <row r="40" spans="1:14" ht="15">
      <c r="A40" s="2" t="s">
        <v>16</v>
      </c>
      <c r="B40">
        <f>AVERAGE(B33:B37)</f>
        <v>1236</v>
      </c>
      <c r="F40" s="2" t="s">
        <v>16</v>
      </c>
      <c r="G40">
        <f>AVERAGE(G33:G37)</f>
        <v>1236</v>
      </c>
      <c r="K40" s="2" t="s">
        <v>16</v>
      </c>
      <c r="L40">
        <f>AVERAGE(L33:L37)</f>
        <v>1236</v>
      </c>
    </row>
    <row r="41" spans="1:14" ht="15">
      <c r="A41" s="2" t="s">
        <v>15</v>
      </c>
      <c r="B41">
        <f>MAX(B33:B37)</f>
        <v>1236</v>
      </c>
      <c r="F41" s="2" t="s">
        <v>15</v>
      </c>
      <c r="G41">
        <f>MAX(G33:G37)</f>
        <v>1236</v>
      </c>
      <c r="K41" s="2" t="s">
        <v>15</v>
      </c>
      <c r="L41">
        <f>MAX(L33:L37)</f>
        <v>1236</v>
      </c>
    </row>
    <row r="43" spans="1:14">
      <c r="A43">
        <f>Input!B23</f>
        <v>10</v>
      </c>
      <c r="B43">
        <f>Input!C23</f>
        <v>1234</v>
      </c>
      <c r="C43">
        <f>Input!D23</f>
        <v>7878968</v>
      </c>
      <c r="D43">
        <f>Input!E23</f>
        <v>1599</v>
      </c>
      <c r="F43">
        <f>Input!G23</f>
        <v>10</v>
      </c>
      <c r="G43">
        <f>Input!H23</f>
        <v>1234</v>
      </c>
      <c r="H43">
        <f>Input!I23</f>
        <v>7546613</v>
      </c>
      <c r="I43">
        <f>Input!J23</f>
        <v>1556</v>
      </c>
      <c r="K43">
        <f>Input!L23</f>
        <v>10</v>
      </c>
      <c r="L43">
        <f>Input!M23</f>
        <v>1234</v>
      </c>
      <c r="M43">
        <f>Input!N23</f>
        <v>6874091</v>
      </c>
      <c r="N43">
        <f>Input!O23</f>
        <v>1410</v>
      </c>
    </row>
    <row r="44" spans="1:14">
      <c r="A44">
        <f>Input!B24</f>
        <v>10</v>
      </c>
      <c r="B44">
        <f>Input!C24</f>
        <v>1234</v>
      </c>
      <c r="C44">
        <f>Input!D24</f>
        <v>7605001</v>
      </c>
      <c r="D44">
        <f>Input!E24</f>
        <v>1549</v>
      </c>
      <c r="F44">
        <f>Input!G24</f>
        <v>10</v>
      </c>
      <c r="G44">
        <f>Input!H24</f>
        <v>1234</v>
      </c>
      <c r="H44">
        <f>Input!I24</f>
        <v>7339937</v>
      </c>
      <c r="I44">
        <f>Input!J24</f>
        <v>1506</v>
      </c>
      <c r="K44">
        <f>Input!L24</f>
        <v>10</v>
      </c>
      <c r="L44">
        <f>Input!M24</f>
        <v>1234</v>
      </c>
      <c r="M44">
        <f>Input!N24</f>
        <v>7188298</v>
      </c>
      <c r="N44">
        <f>Input!O24</f>
        <v>1479</v>
      </c>
    </row>
    <row r="45" spans="1:14">
      <c r="A45">
        <f>Input!B25</f>
        <v>10</v>
      </c>
      <c r="B45">
        <f>Input!C25</f>
        <v>1234</v>
      </c>
      <c r="C45">
        <f>Input!D25</f>
        <v>7722144</v>
      </c>
      <c r="D45">
        <f>Input!E25</f>
        <v>1571</v>
      </c>
      <c r="F45">
        <f>Input!G25</f>
        <v>10</v>
      </c>
      <c r="G45">
        <f>Input!H25</f>
        <v>1234</v>
      </c>
      <c r="H45">
        <f>Input!I25</f>
        <v>7520683</v>
      </c>
      <c r="I45">
        <f>Input!J25</f>
        <v>1544</v>
      </c>
      <c r="K45">
        <f>Input!L25</f>
        <v>10</v>
      </c>
      <c r="L45">
        <f>Input!M25</f>
        <v>1234</v>
      </c>
      <c r="M45">
        <f>Input!N25</f>
        <v>6951669</v>
      </c>
      <c r="N45">
        <f>Input!O25</f>
        <v>1419</v>
      </c>
    </row>
    <row r="46" spans="1:14">
      <c r="A46">
        <f>Input!B26</f>
        <v>10</v>
      </c>
      <c r="B46">
        <f>Input!C26</f>
        <v>1234</v>
      </c>
      <c r="C46">
        <f>Input!D26</f>
        <v>7622346</v>
      </c>
      <c r="D46">
        <f>Input!E26</f>
        <v>1557</v>
      </c>
      <c r="F46">
        <f>Input!G26</f>
        <v>10</v>
      </c>
      <c r="G46">
        <f>Input!H26</f>
        <v>1234</v>
      </c>
      <c r="H46">
        <f>Input!I26</f>
        <v>7491166</v>
      </c>
      <c r="I46">
        <f>Input!J26</f>
        <v>1535</v>
      </c>
      <c r="K46">
        <f>Input!L26</f>
        <v>10</v>
      </c>
      <c r="L46">
        <f>Input!M26</f>
        <v>1234</v>
      </c>
      <c r="M46">
        <f>Input!N26</f>
        <v>7071731</v>
      </c>
      <c r="N46">
        <f>Input!O26</f>
        <v>1444</v>
      </c>
    </row>
    <row r="47" spans="1:14">
      <c r="A47">
        <f>Input!B27</f>
        <v>10</v>
      </c>
      <c r="B47">
        <f>Input!C27</f>
        <v>1234</v>
      </c>
      <c r="C47">
        <f>Input!D27</f>
        <v>7601881</v>
      </c>
      <c r="D47">
        <f>Input!E27</f>
        <v>1559</v>
      </c>
      <c r="F47">
        <f>Input!G27</f>
        <v>10</v>
      </c>
      <c r="G47">
        <f>Input!H27</f>
        <v>1234</v>
      </c>
      <c r="H47">
        <f>Input!I27</f>
        <v>7993885</v>
      </c>
      <c r="I47">
        <f>Input!J27</f>
        <v>1639</v>
      </c>
      <c r="K47">
        <f>Input!L27</f>
        <v>10</v>
      </c>
      <c r="L47">
        <f>Input!M27</f>
        <v>1234</v>
      </c>
      <c r="M47">
        <f>Input!N27</f>
        <v>7229914</v>
      </c>
      <c r="N47">
        <f>Input!O27</f>
        <v>1478</v>
      </c>
    </row>
    <row r="49" spans="1:14" ht="15">
      <c r="A49" s="2" t="s">
        <v>14</v>
      </c>
      <c r="B49">
        <f>MIN(B43:B47)</f>
        <v>1234</v>
      </c>
      <c r="F49" s="2" t="s">
        <v>14</v>
      </c>
      <c r="G49">
        <f>MIN(G43:G47)</f>
        <v>1234</v>
      </c>
      <c r="K49" s="2" t="s">
        <v>14</v>
      </c>
      <c r="L49">
        <f>MIN(L43:L47)</f>
        <v>1234</v>
      </c>
    </row>
    <row r="50" spans="1:14" ht="15">
      <c r="A50" s="2" t="s">
        <v>16</v>
      </c>
      <c r="B50">
        <f>AVERAGE(B43:B47)</f>
        <v>1234</v>
      </c>
      <c r="F50" s="2" t="s">
        <v>16</v>
      </c>
      <c r="G50">
        <f>AVERAGE(G43:G47)</f>
        <v>1234</v>
      </c>
      <c r="K50" s="2" t="s">
        <v>16</v>
      </c>
      <c r="L50">
        <f>AVERAGE(L43:L47)</f>
        <v>1234</v>
      </c>
    </row>
    <row r="51" spans="1:14" ht="15">
      <c r="A51" s="2" t="s">
        <v>15</v>
      </c>
      <c r="B51">
        <f>MAX(B43:B47)</f>
        <v>1234</v>
      </c>
      <c r="F51" s="2" t="s">
        <v>15</v>
      </c>
      <c r="G51">
        <f>MAX(G43:G47)</f>
        <v>1234</v>
      </c>
      <c r="K51" s="2" t="s">
        <v>15</v>
      </c>
      <c r="L51">
        <f>MAX(L43:L47)</f>
        <v>1234</v>
      </c>
    </row>
    <row r="53" spans="1:14">
      <c r="A53">
        <f>Input!B28</f>
        <v>11</v>
      </c>
      <c r="B53">
        <f>Input!C28</f>
        <v>1236</v>
      </c>
      <c r="C53">
        <f>Input!D28</f>
        <v>7528815</v>
      </c>
      <c r="D53">
        <f>Input!E28</f>
        <v>1529</v>
      </c>
      <c r="F53">
        <f>Input!G28</f>
        <v>11</v>
      </c>
      <c r="G53">
        <f>Input!H28</f>
        <v>1236</v>
      </c>
      <c r="H53">
        <f>Input!I28</f>
        <v>7594752</v>
      </c>
      <c r="I53">
        <f>Input!J28</f>
        <v>1554</v>
      </c>
      <c r="K53">
        <f>Input!L28</f>
        <v>11</v>
      </c>
      <c r="L53">
        <f>Input!M28</f>
        <v>1236</v>
      </c>
      <c r="M53">
        <f>Input!N28</f>
        <v>6867055</v>
      </c>
      <c r="N53">
        <f>Input!O28</f>
        <v>1410</v>
      </c>
    </row>
    <row r="54" spans="1:14">
      <c r="A54">
        <f>Input!B29</f>
        <v>11</v>
      </c>
      <c r="B54">
        <f>Input!C29</f>
        <v>1236</v>
      </c>
      <c r="C54">
        <f>Input!D29</f>
        <v>7859633</v>
      </c>
      <c r="D54">
        <f>Input!E29</f>
        <v>1595</v>
      </c>
      <c r="F54">
        <f>Input!G29</f>
        <v>11</v>
      </c>
      <c r="G54">
        <f>Input!H29</f>
        <v>1236</v>
      </c>
      <c r="H54">
        <f>Input!I29</f>
        <v>7350228</v>
      </c>
      <c r="I54">
        <f>Input!J29</f>
        <v>1502</v>
      </c>
      <c r="K54">
        <f>Input!L29</f>
        <v>11</v>
      </c>
      <c r="L54">
        <f>Input!M29</f>
        <v>1236</v>
      </c>
      <c r="M54">
        <f>Input!N29</f>
        <v>7111029</v>
      </c>
      <c r="N54">
        <f>Input!O29</f>
        <v>1453</v>
      </c>
    </row>
    <row r="55" spans="1:14">
      <c r="A55">
        <f>Input!B30</f>
        <v>11</v>
      </c>
      <c r="B55">
        <f>Input!C30</f>
        <v>1236</v>
      </c>
      <c r="C55">
        <f>Input!D30</f>
        <v>7600970</v>
      </c>
      <c r="D55">
        <f>Input!E30</f>
        <v>1539</v>
      </c>
      <c r="F55">
        <f>Input!G30</f>
        <v>11</v>
      </c>
      <c r="G55">
        <f>Input!H30</f>
        <v>1236</v>
      </c>
      <c r="H55">
        <f>Input!I30</f>
        <v>7513974</v>
      </c>
      <c r="I55">
        <f>Input!J30</f>
        <v>1542</v>
      </c>
      <c r="K55">
        <f>Input!L30</f>
        <v>11</v>
      </c>
      <c r="L55">
        <f>Input!M30</f>
        <v>1236</v>
      </c>
      <c r="M55">
        <f>Input!N30</f>
        <v>7307026</v>
      </c>
      <c r="N55">
        <f>Input!O30</f>
        <v>1492</v>
      </c>
    </row>
    <row r="56" spans="1:14">
      <c r="A56">
        <f>Input!B31</f>
        <v>11</v>
      </c>
      <c r="B56">
        <f>Input!C31</f>
        <v>1236</v>
      </c>
      <c r="C56">
        <f>Input!D31</f>
        <v>7771587</v>
      </c>
      <c r="D56">
        <f>Input!E31</f>
        <v>1576</v>
      </c>
      <c r="F56">
        <f>Input!G31</f>
        <v>11</v>
      </c>
      <c r="G56">
        <f>Input!H31</f>
        <v>1236</v>
      </c>
      <c r="H56">
        <f>Input!I31</f>
        <v>7313856</v>
      </c>
      <c r="I56">
        <f>Input!J31</f>
        <v>1493</v>
      </c>
      <c r="K56">
        <f>Input!L31</f>
        <v>11</v>
      </c>
      <c r="L56">
        <f>Input!M31</f>
        <v>1236</v>
      </c>
      <c r="M56">
        <f>Input!N31</f>
        <v>7092960</v>
      </c>
      <c r="N56">
        <f>Input!O31</f>
        <v>1449</v>
      </c>
    </row>
    <row r="57" spans="1:14">
      <c r="A57">
        <f>Input!B32</f>
        <v>11</v>
      </c>
      <c r="B57">
        <f>Input!C32</f>
        <v>1236</v>
      </c>
      <c r="C57">
        <f>Input!D32</f>
        <v>7680610</v>
      </c>
      <c r="D57">
        <f>Input!E32</f>
        <v>1558</v>
      </c>
      <c r="F57">
        <f>Input!G32</f>
        <v>11</v>
      </c>
      <c r="G57">
        <f>Input!H32</f>
        <v>1236</v>
      </c>
      <c r="H57">
        <f>Input!I32</f>
        <v>7246316</v>
      </c>
      <c r="I57">
        <f>Input!J32</f>
        <v>1482</v>
      </c>
      <c r="K57">
        <f>Input!L32</f>
        <v>11</v>
      </c>
      <c r="L57">
        <f>Input!M32</f>
        <v>1236</v>
      </c>
      <c r="M57">
        <f>Input!N32</f>
        <v>7260076</v>
      </c>
      <c r="N57">
        <f>Input!O32</f>
        <v>1486</v>
      </c>
    </row>
    <row r="59" spans="1:14" ht="15">
      <c r="A59" s="2" t="s">
        <v>14</v>
      </c>
      <c r="B59">
        <f>MIN(B53:B57)</f>
        <v>1236</v>
      </c>
      <c r="F59" s="2" t="s">
        <v>14</v>
      </c>
      <c r="G59">
        <f>MIN(G53:G57)</f>
        <v>1236</v>
      </c>
      <c r="K59" s="2" t="s">
        <v>14</v>
      </c>
      <c r="L59">
        <f>MIN(L53:L57)</f>
        <v>1236</v>
      </c>
    </row>
    <row r="60" spans="1:14" ht="15">
      <c r="A60" s="2" t="s">
        <v>16</v>
      </c>
      <c r="B60">
        <f>AVERAGE(B53:B57)</f>
        <v>1236</v>
      </c>
      <c r="F60" s="2" t="s">
        <v>16</v>
      </c>
      <c r="G60">
        <f>AVERAGE(G53:G57)</f>
        <v>1236</v>
      </c>
      <c r="K60" s="2" t="s">
        <v>16</v>
      </c>
      <c r="L60">
        <f>AVERAGE(L53:L57)</f>
        <v>1236</v>
      </c>
    </row>
    <row r="61" spans="1:14" ht="15">
      <c r="A61" s="2" t="s">
        <v>15</v>
      </c>
      <c r="B61">
        <f>MAX(B53:B57)</f>
        <v>1236</v>
      </c>
      <c r="F61" s="2" t="s">
        <v>15</v>
      </c>
      <c r="G61">
        <f>MAX(G53:G57)</f>
        <v>1236</v>
      </c>
      <c r="K61" s="2" t="s">
        <v>15</v>
      </c>
      <c r="L61">
        <f>MAX(L53:L57)</f>
        <v>1236</v>
      </c>
    </row>
    <row r="63" spans="1:14">
      <c r="A63">
        <f>Input!B33</f>
        <v>12</v>
      </c>
      <c r="B63">
        <f>Input!C33</f>
        <v>1236</v>
      </c>
      <c r="C63">
        <f>Input!D33</f>
        <v>7787517</v>
      </c>
      <c r="D63">
        <f>Input!E33</f>
        <v>1583</v>
      </c>
      <c r="F63">
        <f>Input!G33</f>
        <v>12</v>
      </c>
      <c r="G63">
        <f>Input!H33</f>
        <v>1236</v>
      </c>
      <c r="H63">
        <f>Input!I33</f>
        <v>7435346</v>
      </c>
      <c r="I63">
        <f>Input!J33</f>
        <v>1521</v>
      </c>
      <c r="K63">
        <f>Input!L33</f>
        <v>12</v>
      </c>
      <c r="L63">
        <f>Input!M33</f>
        <v>1236</v>
      </c>
      <c r="M63">
        <f>Input!N33</f>
        <v>7370087</v>
      </c>
      <c r="N63">
        <f>Input!O33</f>
        <v>1508</v>
      </c>
    </row>
    <row r="64" spans="1:14">
      <c r="A64">
        <f>Input!B34</f>
        <v>12</v>
      </c>
      <c r="B64">
        <f>Input!C34</f>
        <v>1236</v>
      </c>
      <c r="C64">
        <f>Input!D34</f>
        <v>7473430</v>
      </c>
      <c r="D64">
        <f>Input!E34</f>
        <v>1517</v>
      </c>
      <c r="F64">
        <f>Input!G34</f>
        <v>12</v>
      </c>
      <c r="G64">
        <f>Input!H34</f>
        <v>1236</v>
      </c>
      <c r="H64">
        <f>Input!I34</f>
        <v>7667242</v>
      </c>
      <c r="I64">
        <f>Input!J34</f>
        <v>1568</v>
      </c>
      <c r="K64">
        <f>Input!L34</f>
        <v>12</v>
      </c>
      <c r="L64">
        <f>Input!M34</f>
        <v>1236</v>
      </c>
      <c r="M64">
        <f>Input!N34</f>
        <v>7572546</v>
      </c>
      <c r="N64">
        <f>Input!O34</f>
        <v>1548</v>
      </c>
    </row>
    <row r="65" spans="1:14">
      <c r="A65">
        <f>Input!B35</f>
        <v>12</v>
      </c>
      <c r="B65">
        <f>Input!C35</f>
        <v>1234</v>
      </c>
      <c r="C65">
        <f>Input!D35</f>
        <v>7848294</v>
      </c>
      <c r="D65">
        <f>Input!E35</f>
        <v>1593</v>
      </c>
      <c r="F65">
        <f>Input!G35</f>
        <v>12</v>
      </c>
      <c r="G65">
        <f>Input!H35</f>
        <v>1236</v>
      </c>
      <c r="H65">
        <f>Input!I35</f>
        <v>7250390</v>
      </c>
      <c r="I65">
        <f>Input!J35</f>
        <v>1482</v>
      </c>
      <c r="K65">
        <f>Input!L35</f>
        <v>12</v>
      </c>
      <c r="L65">
        <f>Input!M35</f>
        <v>1236</v>
      </c>
      <c r="M65">
        <f>Input!N35</f>
        <v>7217236</v>
      </c>
      <c r="N65">
        <f>Input!O35</f>
        <v>1474</v>
      </c>
    </row>
    <row r="66" spans="1:14">
      <c r="A66">
        <f>Input!B36</f>
        <v>12</v>
      </c>
      <c r="B66">
        <f>Input!C36</f>
        <v>1236</v>
      </c>
      <c r="C66">
        <f>Input!D36</f>
        <v>7753052</v>
      </c>
      <c r="D66">
        <f>Input!E36</f>
        <v>1572</v>
      </c>
      <c r="F66">
        <f>Input!G36</f>
        <v>12</v>
      </c>
      <c r="G66">
        <f>Input!H36</f>
        <v>1236</v>
      </c>
      <c r="H66">
        <f>Input!I36</f>
        <v>7500439</v>
      </c>
      <c r="I66">
        <f>Input!J36</f>
        <v>1537</v>
      </c>
      <c r="K66">
        <f>Input!L36</f>
        <v>12</v>
      </c>
      <c r="L66">
        <f>Input!M36</f>
        <v>1236</v>
      </c>
      <c r="M66">
        <f>Input!N36</f>
        <v>7549235</v>
      </c>
      <c r="N66">
        <f>Input!O36</f>
        <v>1544</v>
      </c>
    </row>
    <row r="67" spans="1:14">
      <c r="A67">
        <f>Input!B37</f>
        <v>12</v>
      </c>
      <c r="B67">
        <f>Input!C37</f>
        <v>1234</v>
      </c>
      <c r="C67">
        <f>Input!D37</f>
        <v>8018259</v>
      </c>
      <c r="D67">
        <f>Input!E37</f>
        <v>1627</v>
      </c>
      <c r="F67">
        <f>Input!G37</f>
        <v>12</v>
      </c>
      <c r="G67">
        <f>Input!H37</f>
        <v>1236</v>
      </c>
      <c r="H67">
        <f>Input!I37</f>
        <v>7600172</v>
      </c>
      <c r="I67">
        <f>Input!J37</f>
        <v>1555</v>
      </c>
      <c r="K67">
        <f>Input!L37</f>
        <v>12</v>
      </c>
      <c r="L67">
        <f>Input!M37</f>
        <v>1236</v>
      </c>
      <c r="M67">
        <f>Input!N37</f>
        <v>7275256</v>
      </c>
      <c r="N67">
        <f>Input!O37</f>
        <v>1494</v>
      </c>
    </row>
    <row r="69" spans="1:14" ht="15">
      <c r="A69" s="2" t="s">
        <v>14</v>
      </c>
      <c r="B69">
        <f>MIN(B63:B67)</f>
        <v>1234</v>
      </c>
      <c r="F69" s="2" t="s">
        <v>14</v>
      </c>
      <c r="G69">
        <f>MIN(G63:G67)</f>
        <v>1236</v>
      </c>
      <c r="K69" s="2" t="s">
        <v>14</v>
      </c>
      <c r="L69">
        <f>MIN(L63:L67)</f>
        <v>1236</v>
      </c>
    </row>
    <row r="70" spans="1:14" ht="15">
      <c r="A70" s="2" t="s">
        <v>16</v>
      </c>
      <c r="B70">
        <f>AVERAGE(B63:B67)</f>
        <v>1235.2</v>
      </c>
      <c r="F70" s="2" t="s">
        <v>16</v>
      </c>
      <c r="G70">
        <f>AVERAGE(G63:G67)</f>
        <v>1236</v>
      </c>
      <c r="K70" s="2" t="s">
        <v>16</v>
      </c>
      <c r="L70">
        <f>AVERAGE(L63:L67)</f>
        <v>1236</v>
      </c>
    </row>
    <row r="71" spans="1:14" ht="15">
      <c r="A71" s="2" t="s">
        <v>15</v>
      </c>
      <c r="B71">
        <f>MAX(B63:B67)</f>
        <v>1236</v>
      </c>
      <c r="F71" s="2" t="s">
        <v>15</v>
      </c>
      <c r="G71">
        <f>MAX(G63:G67)</f>
        <v>1236</v>
      </c>
      <c r="K71" s="2" t="s">
        <v>15</v>
      </c>
      <c r="L71">
        <f>MAX(L63:L67)</f>
        <v>1236</v>
      </c>
    </row>
    <row r="73" spans="1:14">
      <c r="A73">
        <f>Input!B38</f>
        <v>13</v>
      </c>
      <c r="B73">
        <f>Input!C38</f>
        <v>1238</v>
      </c>
      <c r="C73">
        <f>Input!D38</f>
        <v>7656703</v>
      </c>
      <c r="D73">
        <f>Input!E38</f>
        <v>1559</v>
      </c>
      <c r="F73">
        <f>Input!G38</f>
        <v>13</v>
      </c>
      <c r="G73">
        <f>Input!H38</f>
        <v>1234</v>
      </c>
      <c r="H73">
        <f>Input!I38</f>
        <v>7917796</v>
      </c>
      <c r="I73">
        <f>Input!J38</f>
        <v>1630</v>
      </c>
      <c r="K73">
        <f>Input!L38</f>
        <v>13</v>
      </c>
      <c r="L73">
        <f>Input!M38</f>
        <v>1238</v>
      </c>
      <c r="M73">
        <f>Input!N38</f>
        <v>7377489</v>
      </c>
      <c r="N73">
        <f>Input!O38</f>
        <v>1516</v>
      </c>
    </row>
    <row r="74" spans="1:14">
      <c r="A74">
        <f>Input!B39</f>
        <v>13</v>
      </c>
      <c r="B74">
        <f>Input!C39</f>
        <v>1234</v>
      </c>
      <c r="C74">
        <f>Input!D39</f>
        <v>7965780</v>
      </c>
      <c r="D74">
        <f>Input!E39</f>
        <v>1623</v>
      </c>
      <c r="F74">
        <f>Input!G39</f>
        <v>13</v>
      </c>
      <c r="G74">
        <f>Input!H39</f>
        <v>1236</v>
      </c>
      <c r="H74">
        <f>Input!I39</f>
        <v>7613194</v>
      </c>
      <c r="I74">
        <f>Input!J39</f>
        <v>1571</v>
      </c>
      <c r="K74">
        <f>Input!L39</f>
        <v>13</v>
      </c>
      <c r="L74">
        <f>Input!M39</f>
        <v>1236</v>
      </c>
      <c r="M74">
        <f>Input!N39</f>
        <v>7131326</v>
      </c>
      <c r="N74">
        <f>Input!O39</f>
        <v>1462</v>
      </c>
    </row>
    <row r="75" spans="1:14">
      <c r="A75">
        <f>Input!B40</f>
        <v>13</v>
      </c>
      <c r="B75">
        <f>Input!C40</f>
        <v>1236</v>
      </c>
      <c r="C75">
        <f>Input!D40</f>
        <v>7556364</v>
      </c>
      <c r="D75">
        <f>Input!E40</f>
        <v>1538</v>
      </c>
      <c r="F75">
        <f>Input!G40</f>
        <v>13</v>
      </c>
      <c r="G75">
        <f>Input!H40</f>
        <v>1234</v>
      </c>
      <c r="H75">
        <f>Input!I40</f>
        <v>7451481</v>
      </c>
      <c r="I75">
        <f>Input!J40</f>
        <v>1535</v>
      </c>
      <c r="K75">
        <f>Input!L40</f>
        <v>13</v>
      </c>
      <c r="L75">
        <f>Input!M40</f>
        <v>1238</v>
      </c>
      <c r="M75">
        <f>Input!N40</f>
        <v>7151444</v>
      </c>
      <c r="N75">
        <f>Input!O40</f>
        <v>1467</v>
      </c>
    </row>
    <row r="76" spans="1:14">
      <c r="A76">
        <f>Input!B41</f>
        <v>13</v>
      </c>
      <c r="B76">
        <f>Input!C41</f>
        <v>1234</v>
      </c>
      <c r="C76">
        <f>Input!D41</f>
        <v>7554782</v>
      </c>
      <c r="D76">
        <f>Input!E41</f>
        <v>1541</v>
      </c>
      <c r="F76">
        <f>Input!G41</f>
        <v>13</v>
      </c>
      <c r="G76">
        <f>Input!H41</f>
        <v>1238</v>
      </c>
      <c r="H76">
        <f>Input!I41</f>
        <v>7477253</v>
      </c>
      <c r="I76">
        <f>Input!J41</f>
        <v>1539</v>
      </c>
      <c r="K76">
        <f>Input!L41</f>
        <v>13</v>
      </c>
      <c r="L76">
        <f>Input!M41</f>
        <v>1238</v>
      </c>
      <c r="M76">
        <f>Input!N41</f>
        <v>7255519</v>
      </c>
      <c r="N76">
        <f>Input!O41</f>
        <v>1487</v>
      </c>
    </row>
    <row r="77" spans="1:14">
      <c r="A77">
        <f>Input!B42</f>
        <v>13</v>
      </c>
      <c r="B77">
        <f>Input!C42</f>
        <v>1234</v>
      </c>
      <c r="C77">
        <f>Input!D42</f>
        <v>7486235</v>
      </c>
      <c r="D77">
        <f>Input!E42</f>
        <v>1531</v>
      </c>
      <c r="F77">
        <f>Input!G42</f>
        <v>13</v>
      </c>
      <c r="G77">
        <f>Input!H42</f>
        <v>1234</v>
      </c>
      <c r="H77">
        <f>Input!I42</f>
        <v>7456578</v>
      </c>
      <c r="I77">
        <f>Input!J42</f>
        <v>1534</v>
      </c>
      <c r="K77">
        <f>Input!L42</f>
        <v>13</v>
      </c>
      <c r="L77">
        <f>Input!M42</f>
        <v>1236</v>
      </c>
      <c r="M77">
        <f>Input!N42</f>
        <v>7563849</v>
      </c>
      <c r="N77">
        <f>Input!O42</f>
        <v>1549</v>
      </c>
    </row>
    <row r="79" spans="1:14" ht="15">
      <c r="A79" s="2" t="s">
        <v>14</v>
      </c>
      <c r="B79">
        <f>MIN(B73:B77)</f>
        <v>1234</v>
      </c>
      <c r="F79" s="2" t="s">
        <v>14</v>
      </c>
      <c r="G79">
        <f>MIN(G73:G77)</f>
        <v>1234</v>
      </c>
      <c r="K79" s="2" t="s">
        <v>14</v>
      </c>
      <c r="L79">
        <f>MIN(L73:L77)</f>
        <v>1236</v>
      </c>
    </row>
    <row r="80" spans="1:14" ht="15">
      <c r="A80" s="2" t="s">
        <v>16</v>
      </c>
      <c r="B80">
        <f>AVERAGE(B73:B77)</f>
        <v>1235.2</v>
      </c>
      <c r="F80" s="2" t="s">
        <v>16</v>
      </c>
      <c r="G80">
        <f>AVERAGE(G73:G77)</f>
        <v>1235.2</v>
      </c>
      <c r="K80" s="2" t="s">
        <v>16</v>
      </c>
      <c r="L80">
        <f>AVERAGE(L73:L77)</f>
        <v>1237.2</v>
      </c>
    </row>
    <row r="81" spans="1:14" ht="15">
      <c r="A81" s="2" t="s">
        <v>15</v>
      </c>
      <c r="B81">
        <f>MAX(B73:B77)</f>
        <v>1238</v>
      </c>
      <c r="F81" s="2" t="s">
        <v>15</v>
      </c>
      <c r="G81">
        <f>MAX(G73:G77)</f>
        <v>1238</v>
      </c>
      <c r="K81" s="2" t="s">
        <v>15</v>
      </c>
      <c r="L81">
        <f>MAX(L73:L77)</f>
        <v>1238</v>
      </c>
    </row>
    <row r="83" spans="1:14">
      <c r="A83">
        <f>Input!B43</f>
        <v>14</v>
      </c>
      <c r="B83">
        <f>Input!C43</f>
        <v>1238</v>
      </c>
      <c r="C83">
        <f>Input!D43</f>
        <v>8201262</v>
      </c>
      <c r="D83">
        <f>Input!E43</f>
        <v>1672</v>
      </c>
      <c r="F83">
        <f>Input!G43</f>
        <v>14</v>
      </c>
      <c r="G83">
        <f>Input!H43</f>
        <v>1234</v>
      </c>
      <c r="H83">
        <f>Input!I43</f>
        <v>7878499</v>
      </c>
      <c r="I83">
        <f>Input!J43</f>
        <v>1623</v>
      </c>
      <c r="K83">
        <f>Input!L43</f>
        <v>14</v>
      </c>
      <c r="L83">
        <f>Input!M43</f>
        <v>1234</v>
      </c>
      <c r="M83">
        <f>Input!N43</f>
        <v>7591021</v>
      </c>
      <c r="N83">
        <f>Input!O43</f>
        <v>1560</v>
      </c>
    </row>
    <row r="84" spans="1:14">
      <c r="A84">
        <f>Input!B44</f>
        <v>14</v>
      </c>
      <c r="B84">
        <f>Input!C44</f>
        <v>1234</v>
      </c>
      <c r="C84">
        <f>Input!D44</f>
        <v>8394120</v>
      </c>
      <c r="D84">
        <f>Input!E44</f>
        <v>1713</v>
      </c>
      <c r="F84">
        <f>Input!G44</f>
        <v>14</v>
      </c>
      <c r="G84">
        <f>Input!H44</f>
        <v>1234</v>
      </c>
      <c r="H84">
        <f>Input!I44</f>
        <v>8574922</v>
      </c>
      <c r="I84">
        <f>Input!J44</f>
        <v>1772</v>
      </c>
      <c r="K84">
        <f>Input!L44</f>
        <v>14</v>
      </c>
      <c r="L84">
        <f>Input!M44</f>
        <v>1238</v>
      </c>
      <c r="M84">
        <f>Input!N44</f>
        <v>7739897</v>
      </c>
      <c r="N84">
        <f>Input!O44</f>
        <v>1590</v>
      </c>
    </row>
    <row r="85" spans="1:14">
      <c r="A85">
        <f>Input!B45</f>
        <v>14</v>
      </c>
      <c r="B85">
        <f>Input!C45</f>
        <v>1238</v>
      </c>
      <c r="C85">
        <f>Input!D45</f>
        <v>8251932</v>
      </c>
      <c r="D85">
        <f>Input!E45</f>
        <v>1686</v>
      </c>
      <c r="F85">
        <f>Input!G45</f>
        <v>14</v>
      </c>
      <c r="G85">
        <f>Input!H45</f>
        <v>1234</v>
      </c>
      <c r="H85">
        <f>Input!I45</f>
        <v>7928431</v>
      </c>
      <c r="I85">
        <f>Input!J45</f>
        <v>1636</v>
      </c>
      <c r="K85">
        <f>Input!L45</f>
        <v>14</v>
      </c>
      <c r="L85">
        <f>Input!M45</f>
        <v>1234</v>
      </c>
      <c r="M85">
        <f>Input!N45</f>
        <v>7867044</v>
      </c>
      <c r="N85">
        <f>Input!O45</f>
        <v>1615</v>
      </c>
    </row>
    <row r="86" spans="1:14">
      <c r="A86">
        <f>Input!B46</f>
        <v>14</v>
      </c>
      <c r="B86">
        <f>Input!C46</f>
        <v>1234</v>
      </c>
      <c r="C86">
        <f>Input!D46</f>
        <v>8633694</v>
      </c>
      <c r="D86">
        <f>Input!E46</f>
        <v>1766</v>
      </c>
      <c r="F86">
        <f>Input!G46</f>
        <v>14</v>
      </c>
      <c r="G86">
        <f>Input!H46</f>
        <v>1238</v>
      </c>
      <c r="H86">
        <f>Input!I46</f>
        <v>7491461</v>
      </c>
      <c r="I86">
        <f>Input!J46</f>
        <v>1541</v>
      </c>
      <c r="K86">
        <f>Input!L46</f>
        <v>14</v>
      </c>
      <c r="L86">
        <f>Input!M46</f>
        <v>1234</v>
      </c>
      <c r="M86">
        <f>Input!N46</f>
        <v>7970422</v>
      </c>
      <c r="N86">
        <f>Input!O46</f>
        <v>1636</v>
      </c>
    </row>
    <row r="87" spans="1:14">
      <c r="A87">
        <f>Input!B47</f>
        <v>14</v>
      </c>
      <c r="B87">
        <f>Input!C47</f>
        <v>1234</v>
      </c>
      <c r="C87">
        <f>Input!D47</f>
        <v>8120048</v>
      </c>
      <c r="D87">
        <f>Input!E47</f>
        <v>1664</v>
      </c>
      <c r="F87">
        <f>Input!G47</f>
        <v>14</v>
      </c>
      <c r="G87">
        <f>Input!H47</f>
        <v>1234</v>
      </c>
      <c r="H87">
        <f>Input!I47</f>
        <v>8273295</v>
      </c>
      <c r="I87">
        <f>Input!J47</f>
        <v>1702</v>
      </c>
      <c r="K87">
        <f>Input!L47</f>
        <v>14</v>
      </c>
      <c r="L87">
        <f>Input!M47</f>
        <v>1234</v>
      </c>
      <c r="M87">
        <f>Input!N47</f>
        <v>7740555</v>
      </c>
      <c r="N87">
        <f>Input!O47</f>
        <v>1597</v>
      </c>
    </row>
    <row r="89" spans="1:14" ht="15">
      <c r="A89" s="2" t="s">
        <v>14</v>
      </c>
      <c r="B89">
        <f>MIN(B83:B87)</f>
        <v>1234</v>
      </c>
      <c r="F89" s="2" t="s">
        <v>14</v>
      </c>
      <c r="G89">
        <f>MIN(G83:G87)</f>
        <v>1234</v>
      </c>
      <c r="K89" s="2" t="s">
        <v>14</v>
      </c>
      <c r="L89">
        <f>MIN(L83:L87)</f>
        <v>1234</v>
      </c>
    </row>
    <row r="90" spans="1:14" ht="15">
      <c r="A90" s="2" t="s">
        <v>16</v>
      </c>
      <c r="B90">
        <f>AVERAGE(B83:B87)</f>
        <v>1235.5999999999999</v>
      </c>
      <c r="F90" s="2" t="s">
        <v>16</v>
      </c>
      <c r="G90">
        <f>AVERAGE(G83:G87)</f>
        <v>1234.8</v>
      </c>
      <c r="K90" s="2" t="s">
        <v>16</v>
      </c>
      <c r="L90">
        <f>AVERAGE(L83:L87)</f>
        <v>1234.8</v>
      </c>
    </row>
    <row r="91" spans="1:14" ht="15">
      <c r="A91" s="2" t="s">
        <v>15</v>
      </c>
      <c r="B91">
        <f>MAX(B83:B87)</f>
        <v>1238</v>
      </c>
      <c r="F91" s="2" t="s">
        <v>15</v>
      </c>
      <c r="G91">
        <f>MAX(G83:G87)</f>
        <v>1238</v>
      </c>
      <c r="K91" s="2" t="s">
        <v>15</v>
      </c>
      <c r="L91">
        <f>MAX(L83:L87)</f>
        <v>1238</v>
      </c>
    </row>
    <row r="93" spans="1:14">
      <c r="A93">
        <f>Input!B48</f>
        <v>15</v>
      </c>
      <c r="B93">
        <f>Input!C48</f>
        <v>1234</v>
      </c>
      <c r="C93">
        <f>Input!D48</f>
        <v>8194243</v>
      </c>
      <c r="D93">
        <f>Input!E48</f>
        <v>1679</v>
      </c>
      <c r="F93">
        <f>Input!G48</f>
        <v>15</v>
      </c>
      <c r="G93">
        <f>Input!H48</f>
        <v>1236</v>
      </c>
      <c r="H93">
        <f>Input!I48</f>
        <v>8075722</v>
      </c>
      <c r="I93">
        <f>Input!J48</f>
        <v>1670</v>
      </c>
      <c r="K93">
        <f>Input!L48</f>
        <v>15</v>
      </c>
      <c r="L93">
        <f>Input!M48</f>
        <v>1236</v>
      </c>
      <c r="M93">
        <f>Input!N48</f>
        <v>7745166</v>
      </c>
      <c r="N93">
        <f>Input!O48</f>
        <v>1601</v>
      </c>
    </row>
    <row r="94" spans="1:14">
      <c r="A94">
        <f>Input!B49</f>
        <v>15</v>
      </c>
      <c r="B94">
        <f>Input!C49</f>
        <v>1236</v>
      </c>
      <c r="C94">
        <f>Input!D49</f>
        <v>8293072</v>
      </c>
      <c r="D94">
        <f>Input!E49</f>
        <v>1698</v>
      </c>
      <c r="F94">
        <f>Input!G49</f>
        <v>15</v>
      </c>
      <c r="G94">
        <f>Input!H49</f>
        <v>1236</v>
      </c>
      <c r="H94">
        <f>Input!I49</f>
        <v>7501031</v>
      </c>
      <c r="I94">
        <f>Input!J49</f>
        <v>1550</v>
      </c>
      <c r="K94">
        <f>Input!L49</f>
        <v>15</v>
      </c>
      <c r="L94">
        <f>Input!M49</f>
        <v>1236</v>
      </c>
      <c r="M94">
        <f>Input!N49</f>
        <v>7220327</v>
      </c>
      <c r="N94">
        <f>Input!O49</f>
        <v>1490</v>
      </c>
    </row>
    <row r="95" spans="1:14">
      <c r="A95">
        <f>Input!B50</f>
        <v>15</v>
      </c>
      <c r="B95">
        <f>Input!C50</f>
        <v>1236</v>
      </c>
      <c r="C95">
        <f>Input!D50</f>
        <v>8366773</v>
      </c>
      <c r="D95">
        <f>Input!E50</f>
        <v>1711</v>
      </c>
      <c r="F95">
        <f>Input!G50</f>
        <v>15</v>
      </c>
      <c r="G95">
        <f>Input!H50</f>
        <v>1236</v>
      </c>
      <c r="H95">
        <f>Input!I50</f>
        <v>7943613</v>
      </c>
      <c r="I95">
        <f>Input!J50</f>
        <v>1644</v>
      </c>
      <c r="K95">
        <f>Input!L50</f>
        <v>15</v>
      </c>
      <c r="L95">
        <f>Input!M50</f>
        <v>1236</v>
      </c>
      <c r="M95">
        <f>Input!N50</f>
        <v>7278395</v>
      </c>
      <c r="N95">
        <f>Input!O50</f>
        <v>1506</v>
      </c>
    </row>
    <row r="96" spans="1:14">
      <c r="A96">
        <f>Input!B51</f>
        <v>15</v>
      </c>
      <c r="B96">
        <f>Input!C51</f>
        <v>1234</v>
      </c>
      <c r="C96">
        <f>Input!D51</f>
        <v>8296744</v>
      </c>
      <c r="D96">
        <f>Input!E51</f>
        <v>1698</v>
      </c>
      <c r="F96">
        <f>Input!G51</f>
        <v>15</v>
      </c>
      <c r="G96">
        <f>Input!H51</f>
        <v>1236</v>
      </c>
      <c r="H96">
        <f>Input!I51</f>
        <v>7668288</v>
      </c>
      <c r="I96">
        <f>Input!J51</f>
        <v>1581</v>
      </c>
      <c r="K96">
        <f>Input!L51</f>
        <v>15</v>
      </c>
      <c r="L96">
        <f>Input!M51</f>
        <v>1236</v>
      </c>
      <c r="M96">
        <f>Input!N51</f>
        <v>7793660</v>
      </c>
      <c r="N96">
        <f>Input!O51</f>
        <v>1614</v>
      </c>
    </row>
    <row r="97" spans="1:14">
      <c r="A97">
        <f>Input!B52</f>
        <v>15</v>
      </c>
      <c r="B97">
        <f>Input!C52</f>
        <v>1234</v>
      </c>
      <c r="C97">
        <f>Input!D52</f>
        <v>8647821</v>
      </c>
      <c r="D97">
        <f>Input!E52</f>
        <v>1768</v>
      </c>
      <c r="F97">
        <f>Input!G52</f>
        <v>15</v>
      </c>
      <c r="G97">
        <f>Input!H52</f>
        <v>1234</v>
      </c>
      <c r="H97">
        <f>Input!I52</f>
        <v>7986752</v>
      </c>
      <c r="I97">
        <f>Input!J52</f>
        <v>1645</v>
      </c>
      <c r="K97">
        <f>Input!L52</f>
        <v>15</v>
      </c>
      <c r="L97">
        <f>Input!M52</f>
        <v>1236</v>
      </c>
      <c r="M97">
        <f>Input!N52</f>
        <v>7737379</v>
      </c>
      <c r="N97">
        <f>Input!O52</f>
        <v>1598</v>
      </c>
    </row>
    <row r="99" spans="1:14" ht="15">
      <c r="A99" s="2" t="s">
        <v>14</v>
      </c>
      <c r="B99">
        <f>MIN(B93:B97)</f>
        <v>1234</v>
      </c>
      <c r="F99" s="2" t="s">
        <v>14</v>
      </c>
      <c r="G99">
        <f>MIN(G93:G97)</f>
        <v>1234</v>
      </c>
      <c r="K99" s="2" t="s">
        <v>14</v>
      </c>
      <c r="L99">
        <f>MIN(L93:L97)</f>
        <v>1236</v>
      </c>
    </row>
    <row r="100" spans="1:14" ht="15">
      <c r="A100" s="2" t="s">
        <v>16</v>
      </c>
      <c r="B100">
        <f>AVERAGE(B93:B97)</f>
        <v>1234.8</v>
      </c>
      <c r="F100" s="2" t="s">
        <v>16</v>
      </c>
      <c r="G100">
        <f>AVERAGE(G93:G97)</f>
        <v>1235.5999999999999</v>
      </c>
      <c r="K100" s="2" t="s">
        <v>16</v>
      </c>
      <c r="L100">
        <f>AVERAGE(L93:L97)</f>
        <v>1236</v>
      </c>
    </row>
    <row r="101" spans="1:14" ht="15">
      <c r="A101" s="2" t="s">
        <v>15</v>
      </c>
      <c r="B101">
        <f>MAX(B93:B97)</f>
        <v>1236</v>
      </c>
      <c r="F101" s="2" t="s">
        <v>15</v>
      </c>
      <c r="G101">
        <f>MAX(G93:G97)</f>
        <v>1236</v>
      </c>
      <c r="K101" s="2" t="s">
        <v>15</v>
      </c>
      <c r="L101">
        <f>MAX(L93:L97)</f>
        <v>1236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O52"/>
  <sheetViews>
    <sheetView workbookViewId="0">
      <selection activeCell="Q10" sqref="Q10"/>
    </sheetView>
  </sheetViews>
  <sheetFormatPr baseColWidth="10" defaultRowHeight="14.25"/>
  <cols>
    <col min="1" max="1" width="4.5" bestFit="1" customWidth="1"/>
    <col min="2" max="2" width="10" bestFit="1" customWidth="1"/>
    <col min="3" max="3" width="4.875" bestFit="1" customWidth="1"/>
    <col min="4" max="4" width="7.875" bestFit="1" customWidth="1"/>
    <col min="5" max="5" width="4.875" bestFit="1" customWidth="1"/>
    <col min="6" max="6" width="3.375" bestFit="1" customWidth="1"/>
    <col min="7" max="7" width="10" bestFit="1" customWidth="1"/>
    <col min="8" max="8" width="4.875" bestFit="1" customWidth="1"/>
    <col min="9" max="9" width="7.875" bestFit="1" customWidth="1"/>
    <col min="10" max="10" width="4.875" bestFit="1" customWidth="1"/>
    <col min="11" max="11" width="3.75" bestFit="1" customWidth="1"/>
    <col min="12" max="12" width="10" bestFit="1" customWidth="1"/>
    <col min="13" max="13" width="4.875" bestFit="1" customWidth="1"/>
    <col min="14" max="14" width="7.875" bestFit="1" customWidth="1"/>
    <col min="15" max="15" width="4.875" bestFit="1" customWidth="1"/>
  </cols>
  <sheetData>
    <row r="1" spans="1:15">
      <c r="A1" t="s">
        <v>17</v>
      </c>
      <c r="B1" t="s">
        <v>12</v>
      </c>
      <c r="C1" t="s">
        <v>13</v>
      </c>
      <c r="F1" t="s">
        <v>19</v>
      </c>
      <c r="G1" t="s">
        <v>12</v>
      </c>
      <c r="H1" t="s">
        <v>13</v>
      </c>
      <c r="K1" t="s">
        <v>18</v>
      </c>
      <c r="L1" t="s">
        <v>12</v>
      </c>
      <c r="M1" t="s">
        <v>13</v>
      </c>
    </row>
    <row r="3" spans="1:15">
      <c r="A3" s="1"/>
      <c r="B3">
        <v>6</v>
      </c>
      <c r="C3">
        <v>1236</v>
      </c>
      <c r="D3">
        <v>6190447</v>
      </c>
      <c r="E3">
        <v>1250</v>
      </c>
      <c r="F3" s="3"/>
      <c r="G3">
        <v>6</v>
      </c>
      <c r="H3">
        <v>1234</v>
      </c>
      <c r="I3">
        <v>6155815</v>
      </c>
      <c r="J3">
        <v>1259</v>
      </c>
      <c r="K3" s="4"/>
      <c r="L3">
        <v>6</v>
      </c>
      <c r="M3">
        <v>1236</v>
      </c>
      <c r="N3">
        <v>6203814</v>
      </c>
      <c r="O3">
        <v>1258</v>
      </c>
    </row>
    <row r="4" spans="1:15">
      <c r="B4">
        <v>6</v>
      </c>
      <c r="C4">
        <v>1236</v>
      </c>
      <c r="D4">
        <v>6237728</v>
      </c>
      <c r="E4">
        <v>1259</v>
      </c>
      <c r="G4">
        <v>6</v>
      </c>
      <c r="H4">
        <v>1238</v>
      </c>
      <c r="I4">
        <v>6212671</v>
      </c>
      <c r="J4">
        <v>1256</v>
      </c>
      <c r="L4">
        <v>6</v>
      </c>
      <c r="M4">
        <v>1236</v>
      </c>
      <c r="N4">
        <v>6076451</v>
      </c>
      <c r="O4">
        <v>1235</v>
      </c>
    </row>
    <row r="5" spans="1:15">
      <c r="B5">
        <v>6</v>
      </c>
      <c r="C5">
        <v>1236</v>
      </c>
      <c r="D5">
        <v>6256537</v>
      </c>
      <c r="E5">
        <v>1262</v>
      </c>
      <c r="G5">
        <v>6</v>
      </c>
      <c r="H5">
        <v>1238</v>
      </c>
      <c r="I5">
        <v>5978443</v>
      </c>
      <c r="J5">
        <v>1233</v>
      </c>
      <c r="L5">
        <v>6</v>
      </c>
      <c r="M5">
        <v>1236</v>
      </c>
      <c r="N5">
        <v>6176476</v>
      </c>
      <c r="O5">
        <v>1255</v>
      </c>
    </row>
    <row r="6" spans="1:15">
      <c r="B6">
        <v>6</v>
      </c>
      <c r="C6">
        <v>1238</v>
      </c>
      <c r="D6">
        <v>6118754</v>
      </c>
      <c r="E6">
        <v>1240</v>
      </c>
      <c r="G6">
        <v>6</v>
      </c>
      <c r="H6">
        <v>1236</v>
      </c>
      <c r="I6">
        <v>6253830</v>
      </c>
      <c r="J6">
        <v>1274</v>
      </c>
      <c r="L6">
        <v>6</v>
      </c>
      <c r="M6">
        <v>1236</v>
      </c>
      <c r="N6">
        <v>6105077</v>
      </c>
      <c r="O6">
        <v>1245</v>
      </c>
    </row>
    <row r="7" spans="1:15">
      <c r="B7">
        <v>6</v>
      </c>
      <c r="C7">
        <v>1238</v>
      </c>
      <c r="D7">
        <v>6340971</v>
      </c>
      <c r="E7">
        <v>1274</v>
      </c>
      <c r="G7">
        <v>6</v>
      </c>
      <c r="H7">
        <v>1238</v>
      </c>
      <c r="I7">
        <v>6129363</v>
      </c>
      <c r="J7">
        <v>1246</v>
      </c>
      <c r="L7">
        <v>6</v>
      </c>
      <c r="M7">
        <v>1238</v>
      </c>
      <c r="N7">
        <v>6210702</v>
      </c>
      <c r="O7">
        <v>1251</v>
      </c>
    </row>
    <row r="8" spans="1:15">
      <c r="B8">
        <v>7</v>
      </c>
      <c r="C8">
        <v>1238</v>
      </c>
      <c r="D8">
        <v>6031902</v>
      </c>
      <c r="E8">
        <v>1241</v>
      </c>
      <c r="G8">
        <v>7</v>
      </c>
      <c r="H8">
        <v>1238</v>
      </c>
      <c r="I8">
        <v>6101642</v>
      </c>
      <c r="J8">
        <v>1260</v>
      </c>
      <c r="L8">
        <v>7</v>
      </c>
      <c r="M8">
        <v>1238</v>
      </c>
      <c r="N8">
        <v>6033175</v>
      </c>
      <c r="O8">
        <v>1246</v>
      </c>
    </row>
    <row r="9" spans="1:15">
      <c r="B9">
        <v>7</v>
      </c>
      <c r="C9">
        <v>1238</v>
      </c>
      <c r="D9">
        <v>6021832</v>
      </c>
      <c r="E9">
        <v>1235</v>
      </c>
      <c r="G9">
        <v>7</v>
      </c>
      <c r="H9">
        <v>1238</v>
      </c>
      <c r="I9">
        <v>6089197</v>
      </c>
      <c r="J9">
        <v>1255</v>
      </c>
      <c r="L9">
        <v>7</v>
      </c>
      <c r="M9">
        <v>1238</v>
      </c>
      <c r="N9">
        <v>5995899</v>
      </c>
      <c r="O9">
        <v>1229</v>
      </c>
    </row>
    <row r="10" spans="1:15">
      <c r="B10">
        <v>7</v>
      </c>
      <c r="C10">
        <v>1238</v>
      </c>
      <c r="D10">
        <v>6019228</v>
      </c>
      <c r="E10">
        <v>1237</v>
      </c>
      <c r="G10">
        <v>7</v>
      </c>
      <c r="H10">
        <v>1238</v>
      </c>
      <c r="I10">
        <v>6101647</v>
      </c>
      <c r="J10">
        <v>1253</v>
      </c>
      <c r="L10">
        <v>7</v>
      </c>
      <c r="M10">
        <v>1238</v>
      </c>
      <c r="N10">
        <v>6072510</v>
      </c>
      <c r="O10">
        <v>1248</v>
      </c>
    </row>
    <row r="11" spans="1:15">
      <c r="B11">
        <v>7</v>
      </c>
      <c r="C11">
        <v>1238</v>
      </c>
      <c r="D11">
        <v>6113946</v>
      </c>
      <c r="E11">
        <v>1255</v>
      </c>
      <c r="G11">
        <v>7</v>
      </c>
      <c r="H11">
        <v>1238</v>
      </c>
      <c r="I11">
        <v>6051828</v>
      </c>
      <c r="J11">
        <v>1248</v>
      </c>
      <c r="L11">
        <v>7</v>
      </c>
      <c r="M11">
        <v>1238</v>
      </c>
      <c r="N11">
        <v>6007693</v>
      </c>
      <c r="O11">
        <v>1241</v>
      </c>
    </row>
    <row r="12" spans="1:15">
      <c r="B12">
        <v>7</v>
      </c>
      <c r="C12">
        <v>1238</v>
      </c>
      <c r="D12">
        <v>6080411</v>
      </c>
      <c r="E12">
        <v>1248</v>
      </c>
      <c r="G12">
        <v>7</v>
      </c>
      <c r="H12">
        <v>1238</v>
      </c>
      <c r="I12">
        <v>6143312</v>
      </c>
      <c r="J12">
        <v>1270</v>
      </c>
      <c r="L12">
        <v>7</v>
      </c>
      <c r="M12">
        <v>1238</v>
      </c>
      <c r="N12">
        <v>6060825</v>
      </c>
      <c r="O12">
        <v>1248</v>
      </c>
    </row>
    <row r="13" spans="1:15">
      <c r="B13">
        <v>8</v>
      </c>
      <c r="C13">
        <v>1238</v>
      </c>
      <c r="D13">
        <v>6990169</v>
      </c>
      <c r="E13">
        <v>1439</v>
      </c>
      <c r="G13">
        <v>8</v>
      </c>
      <c r="H13">
        <v>1236</v>
      </c>
      <c r="I13">
        <v>6912764</v>
      </c>
      <c r="J13">
        <v>1435</v>
      </c>
      <c r="L13">
        <v>8</v>
      </c>
      <c r="M13">
        <v>1238</v>
      </c>
      <c r="N13">
        <v>6724856</v>
      </c>
      <c r="O13">
        <v>1384</v>
      </c>
    </row>
    <row r="14" spans="1:15">
      <c r="B14">
        <v>8</v>
      </c>
      <c r="C14">
        <v>1238</v>
      </c>
      <c r="D14">
        <v>7009377</v>
      </c>
      <c r="E14">
        <v>1434</v>
      </c>
      <c r="G14">
        <v>8</v>
      </c>
      <c r="H14">
        <v>1238</v>
      </c>
      <c r="I14">
        <v>6792853</v>
      </c>
      <c r="J14">
        <v>1416</v>
      </c>
      <c r="L14">
        <v>8</v>
      </c>
      <c r="M14">
        <v>1239</v>
      </c>
      <c r="N14">
        <v>6553340</v>
      </c>
      <c r="O14">
        <v>1380</v>
      </c>
    </row>
    <row r="15" spans="1:15">
      <c r="B15">
        <v>8</v>
      </c>
      <c r="C15">
        <v>1238</v>
      </c>
      <c r="D15">
        <v>6865216</v>
      </c>
      <c r="E15">
        <v>1408</v>
      </c>
      <c r="G15">
        <v>8</v>
      </c>
      <c r="H15">
        <v>1238</v>
      </c>
      <c r="I15">
        <v>6909796</v>
      </c>
      <c r="J15">
        <v>1431</v>
      </c>
      <c r="L15">
        <v>8</v>
      </c>
      <c r="M15">
        <v>1236</v>
      </c>
      <c r="N15">
        <v>6662816</v>
      </c>
      <c r="O15">
        <v>1377</v>
      </c>
    </row>
    <row r="16" spans="1:15">
      <c r="B16">
        <v>8</v>
      </c>
      <c r="C16">
        <v>1236</v>
      </c>
      <c r="D16">
        <v>7151718</v>
      </c>
      <c r="E16">
        <v>1464</v>
      </c>
      <c r="G16">
        <v>8</v>
      </c>
      <c r="H16">
        <v>1238</v>
      </c>
      <c r="I16">
        <v>6734397</v>
      </c>
      <c r="J16">
        <v>1407</v>
      </c>
      <c r="L16">
        <v>8</v>
      </c>
      <c r="M16">
        <v>1238</v>
      </c>
      <c r="N16">
        <v>6541822</v>
      </c>
      <c r="O16">
        <v>1347</v>
      </c>
    </row>
    <row r="17" spans="2:15">
      <c r="B17">
        <v>8</v>
      </c>
      <c r="C17">
        <v>1238</v>
      </c>
      <c r="D17">
        <v>6960612</v>
      </c>
      <c r="E17">
        <v>1421</v>
      </c>
      <c r="G17">
        <v>8</v>
      </c>
      <c r="H17">
        <v>1238</v>
      </c>
      <c r="I17">
        <v>6956770</v>
      </c>
      <c r="J17">
        <v>1436</v>
      </c>
      <c r="L17">
        <v>8</v>
      </c>
      <c r="M17">
        <v>1239</v>
      </c>
      <c r="N17">
        <v>6661198</v>
      </c>
      <c r="O17">
        <v>1374</v>
      </c>
    </row>
    <row r="18" spans="2:15">
      <c r="B18">
        <v>9</v>
      </c>
      <c r="C18">
        <v>1236</v>
      </c>
      <c r="D18">
        <v>7786266</v>
      </c>
      <c r="E18">
        <v>1580</v>
      </c>
      <c r="G18">
        <v>9</v>
      </c>
      <c r="H18">
        <v>1236</v>
      </c>
      <c r="I18">
        <v>7160831</v>
      </c>
      <c r="J18">
        <v>1466</v>
      </c>
      <c r="L18">
        <v>9</v>
      </c>
      <c r="M18">
        <v>1236</v>
      </c>
      <c r="N18">
        <v>7221569</v>
      </c>
      <c r="O18">
        <v>1479</v>
      </c>
    </row>
    <row r="19" spans="2:15">
      <c r="B19">
        <v>9</v>
      </c>
      <c r="C19">
        <v>1236</v>
      </c>
      <c r="D19">
        <v>7761738</v>
      </c>
      <c r="E19">
        <v>1572</v>
      </c>
      <c r="G19">
        <v>9</v>
      </c>
      <c r="H19">
        <v>1236</v>
      </c>
      <c r="I19">
        <v>7190930</v>
      </c>
      <c r="J19">
        <v>1474</v>
      </c>
      <c r="L19">
        <v>9</v>
      </c>
      <c r="M19">
        <v>1236</v>
      </c>
      <c r="N19">
        <v>7198535</v>
      </c>
      <c r="O19">
        <v>1472</v>
      </c>
    </row>
    <row r="20" spans="2:15">
      <c r="B20">
        <v>9</v>
      </c>
      <c r="C20">
        <v>1236</v>
      </c>
      <c r="D20">
        <v>7746674</v>
      </c>
      <c r="E20">
        <v>1574</v>
      </c>
      <c r="G20">
        <v>9</v>
      </c>
      <c r="H20">
        <v>1236</v>
      </c>
      <c r="I20">
        <v>7351130</v>
      </c>
      <c r="J20">
        <v>1501</v>
      </c>
      <c r="L20">
        <v>9</v>
      </c>
      <c r="M20">
        <v>1236</v>
      </c>
      <c r="N20">
        <v>7181541</v>
      </c>
      <c r="O20">
        <v>1468</v>
      </c>
    </row>
    <row r="21" spans="2:15">
      <c r="B21">
        <v>9</v>
      </c>
      <c r="C21">
        <v>1236</v>
      </c>
      <c r="D21">
        <v>7796238</v>
      </c>
      <c r="E21">
        <v>1581</v>
      </c>
      <c r="G21">
        <v>9</v>
      </c>
      <c r="H21">
        <v>1236</v>
      </c>
      <c r="I21">
        <v>7851419</v>
      </c>
      <c r="J21">
        <v>1607</v>
      </c>
      <c r="L21">
        <v>9</v>
      </c>
      <c r="M21">
        <v>1236</v>
      </c>
      <c r="N21">
        <v>7269544</v>
      </c>
      <c r="O21">
        <v>1481</v>
      </c>
    </row>
    <row r="22" spans="2:15">
      <c r="B22">
        <v>9</v>
      </c>
      <c r="C22">
        <v>1236</v>
      </c>
      <c r="D22">
        <v>7490061</v>
      </c>
      <c r="E22">
        <v>1519</v>
      </c>
      <c r="G22">
        <v>9</v>
      </c>
      <c r="H22">
        <v>1236</v>
      </c>
      <c r="I22">
        <v>7457482</v>
      </c>
      <c r="J22">
        <v>1530</v>
      </c>
      <c r="L22">
        <v>9</v>
      </c>
      <c r="M22">
        <v>1236</v>
      </c>
      <c r="N22">
        <v>6886882</v>
      </c>
      <c r="O22">
        <v>1419</v>
      </c>
    </row>
    <row r="23" spans="2:15">
      <c r="B23">
        <v>10</v>
      </c>
      <c r="C23">
        <v>1234</v>
      </c>
      <c r="D23">
        <v>7878968</v>
      </c>
      <c r="E23">
        <v>1599</v>
      </c>
      <c r="G23">
        <v>10</v>
      </c>
      <c r="H23">
        <v>1234</v>
      </c>
      <c r="I23">
        <v>7546613</v>
      </c>
      <c r="J23">
        <v>1556</v>
      </c>
      <c r="L23">
        <v>10</v>
      </c>
      <c r="M23">
        <v>1234</v>
      </c>
      <c r="N23">
        <v>6874091</v>
      </c>
      <c r="O23">
        <v>1410</v>
      </c>
    </row>
    <row r="24" spans="2:15">
      <c r="B24">
        <v>10</v>
      </c>
      <c r="C24">
        <v>1234</v>
      </c>
      <c r="D24">
        <v>7605001</v>
      </c>
      <c r="E24">
        <v>1549</v>
      </c>
      <c r="G24">
        <v>10</v>
      </c>
      <c r="H24">
        <v>1234</v>
      </c>
      <c r="I24">
        <v>7339937</v>
      </c>
      <c r="J24">
        <v>1506</v>
      </c>
      <c r="L24">
        <v>10</v>
      </c>
      <c r="M24">
        <v>1234</v>
      </c>
      <c r="N24">
        <v>7188298</v>
      </c>
      <c r="O24">
        <v>1479</v>
      </c>
    </row>
    <row r="25" spans="2:15">
      <c r="B25">
        <v>10</v>
      </c>
      <c r="C25">
        <v>1234</v>
      </c>
      <c r="D25">
        <v>7722144</v>
      </c>
      <c r="E25">
        <v>1571</v>
      </c>
      <c r="G25">
        <v>10</v>
      </c>
      <c r="H25">
        <v>1234</v>
      </c>
      <c r="I25">
        <v>7520683</v>
      </c>
      <c r="J25">
        <v>1544</v>
      </c>
      <c r="L25">
        <v>10</v>
      </c>
      <c r="M25">
        <v>1234</v>
      </c>
      <c r="N25">
        <v>6951669</v>
      </c>
      <c r="O25">
        <v>1419</v>
      </c>
    </row>
    <row r="26" spans="2:15">
      <c r="B26">
        <v>10</v>
      </c>
      <c r="C26">
        <v>1234</v>
      </c>
      <c r="D26">
        <v>7622346</v>
      </c>
      <c r="E26">
        <v>1557</v>
      </c>
      <c r="G26">
        <v>10</v>
      </c>
      <c r="H26">
        <v>1234</v>
      </c>
      <c r="I26">
        <v>7491166</v>
      </c>
      <c r="J26">
        <v>1535</v>
      </c>
      <c r="L26">
        <v>10</v>
      </c>
      <c r="M26">
        <v>1234</v>
      </c>
      <c r="N26">
        <v>7071731</v>
      </c>
      <c r="O26">
        <v>1444</v>
      </c>
    </row>
    <row r="27" spans="2:15">
      <c r="B27">
        <v>10</v>
      </c>
      <c r="C27">
        <v>1234</v>
      </c>
      <c r="D27">
        <v>7601881</v>
      </c>
      <c r="E27">
        <v>1559</v>
      </c>
      <c r="G27">
        <v>10</v>
      </c>
      <c r="H27">
        <v>1234</v>
      </c>
      <c r="I27">
        <v>7993885</v>
      </c>
      <c r="J27">
        <v>1639</v>
      </c>
      <c r="L27">
        <v>10</v>
      </c>
      <c r="M27">
        <v>1234</v>
      </c>
      <c r="N27">
        <v>7229914</v>
      </c>
      <c r="O27">
        <v>1478</v>
      </c>
    </row>
    <row r="28" spans="2:15">
      <c r="B28">
        <v>11</v>
      </c>
      <c r="C28">
        <v>1236</v>
      </c>
      <c r="D28">
        <v>7528815</v>
      </c>
      <c r="E28">
        <v>1529</v>
      </c>
      <c r="G28">
        <v>11</v>
      </c>
      <c r="H28">
        <v>1236</v>
      </c>
      <c r="I28">
        <v>7594752</v>
      </c>
      <c r="J28">
        <v>1554</v>
      </c>
      <c r="L28">
        <v>11</v>
      </c>
      <c r="M28">
        <v>1236</v>
      </c>
      <c r="N28">
        <v>6867055</v>
      </c>
      <c r="O28">
        <v>1410</v>
      </c>
    </row>
    <row r="29" spans="2:15">
      <c r="B29">
        <v>11</v>
      </c>
      <c r="C29">
        <v>1236</v>
      </c>
      <c r="D29">
        <v>7859633</v>
      </c>
      <c r="E29">
        <v>1595</v>
      </c>
      <c r="G29">
        <v>11</v>
      </c>
      <c r="H29">
        <v>1236</v>
      </c>
      <c r="I29">
        <v>7350228</v>
      </c>
      <c r="J29">
        <v>1502</v>
      </c>
      <c r="L29">
        <v>11</v>
      </c>
      <c r="M29">
        <v>1236</v>
      </c>
      <c r="N29">
        <v>7111029</v>
      </c>
      <c r="O29">
        <v>1453</v>
      </c>
    </row>
    <row r="30" spans="2:15">
      <c r="B30">
        <v>11</v>
      </c>
      <c r="C30">
        <v>1236</v>
      </c>
      <c r="D30">
        <v>7600970</v>
      </c>
      <c r="E30">
        <v>1539</v>
      </c>
      <c r="G30">
        <v>11</v>
      </c>
      <c r="H30">
        <v>1236</v>
      </c>
      <c r="I30">
        <v>7513974</v>
      </c>
      <c r="J30">
        <v>1542</v>
      </c>
      <c r="L30">
        <v>11</v>
      </c>
      <c r="M30">
        <v>1236</v>
      </c>
      <c r="N30">
        <v>7307026</v>
      </c>
      <c r="O30">
        <v>1492</v>
      </c>
    </row>
    <row r="31" spans="2:15">
      <c r="B31">
        <v>11</v>
      </c>
      <c r="C31">
        <v>1236</v>
      </c>
      <c r="D31">
        <v>7771587</v>
      </c>
      <c r="E31">
        <v>1576</v>
      </c>
      <c r="G31">
        <v>11</v>
      </c>
      <c r="H31">
        <v>1236</v>
      </c>
      <c r="I31">
        <v>7313856</v>
      </c>
      <c r="J31">
        <v>1493</v>
      </c>
      <c r="L31">
        <v>11</v>
      </c>
      <c r="M31">
        <v>1236</v>
      </c>
      <c r="N31">
        <v>7092960</v>
      </c>
      <c r="O31">
        <v>1449</v>
      </c>
    </row>
    <row r="32" spans="2:15">
      <c r="B32">
        <v>11</v>
      </c>
      <c r="C32">
        <v>1236</v>
      </c>
      <c r="D32">
        <v>7680610</v>
      </c>
      <c r="E32">
        <v>1558</v>
      </c>
      <c r="G32">
        <v>11</v>
      </c>
      <c r="H32">
        <v>1236</v>
      </c>
      <c r="I32">
        <v>7246316</v>
      </c>
      <c r="J32">
        <v>1482</v>
      </c>
      <c r="L32">
        <v>11</v>
      </c>
      <c r="M32">
        <v>1236</v>
      </c>
      <c r="N32">
        <v>7260076</v>
      </c>
      <c r="O32">
        <v>1486</v>
      </c>
    </row>
    <row r="33" spans="2:15">
      <c r="B33">
        <v>12</v>
      </c>
      <c r="C33">
        <v>1236</v>
      </c>
      <c r="D33">
        <v>7787517</v>
      </c>
      <c r="E33">
        <v>1583</v>
      </c>
      <c r="G33">
        <v>12</v>
      </c>
      <c r="H33">
        <v>1236</v>
      </c>
      <c r="I33">
        <v>7435346</v>
      </c>
      <c r="J33">
        <v>1521</v>
      </c>
      <c r="L33">
        <v>12</v>
      </c>
      <c r="M33">
        <v>1236</v>
      </c>
      <c r="N33">
        <v>7370087</v>
      </c>
      <c r="O33">
        <v>1508</v>
      </c>
    </row>
    <row r="34" spans="2:15">
      <c r="B34">
        <v>12</v>
      </c>
      <c r="C34">
        <v>1236</v>
      </c>
      <c r="D34">
        <v>7473430</v>
      </c>
      <c r="E34">
        <v>1517</v>
      </c>
      <c r="G34">
        <v>12</v>
      </c>
      <c r="H34">
        <v>1236</v>
      </c>
      <c r="I34">
        <v>7667242</v>
      </c>
      <c r="J34">
        <v>1568</v>
      </c>
      <c r="L34">
        <v>12</v>
      </c>
      <c r="M34">
        <v>1236</v>
      </c>
      <c r="N34">
        <v>7572546</v>
      </c>
      <c r="O34">
        <v>1548</v>
      </c>
    </row>
    <row r="35" spans="2:15">
      <c r="B35">
        <v>12</v>
      </c>
      <c r="C35">
        <v>1234</v>
      </c>
      <c r="D35">
        <v>7848294</v>
      </c>
      <c r="E35">
        <v>1593</v>
      </c>
      <c r="G35">
        <v>12</v>
      </c>
      <c r="H35">
        <v>1236</v>
      </c>
      <c r="I35">
        <v>7250390</v>
      </c>
      <c r="J35">
        <v>1482</v>
      </c>
      <c r="L35">
        <v>12</v>
      </c>
      <c r="M35">
        <v>1236</v>
      </c>
      <c r="N35">
        <v>7217236</v>
      </c>
      <c r="O35">
        <v>1474</v>
      </c>
    </row>
    <row r="36" spans="2:15">
      <c r="B36">
        <v>12</v>
      </c>
      <c r="C36">
        <v>1236</v>
      </c>
      <c r="D36">
        <v>7753052</v>
      </c>
      <c r="E36">
        <v>1572</v>
      </c>
      <c r="G36">
        <v>12</v>
      </c>
      <c r="H36">
        <v>1236</v>
      </c>
      <c r="I36">
        <v>7500439</v>
      </c>
      <c r="J36">
        <v>1537</v>
      </c>
      <c r="L36">
        <v>12</v>
      </c>
      <c r="M36">
        <v>1236</v>
      </c>
      <c r="N36">
        <v>7549235</v>
      </c>
      <c r="O36">
        <v>1544</v>
      </c>
    </row>
    <row r="37" spans="2:15">
      <c r="B37">
        <v>12</v>
      </c>
      <c r="C37">
        <v>1234</v>
      </c>
      <c r="D37">
        <v>8018259</v>
      </c>
      <c r="E37">
        <v>1627</v>
      </c>
      <c r="G37">
        <v>12</v>
      </c>
      <c r="H37">
        <v>1236</v>
      </c>
      <c r="I37">
        <v>7600172</v>
      </c>
      <c r="J37">
        <v>1555</v>
      </c>
      <c r="L37">
        <v>12</v>
      </c>
      <c r="M37">
        <v>1236</v>
      </c>
      <c r="N37">
        <v>7275256</v>
      </c>
      <c r="O37">
        <v>1494</v>
      </c>
    </row>
    <row r="38" spans="2:15">
      <c r="B38">
        <v>13</v>
      </c>
      <c r="C38">
        <v>1238</v>
      </c>
      <c r="D38">
        <v>7656703</v>
      </c>
      <c r="E38">
        <v>1559</v>
      </c>
      <c r="G38">
        <v>13</v>
      </c>
      <c r="H38">
        <v>1234</v>
      </c>
      <c r="I38">
        <v>7917796</v>
      </c>
      <c r="J38">
        <v>1630</v>
      </c>
      <c r="L38">
        <v>13</v>
      </c>
      <c r="M38">
        <v>1238</v>
      </c>
      <c r="N38">
        <v>7377489</v>
      </c>
      <c r="O38">
        <v>1516</v>
      </c>
    </row>
    <row r="39" spans="2:15">
      <c r="B39">
        <v>13</v>
      </c>
      <c r="C39">
        <v>1234</v>
      </c>
      <c r="D39">
        <v>7965780</v>
      </c>
      <c r="E39">
        <v>1623</v>
      </c>
      <c r="G39">
        <v>13</v>
      </c>
      <c r="H39">
        <v>1236</v>
      </c>
      <c r="I39">
        <v>7613194</v>
      </c>
      <c r="J39">
        <v>1571</v>
      </c>
      <c r="L39">
        <v>13</v>
      </c>
      <c r="M39">
        <v>1236</v>
      </c>
      <c r="N39">
        <v>7131326</v>
      </c>
      <c r="O39">
        <v>1462</v>
      </c>
    </row>
    <row r="40" spans="2:15">
      <c r="B40">
        <v>13</v>
      </c>
      <c r="C40">
        <v>1236</v>
      </c>
      <c r="D40">
        <v>7556364</v>
      </c>
      <c r="E40">
        <v>1538</v>
      </c>
      <c r="G40">
        <v>13</v>
      </c>
      <c r="H40">
        <v>1234</v>
      </c>
      <c r="I40">
        <v>7451481</v>
      </c>
      <c r="J40">
        <v>1535</v>
      </c>
      <c r="L40">
        <v>13</v>
      </c>
      <c r="M40">
        <v>1238</v>
      </c>
      <c r="N40">
        <v>7151444</v>
      </c>
      <c r="O40">
        <v>1467</v>
      </c>
    </row>
    <row r="41" spans="2:15">
      <c r="B41">
        <v>13</v>
      </c>
      <c r="C41">
        <v>1234</v>
      </c>
      <c r="D41">
        <v>7554782</v>
      </c>
      <c r="E41">
        <v>1541</v>
      </c>
      <c r="G41">
        <v>13</v>
      </c>
      <c r="H41">
        <v>1238</v>
      </c>
      <c r="I41">
        <v>7477253</v>
      </c>
      <c r="J41">
        <v>1539</v>
      </c>
      <c r="L41">
        <v>13</v>
      </c>
      <c r="M41">
        <v>1238</v>
      </c>
      <c r="N41">
        <v>7255519</v>
      </c>
      <c r="O41">
        <v>1487</v>
      </c>
    </row>
    <row r="42" spans="2:15">
      <c r="B42">
        <v>13</v>
      </c>
      <c r="C42">
        <v>1234</v>
      </c>
      <c r="D42">
        <v>7486235</v>
      </c>
      <c r="E42">
        <v>1531</v>
      </c>
      <c r="G42">
        <v>13</v>
      </c>
      <c r="H42">
        <v>1234</v>
      </c>
      <c r="I42">
        <v>7456578</v>
      </c>
      <c r="J42">
        <v>1534</v>
      </c>
      <c r="L42">
        <v>13</v>
      </c>
      <c r="M42">
        <v>1236</v>
      </c>
      <c r="N42">
        <v>7563849</v>
      </c>
      <c r="O42">
        <v>1549</v>
      </c>
    </row>
    <row r="43" spans="2:15">
      <c r="B43">
        <v>14</v>
      </c>
      <c r="C43">
        <v>1238</v>
      </c>
      <c r="D43">
        <v>8201262</v>
      </c>
      <c r="E43">
        <v>1672</v>
      </c>
      <c r="G43">
        <v>14</v>
      </c>
      <c r="H43">
        <v>1234</v>
      </c>
      <c r="I43">
        <v>7878499</v>
      </c>
      <c r="J43">
        <v>1623</v>
      </c>
      <c r="L43">
        <v>14</v>
      </c>
      <c r="M43">
        <v>1234</v>
      </c>
      <c r="N43">
        <v>7591021</v>
      </c>
      <c r="O43">
        <v>1560</v>
      </c>
    </row>
    <row r="44" spans="2:15">
      <c r="B44">
        <v>14</v>
      </c>
      <c r="C44">
        <v>1234</v>
      </c>
      <c r="D44">
        <v>8394120</v>
      </c>
      <c r="E44">
        <v>1713</v>
      </c>
      <c r="G44">
        <v>14</v>
      </c>
      <c r="H44">
        <v>1234</v>
      </c>
      <c r="I44">
        <v>8574922</v>
      </c>
      <c r="J44">
        <v>1772</v>
      </c>
      <c r="L44">
        <v>14</v>
      </c>
      <c r="M44">
        <v>1238</v>
      </c>
      <c r="N44">
        <v>7739897</v>
      </c>
      <c r="O44">
        <v>1590</v>
      </c>
    </row>
    <row r="45" spans="2:15">
      <c r="B45">
        <v>14</v>
      </c>
      <c r="C45">
        <v>1238</v>
      </c>
      <c r="D45">
        <v>8251932</v>
      </c>
      <c r="E45">
        <v>1686</v>
      </c>
      <c r="G45">
        <v>14</v>
      </c>
      <c r="H45">
        <v>1234</v>
      </c>
      <c r="I45">
        <v>7928431</v>
      </c>
      <c r="J45">
        <v>1636</v>
      </c>
      <c r="L45">
        <v>14</v>
      </c>
      <c r="M45">
        <v>1234</v>
      </c>
      <c r="N45">
        <v>7867044</v>
      </c>
      <c r="O45">
        <v>1615</v>
      </c>
    </row>
    <row r="46" spans="2:15">
      <c r="B46">
        <v>14</v>
      </c>
      <c r="C46">
        <v>1234</v>
      </c>
      <c r="D46">
        <v>8633694</v>
      </c>
      <c r="E46">
        <v>1766</v>
      </c>
      <c r="G46">
        <v>14</v>
      </c>
      <c r="H46">
        <v>1238</v>
      </c>
      <c r="I46">
        <v>7491461</v>
      </c>
      <c r="J46">
        <v>1541</v>
      </c>
      <c r="L46">
        <v>14</v>
      </c>
      <c r="M46">
        <v>1234</v>
      </c>
      <c r="N46">
        <v>7970422</v>
      </c>
      <c r="O46">
        <v>1636</v>
      </c>
    </row>
    <row r="47" spans="2:15">
      <c r="B47">
        <v>14</v>
      </c>
      <c r="C47">
        <v>1234</v>
      </c>
      <c r="D47">
        <v>8120048</v>
      </c>
      <c r="E47">
        <v>1664</v>
      </c>
      <c r="G47">
        <v>14</v>
      </c>
      <c r="H47">
        <v>1234</v>
      </c>
      <c r="I47">
        <v>8273295</v>
      </c>
      <c r="J47">
        <v>1702</v>
      </c>
      <c r="L47">
        <v>14</v>
      </c>
      <c r="M47">
        <v>1234</v>
      </c>
      <c r="N47">
        <v>7740555</v>
      </c>
      <c r="O47">
        <v>1597</v>
      </c>
    </row>
    <row r="48" spans="2:15">
      <c r="B48">
        <v>15</v>
      </c>
      <c r="C48">
        <v>1234</v>
      </c>
      <c r="D48">
        <v>8194243</v>
      </c>
      <c r="E48">
        <v>1679</v>
      </c>
      <c r="G48">
        <v>15</v>
      </c>
      <c r="H48">
        <v>1236</v>
      </c>
      <c r="I48">
        <v>8075722</v>
      </c>
      <c r="J48">
        <v>1670</v>
      </c>
      <c r="L48">
        <v>15</v>
      </c>
      <c r="M48">
        <v>1236</v>
      </c>
      <c r="N48">
        <v>7745166</v>
      </c>
      <c r="O48">
        <v>1601</v>
      </c>
    </row>
    <row r="49" spans="2:15">
      <c r="B49">
        <v>15</v>
      </c>
      <c r="C49">
        <v>1236</v>
      </c>
      <c r="D49">
        <v>8293072</v>
      </c>
      <c r="E49">
        <v>1698</v>
      </c>
      <c r="G49">
        <v>15</v>
      </c>
      <c r="H49">
        <v>1236</v>
      </c>
      <c r="I49">
        <v>7501031</v>
      </c>
      <c r="J49">
        <v>1550</v>
      </c>
      <c r="L49">
        <v>15</v>
      </c>
      <c r="M49">
        <v>1236</v>
      </c>
      <c r="N49">
        <v>7220327</v>
      </c>
      <c r="O49">
        <v>1490</v>
      </c>
    </row>
    <row r="50" spans="2:15">
      <c r="B50">
        <v>15</v>
      </c>
      <c r="C50">
        <v>1236</v>
      </c>
      <c r="D50">
        <v>8366773</v>
      </c>
      <c r="E50">
        <v>1711</v>
      </c>
      <c r="G50">
        <v>15</v>
      </c>
      <c r="H50">
        <v>1236</v>
      </c>
      <c r="I50">
        <v>7943613</v>
      </c>
      <c r="J50">
        <v>1644</v>
      </c>
      <c r="L50">
        <v>15</v>
      </c>
      <c r="M50">
        <v>1236</v>
      </c>
      <c r="N50">
        <v>7278395</v>
      </c>
      <c r="O50">
        <v>1506</v>
      </c>
    </row>
    <row r="51" spans="2:15">
      <c r="B51">
        <v>15</v>
      </c>
      <c r="C51">
        <v>1234</v>
      </c>
      <c r="D51">
        <v>8296744</v>
      </c>
      <c r="E51">
        <v>1698</v>
      </c>
      <c r="G51">
        <v>15</v>
      </c>
      <c r="H51">
        <v>1236</v>
      </c>
      <c r="I51">
        <v>7668288</v>
      </c>
      <c r="J51">
        <v>1581</v>
      </c>
      <c r="L51">
        <v>15</v>
      </c>
      <c r="M51">
        <v>1236</v>
      </c>
      <c r="N51">
        <v>7793660</v>
      </c>
      <c r="O51">
        <v>1614</v>
      </c>
    </row>
    <row r="52" spans="2:15">
      <c r="B52">
        <v>15</v>
      </c>
      <c r="C52">
        <v>1234</v>
      </c>
      <c r="D52">
        <v>8647821</v>
      </c>
      <c r="E52">
        <v>1768</v>
      </c>
      <c r="G52">
        <v>15</v>
      </c>
      <c r="H52">
        <v>1234</v>
      </c>
      <c r="I52">
        <v>7986752</v>
      </c>
      <c r="J52">
        <v>1645</v>
      </c>
      <c r="L52">
        <v>15</v>
      </c>
      <c r="M52">
        <v>1236</v>
      </c>
      <c r="N52">
        <v>7737379</v>
      </c>
      <c r="O52">
        <v>1598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421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Main</vt:lpstr>
      <vt:lpstr>HSA</vt:lpstr>
      <vt:lpstr>HN</vt:lpstr>
      <vt:lpstr>HIN</vt:lpstr>
      <vt:lpstr>HMC</vt:lpstr>
      <vt:lpstr>Calc</vt:lpstr>
      <vt:lpstr>Input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Tatiana</dc:creator>
  <cp:lastModifiedBy>Tatiana</cp:lastModifiedBy>
  <cp:revision>18</cp:revision>
  <dcterms:created xsi:type="dcterms:W3CDTF">2010-02-04T14:02:57Z</dcterms:created>
  <dcterms:modified xsi:type="dcterms:W3CDTF">2010-06-04T01:54:02Z</dcterms:modified>
</cp:coreProperties>
</file>