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10" yWindow="795" windowWidth="18375" windowHeight="8115" activeTab="3"/>
  </bookViews>
  <sheets>
    <sheet name="10C" sheetId="1" r:id="rId1"/>
    <sheet name="Feuil1" sheetId="5" r:id="rId2"/>
    <sheet name="Feuil2" sheetId="6" r:id="rId3"/>
    <sheet name="Feuil3" sheetId="7" r:id="rId4"/>
  </sheets>
  <calcPr calcId="125725"/>
</workbook>
</file>

<file path=xl/calcChain.xml><?xml version="1.0" encoding="utf-8"?>
<calcChain xmlns="http://schemas.openxmlformats.org/spreadsheetml/2006/main">
  <c r="K32" i="6"/>
  <c r="L32"/>
  <c r="M32"/>
  <c r="N32"/>
  <c r="K33"/>
  <c r="L33"/>
  <c r="M33"/>
  <c r="N33"/>
  <c r="K34"/>
  <c r="L34"/>
  <c r="M34"/>
  <c r="N34"/>
  <c r="K35"/>
  <c r="L35"/>
  <c r="M35"/>
  <c r="N35"/>
  <c r="L31"/>
  <c r="M31"/>
  <c r="N31"/>
  <c r="K31"/>
  <c r="K23"/>
  <c r="L23"/>
  <c r="M23"/>
  <c r="N23"/>
  <c r="K24"/>
  <c r="L24"/>
  <c r="M24"/>
  <c r="N24"/>
  <c r="K25"/>
  <c r="L25"/>
  <c r="M25"/>
  <c r="N25"/>
  <c r="K26"/>
  <c r="L26"/>
  <c r="M26"/>
  <c r="N26"/>
  <c r="L22"/>
  <c r="M22"/>
  <c r="N22"/>
  <c r="K22"/>
  <c r="K14"/>
  <c r="L14"/>
  <c r="M14"/>
  <c r="N14"/>
  <c r="K15"/>
  <c r="L15"/>
  <c r="M15"/>
  <c r="N15"/>
  <c r="K16"/>
  <c r="L16"/>
  <c r="M16"/>
  <c r="N16"/>
  <c r="K17"/>
  <c r="L17"/>
  <c r="M17"/>
  <c r="N17"/>
  <c r="L13"/>
  <c r="M13"/>
  <c r="N13"/>
  <c r="K13"/>
  <c r="K5"/>
  <c r="L5"/>
  <c r="M5"/>
  <c r="N5"/>
  <c r="K6"/>
  <c r="L6"/>
  <c r="M6"/>
  <c r="N6"/>
  <c r="K7"/>
  <c r="L7"/>
  <c r="M7"/>
  <c r="N7"/>
  <c r="K8"/>
  <c r="L8"/>
  <c r="M8"/>
  <c r="N8"/>
  <c r="L4"/>
  <c r="M4"/>
  <c r="N4"/>
  <c r="K4"/>
  <c r="F32"/>
  <c r="G32"/>
  <c r="H32"/>
  <c r="I32"/>
  <c r="F33"/>
  <c r="G33"/>
  <c r="H33"/>
  <c r="I33"/>
  <c r="F34"/>
  <c r="G34"/>
  <c r="H34"/>
  <c r="I34"/>
  <c r="F35"/>
  <c r="G35"/>
  <c r="H35"/>
  <c r="I35"/>
  <c r="G31"/>
  <c r="H31"/>
  <c r="I31"/>
  <c r="F31"/>
  <c r="F23"/>
  <c r="G23"/>
  <c r="H23"/>
  <c r="I23"/>
  <c r="F24"/>
  <c r="G24"/>
  <c r="H24"/>
  <c r="I24"/>
  <c r="F25"/>
  <c r="G25"/>
  <c r="H25"/>
  <c r="I25"/>
  <c r="F26"/>
  <c r="G26"/>
  <c r="H26"/>
  <c r="I26"/>
  <c r="G22"/>
  <c r="G29" s="1"/>
  <c r="I4" i="1" s="1"/>
  <c r="H22" i="6"/>
  <c r="I22"/>
  <c r="F22"/>
  <c r="F14"/>
  <c r="G14"/>
  <c r="H14"/>
  <c r="I14"/>
  <c r="F15"/>
  <c r="G15"/>
  <c r="H15"/>
  <c r="I15"/>
  <c r="F16"/>
  <c r="G16"/>
  <c r="H16"/>
  <c r="I16"/>
  <c r="F17"/>
  <c r="G17"/>
  <c r="H17"/>
  <c r="I17"/>
  <c r="G13"/>
  <c r="G20" s="1"/>
  <c r="I3" i="1" s="1"/>
  <c r="H13" i="6"/>
  <c r="I13"/>
  <c r="F13"/>
  <c r="F5"/>
  <c r="G5"/>
  <c r="H5"/>
  <c r="I5"/>
  <c r="F6"/>
  <c r="G6"/>
  <c r="H6"/>
  <c r="I6"/>
  <c r="F7"/>
  <c r="G7"/>
  <c r="H7"/>
  <c r="I7"/>
  <c r="F8"/>
  <c r="G8"/>
  <c r="H8"/>
  <c r="I8"/>
  <c r="G4"/>
  <c r="G10" s="1"/>
  <c r="H2" i="1" s="1"/>
  <c r="H4" i="6"/>
  <c r="I4"/>
  <c r="F4"/>
  <c r="A32"/>
  <c r="B32"/>
  <c r="C32"/>
  <c r="D32"/>
  <c r="A33"/>
  <c r="B33"/>
  <c r="C33"/>
  <c r="D33"/>
  <c r="A34"/>
  <c r="B34"/>
  <c r="C34"/>
  <c r="D34"/>
  <c r="A35"/>
  <c r="B35"/>
  <c r="C35"/>
  <c r="D35"/>
  <c r="B31"/>
  <c r="C31"/>
  <c r="D31"/>
  <c r="A31"/>
  <c r="A23"/>
  <c r="B23"/>
  <c r="C23"/>
  <c r="D23"/>
  <c r="A24"/>
  <c r="B24"/>
  <c r="C24"/>
  <c r="D24"/>
  <c r="A25"/>
  <c r="B25"/>
  <c r="C25"/>
  <c r="D25"/>
  <c r="A26"/>
  <c r="B26"/>
  <c r="C26"/>
  <c r="D26"/>
  <c r="B22"/>
  <c r="C22"/>
  <c r="D22"/>
  <c r="A22"/>
  <c r="A14"/>
  <c r="B14"/>
  <c r="C14"/>
  <c r="D14"/>
  <c r="A15"/>
  <c r="B15"/>
  <c r="C15"/>
  <c r="D15"/>
  <c r="A16"/>
  <c r="B16"/>
  <c r="C16"/>
  <c r="D16"/>
  <c r="A17"/>
  <c r="B17"/>
  <c r="C17"/>
  <c r="D17"/>
  <c r="B13"/>
  <c r="C13"/>
  <c r="D13"/>
  <c r="A13"/>
  <c r="A5"/>
  <c r="B5"/>
  <c r="C5"/>
  <c r="D5"/>
  <c r="A6"/>
  <c r="B6"/>
  <c r="C6"/>
  <c r="D6"/>
  <c r="A7"/>
  <c r="B7"/>
  <c r="C7"/>
  <c r="D7"/>
  <c r="A8"/>
  <c r="B8"/>
  <c r="C8"/>
  <c r="D8"/>
  <c r="B4"/>
  <c r="C4"/>
  <c r="D4"/>
  <c r="A4"/>
  <c r="G38"/>
  <c r="I5" i="1" s="1"/>
  <c r="B37" i="6"/>
  <c r="E5" i="1" s="1"/>
  <c r="G36" i="6"/>
  <c r="G5" i="1" s="1"/>
  <c r="B27" i="6"/>
  <c r="D4" i="1" s="1"/>
  <c r="L11" i="6"/>
  <c r="L2" i="1" s="1"/>
  <c r="B11" i="6"/>
  <c r="F2" i="1" s="1"/>
  <c r="G28" i="6" l="1"/>
  <c r="H4" i="1" s="1"/>
  <c r="L10" i="6"/>
  <c r="K2" i="1" s="1"/>
  <c r="L20" i="6"/>
  <c r="L3" i="1" s="1"/>
  <c r="L29" i="6"/>
  <c r="L4" i="1" s="1"/>
  <c r="L9" i="6"/>
  <c r="J2" i="1" s="1"/>
  <c r="L18" i="6"/>
  <c r="J3" i="1" s="1"/>
  <c r="L27" i="6"/>
  <c r="J4" i="1" s="1"/>
  <c r="G11" i="6"/>
  <c r="I2" i="1" s="1"/>
  <c r="G27" i="6"/>
  <c r="G4" i="1" s="1"/>
  <c r="G37" i="6"/>
  <c r="H5" i="1" s="1"/>
  <c r="B29" i="6"/>
  <c r="F4" i="1" s="1"/>
  <c r="B19" i="6"/>
  <c r="E3" i="1" s="1"/>
  <c r="B38" i="6"/>
  <c r="F5" i="1" s="1"/>
  <c r="G19" i="6"/>
  <c r="H3" i="1" s="1"/>
  <c r="L38" i="6"/>
  <c r="L5" i="1" s="1"/>
  <c r="G9" i="6"/>
  <c r="G2" i="1" s="1"/>
  <c r="B18" i="6"/>
  <c r="D3" i="1" s="1"/>
  <c r="B20" i="6"/>
  <c r="F3" i="1" s="1"/>
  <c r="B28" i="6"/>
  <c r="E4" i="1" s="1"/>
  <c r="L36" i="6"/>
  <c r="J5" i="1" s="1"/>
  <c r="B10" i="6"/>
  <c r="E2" i="1" s="1"/>
  <c r="L19" i="6"/>
  <c r="K3" i="1" s="1"/>
  <c r="L28" i="6"/>
  <c r="K4" i="1" s="1"/>
  <c r="L37" i="6"/>
  <c r="K5" i="1" s="1"/>
  <c r="G18" i="6"/>
  <c r="G3" i="1" s="1"/>
  <c r="B36" i="6"/>
  <c r="D5" i="1" s="1"/>
  <c r="B9" i="6"/>
  <c r="D2" i="1" s="1"/>
</calcChain>
</file>

<file path=xl/sharedStrings.xml><?xml version="1.0" encoding="utf-8"?>
<sst xmlns="http://schemas.openxmlformats.org/spreadsheetml/2006/main" count="36" uniqueCount="19">
  <si>
    <t>MaxIte</t>
  </si>
  <si>
    <t>Optimal Solution</t>
  </si>
  <si>
    <t>Taboo Search (best solution)</t>
  </si>
  <si>
    <t>HSA 10C</t>
  </si>
  <si>
    <t>HN 10C</t>
  </si>
  <si>
    <t>HIN 10C</t>
  </si>
  <si>
    <t>best</t>
  </si>
  <si>
    <t>mean</t>
  </si>
  <si>
    <t>worse</t>
  </si>
  <si>
    <t>TS/SPSO</t>
  </si>
  <si>
    <t>HSA TS/SPSO (best solution)</t>
  </si>
  <si>
    <t>HSA TS/SPSO (mean)</t>
  </si>
  <si>
    <t>HSA TS/SPSO (worse solution)</t>
  </si>
  <si>
    <t>HN TS/SPSO (best solution)</t>
  </si>
  <si>
    <t>HN TS/SPSO (mean)</t>
  </si>
  <si>
    <t>HN TS/SPSO (worse solution)</t>
  </si>
  <si>
    <t>HIN TS/SPSO (best solution)</t>
  </si>
  <si>
    <t>HIN TS/SPSO (mean)</t>
  </si>
  <si>
    <t>HIN TS/SPSO (worse solution)</t>
  </si>
</sst>
</file>

<file path=xl/styles.xml><?xml version="1.0" encoding="utf-8"?>
<styleSheet xmlns="http://schemas.openxmlformats.org/spreadsheetml/2006/main">
  <numFmts count="1">
    <numFmt numFmtId="164" formatCode="[$R$-416]&quot; &quot;#,##0.00;[Red]&quot;-&quot;[$R$-416]&quot; &quot;#,##0.00"/>
  </numFmts>
  <fonts count="4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5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Sensibility Analysis - maximum number of iterations without upgrade of makespan</a:t>
            </a:r>
          </a:p>
        </c:rich>
      </c:tx>
      <c:layout>
        <c:manualLayout>
          <c:xMode val="edge"/>
          <c:yMode val="edge"/>
          <c:x val="0.15259036649317906"/>
          <c:y val="2.0007342143906089E-2"/>
        </c:manualLayout>
      </c:layout>
    </c:title>
    <c:plotArea>
      <c:layout>
        <c:manualLayout>
          <c:xMode val="edge"/>
          <c:yMode val="edge"/>
          <c:x val="3.1006032647267628E-2"/>
          <c:y val="0.14739353891336271"/>
          <c:w val="0.71952625975869411"/>
          <c:h val="0.81130664667971963"/>
        </c:manualLayout>
      </c:layout>
      <c:scatterChart>
        <c:scatterStyle val="lineMarker"/>
        <c:ser>
          <c:idx val="10"/>
          <c:order val="0"/>
          <c:tx>
            <c:strRef>
              <c:f>'10C'!$B$1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dk1">
                  <a:shade val="95000"/>
                  <a:satMod val="10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'10C'!$B$2:$B$5</c:f>
              <c:numCache>
                <c:formatCode>General</c:formatCode>
                <c:ptCount val="4"/>
                <c:pt idx="0">
                  <c:v>943</c:v>
                </c:pt>
                <c:pt idx="1">
                  <c:v>943</c:v>
                </c:pt>
                <c:pt idx="2">
                  <c:v>943</c:v>
                </c:pt>
                <c:pt idx="3">
                  <c:v>943</c:v>
                </c:pt>
              </c:numCache>
            </c:numRef>
          </c:yVal>
        </c:ser>
        <c:ser>
          <c:idx val="0"/>
          <c:order val="1"/>
          <c:tx>
            <c:strRef>
              <c:f>'10C'!$C$1</c:f>
              <c:strCache>
                <c:ptCount val="1"/>
                <c:pt idx="0">
                  <c:v>Taboo Search (best solution)</c:v>
                </c:pt>
              </c:strCache>
            </c:strRef>
          </c:tx>
          <c:marker>
            <c:symbol val="triangle"/>
            <c:size val="7"/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'10C'!$C$2:$C$5</c:f>
              <c:numCache>
                <c:formatCode>General</c:formatCode>
                <c:ptCount val="4"/>
                <c:pt idx="0">
                  <c:v>951</c:v>
                </c:pt>
                <c:pt idx="1">
                  <c:v>947</c:v>
                </c:pt>
                <c:pt idx="2">
                  <c:v>947</c:v>
                </c:pt>
                <c:pt idx="3">
                  <c:v>947</c:v>
                </c:pt>
              </c:numCache>
            </c:numRef>
          </c:yVal>
        </c:ser>
        <c:ser>
          <c:idx val="1"/>
          <c:order val="2"/>
          <c:tx>
            <c:strRef>
              <c:f>'10C'!$D$1</c:f>
              <c:strCache>
                <c:ptCount val="1"/>
                <c:pt idx="0">
                  <c:v>HSA TS/SPSO (best solution)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rgbClr val="C0504D">
                    <a:lumMod val="75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'10C'!$D$2:$D$5</c:f>
              <c:numCache>
                <c:formatCode>General</c:formatCode>
                <c:ptCount val="4"/>
                <c:pt idx="0">
                  <c:v>947</c:v>
                </c:pt>
                <c:pt idx="1">
                  <c:v>943</c:v>
                </c:pt>
                <c:pt idx="2">
                  <c:v>943</c:v>
                </c:pt>
                <c:pt idx="3">
                  <c:v>943</c:v>
                </c:pt>
              </c:numCache>
            </c:numRef>
          </c:yVal>
        </c:ser>
        <c:ser>
          <c:idx val="7"/>
          <c:order val="3"/>
          <c:tx>
            <c:strRef>
              <c:f>'10C'!$E$1</c:f>
              <c:strCache>
                <c:ptCount val="1"/>
                <c:pt idx="0">
                  <c:v>HSA TS/SPSO (mean)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square"/>
            <c:size val="7"/>
            <c:spPr>
              <a:noFill/>
              <a:ln>
                <a:solidFill>
                  <a:srgbClr val="C0504D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'10C'!$E$2:$E$5</c:f>
              <c:numCache>
                <c:formatCode>General</c:formatCode>
                <c:ptCount val="4"/>
                <c:pt idx="0">
                  <c:v>947</c:v>
                </c:pt>
                <c:pt idx="1">
                  <c:v>945.4</c:v>
                </c:pt>
                <c:pt idx="2">
                  <c:v>945</c:v>
                </c:pt>
                <c:pt idx="3">
                  <c:v>944.6</c:v>
                </c:pt>
              </c:numCache>
            </c:numRef>
          </c:yVal>
        </c:ser>
        <c:ser>
          <c:idx val="4"/>
          <c:order val="4"/>
          <c:tx>
            <c:strRef>
              <c:f>'10C'!$F$1</c:f>
              <c:strCache>
                <c:ptCount val="1"/>
                <c:pt idx="0">
                  <c:v>HSA TS/SPSO (worse solution)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C0504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'10C'!$F$2:$F$5</c:f>
              <c:numCache>
                <c:formatCode>General</c:formatCode>
                <c:ptCount val="4"/>
                <c:pt idx="0">
                  <c:v>947</c:v>
                </c:pt>
                <c:pt idx="1">
                  <c:v>947</c:v>
                </c:pt>
                <c:pt idx="2">
                  <c:v>947</c:v>
                </c:pt>
                <c:pt idx="3">
                  <c:v>945</c:v>
                </c:pt>
              </c:numCache>
            </c:numRef>
          </c:yVal>
        </c:ser>
        <c:ser>
          <c:idx val="6"/>
          <c:order val="5"/>
          <c:tx>
            <c:strRef>
              <c:f>'10C'!$J$1</c:f>
              <c:strCache>
                <c:ptCount val="1"/>
                <c:pt idx="0">
                  <c:v>HIN TS/SPSO (best solution)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'10C'!$J$2:$J$5</c:f>
              <c:numCache>
                <c:formatCode>General</c:formatCode>
                <c:ptCount val="4"/>
                <c:pt idx="0">
                  <c:v>947</c:v>
                </c:pt>
                <c:pt idx="1">
                  <c:v>943</c:v>
                </c:pt>
                <c:pt idx="2">
                  <c:v>947</c:v>
                </c:pt>
                <c:pt idx="3">
                  <c:v>945</c:v>
                </c:pt>
              </c:numCache>
            </c:numRef>
          </c:yVal>
        </c:ser>
        <c:ser>
          <c:idx val="8"/>
          <c:order val="6"/>
          <c:tx>
            <c:strRef>
              <c:f>'10C'!$K$1</c:f>
              <c:strCache>
                <c:ptCount val="1"/>
                <c:pt idx="0">
                  <c:v>HIN TS/SPSO (mean)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circle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'10C'!$K$2:$K$5</c:f>
              <c:numCache>
                <c:formatCode>General</c:formatCode>
                <c:ptCount val="4"/>
                <c:pt idx="0">
                  <c:v>947.4</c:v>
                </c:pt>
                <c:pt idx="1">
                  <c:v>945.4</c:v>
                </c:pt>
                <c:pt idx="2">
                  <c:v>947</c:v>
                </c:pt>
                <c:pt idx="3">
                  <c:v>946.2</c:v>
                </c:pt>
              </c:numCache>
            </c:numRef>
          </c:yVal>
        </c:ser>
        <c:ser>
          <c:idx val="9"/>
          <c:order val="7"/>
          <c:tx>
            <c:strRef>
              <c:f>'10C'!$L$1</c:f>
              <c:strCache>
                <c:ptCount val="1"/>
                <c:pt idx="0">
                  <c:v>HIN TS/SPSO (worse solution)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noFill/>
              <a:ln>
                <a:solidFill>
                  <a:srgbClr val="F79646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'10C'!$L$2:$L$5</c:f>
              <c:numCache>
                <c:formatCode>General</c:formatCode>
                <c:ptCount val="4"/>
                <c:pt idx="0">
                  <c:v>948</c:v>
                </c:pt>
                <c:pt idx="1">
                  <c:v>947</c:v>
                </c:pt>
                <c:pt idx="2">
                  <c:v>947</c:v>
                </c:pt>
                <c:pt idx="3">
                  <c:v>947</c:v>
                </c:pt>
              </c:numCache>
            </c:numRef>
          </c:yVal>
        </c:ser>
        <c:ser>
          <c:idx val="2"/>
          <c:order val="8"/>
          <c:tx>
            <c:strRef>
              <c:f>'10C'!$G$1</c:f>
              <c:strCache>
                <c:ptCount val="1"/>
                <c:pt idx="0">
                  <c:v>HN TS/SPSO (best solution)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'10C'!$G$2:$G$5</c:f>
              <c:numCache>
                <c:formatCode>General</c:formatCode>
                <c:ptCount val="4"/>
                <c:pt idx="0">
                  <c:v>947</c:v>
                </c:pt>
                <c:pt idx="1">
                  <c:v>945</c:v>
                </c:pt>
                <c:pt idx="2">
                  <c:v>945</c:v>
                </c:pt>
                <c:pt idx="3">
                  <c:v>945</c:v>
                </c:pt>
              </c:numCache>
            </c:numRef>
          </c:yVal>
        </c:ser>
        <c:ser>
          <c:idx val="3"/>
          <c:order val="9"/>
          <c:tx>
            <c:strRef>
              <c:f>'10C'!$H$1</c:f>
              <c:strCache>
                <c:ptCount val="1"/>
                <c:pt idx="0">
                  <c:v>HN TS/SPSO (mean)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'10C'!$H$2:$H$5</c:f>
              <c:numCache>
                <c:formatCode>General</c:formatCode>
                <c:ptCount val="4"/>
                <c:pt idx="0">
                  <c:v>947.2</c:v>
                </c:pt>
                <c:pt idx="1">
                  <c:v>945</c:v>
                </c:pt>
                <c:pt idx="2">
                  <c:v>946.6</c:v>
                </c:pt>
                <c:pt idx="3">
                  <c:v>945.4</c:v>
                </c:pt>
              </c:numCache>
            </c:numRef>
          </c:yVal>
        </c:ser>
        <c:ser>
          <c:idx val="5"/>
          <c:order val="10"/>
          <c:tx>
            <c:strRef>
              <c:f>'10C'!$I$1</c:f>
              <c:strCache>
                <c:ptCount val="1"/>
                <c:pt idx="0">
                  <c:v>HN TS/SPSO (worse solution)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diamond"/>
            <c:size val="5"/>
            <c:spPr>
              <a:noFill/>
              <a:ln>
                <a:solidFill>
                  <a:schemeClr val="accent3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'10C'!$I$2:$I$5</c:f>
              <c:numCache>
                <c:formatCode>General</c:formatCode>
                <c:ptCount val="4"/>
                <c:pt idx="0">
                  <c:v>948</c:v>
                </c:pt>
                <c:pt idx="1">
                  <c:v>945</c:v>
                </c:pt>
                <c:pt idx="2">
                  <c:v>947</c:v>
                </c:pt>
                <c:pt idx="3">
                  <c:v>947</c:v>
                </c:pt>
              </c:numCache>
            </c:numRef>
          </c:yVal>
        </c:ser>
        <c:axId val="83751680"/>
        <c:axId val="83736448"/>
      </c:scatterChart>
      <c:valAx>
        <c:axId val="83736448"/>
        <c:scaling>
          <c:orientation val="minMax"/>
          <c:max val="951"/>
          <c:min val="943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3751680"/>
        <c:crosses val="autoZero"/>
        <c:crossBetween val="midCat"/>
      </c:valAx>
      <c:valAx>
        <c:axId val="83751680"/>
        <c:scaling>
          <c:logBase val="10"/>
          <c:orientation val="minMax"/>
          <c:max val="100000"/>
          <c:min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maximun number of iterations without upgrade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3736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Sensitivity analysis - maximum number of iterations without upgrade of makespan</a:t>
            </a:r>
          </a:p>
          <a:p>
            <a:pPr>
              <a:defRPr/>
            </a:pPr>
            <a:r>
              <a:rPr lang="fr-FR"/>
              <a:t>Taboo Search</a:t>
            </a:r>
            <a:r>
              <a:rPr lang="fr-FR" baseline="0"/>
              <a:t> X </a:t>
            </a:r>
            <a:r>
              <a:rPr lang="fr-FR"/>
              <a:t>Hybrid models - ABZ6 problem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2299709537465992E-2"/>
          <c:y val="0.16452936192160331"/>
          <c:w val="0.67327717111552365"/>
          <c:h val="0.71981763925729469"/>
        </c:manualLayout>
      </c:layout>
      <c:scatterChart>
        <c:scatterStyle val="lineMarker"/>
        <c:ser>
          <c:idx val="10"/>
          <c:order val="0"/>
          <c:tx>
            <c:strRef>
              <c:f>'10C'!$B$1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dk1">
                  <a:shade val="95000"/>
                  <a:satMod val="10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'10C'!$B$2:$B$5</c:f>
              <c:numCache>
                <c:formatCode>General</c:formatCode>
                <c:ptCount val="4"/>
                <c:pt idx="0">
                  <c:v>943</c:v>
                </c:pt>
                <c:pt idx="1">
                  <c:v>943</c:v>
                </c:pt>
                <c:pt idx="2">
                  <c:v>943</c:v>
                </c:pt>
                <c:pt idx="3">
                  <c:v>943</c:v>
                </c:pt>
              </c:numCache>
            </c:numRef>
          </c:yVal>
        </c:ser>
        <c:ser>
          <c:idx val="0"/>
          <c:order val="1"/>
          <c:tx>
            <c:strRef>
              <c:f>'10C'!$C$1</c:f>
              <c:strCache>
                <c:ptCount val="1"/>
                <c:pt idx="0">
                  <c:v>Taboo Search (best solution)</c:v>
                </c:pt>
              </c:strCache>
            </c:strRef>
          </c:tx>
          <c:marker>
            <c:symbol val="triangle"/>
            <c:size val="7"/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'10C'!$C$2:$C$5</c:f>
              <c:numCache>
                <c:formatCode>General</c:formatCode>
                <c:ptCount val="4"/>
                <c:pt idx="0">
                  <c:v>951</c:v>
                </c:pt>
                <c:pt idx="1">
                  <c:v>947</c:v>
                </c:pt>
                <c:pt idx="2">
                  <c:v>947</c:v>
                </c:pt>
                <c:pt idx="3">
                  <c:v>947</c:v>
                </c:pt>
              </c:numCache>
            </c:numRef>
          </c:yVal>
        </c:ser>
        <c:ser>
          <c:idx val="1"/>
          <c:order val="2"/>
          <c:tx>
            <c:strRef>
              <c:f>'10C'!$D$1</c:f>
              <c:strCache>
                <c:ptCount val="1"/>
                <c:pt idx="0">
                  <c:v>HSA TS/SPSO (best solution)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rgbClr val="C0504D">
                    <a:lumMod val="75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'10C'!$D$2:$D$5</c:f>
              <c:numCache>
                <c:formatCode>General</c:formatCode>
                <c:ptCount val="4"/>
                <c:pt idx="0">
                  <c:v>947</c:v>
                </c:pt>
                <c:pt idx="1">
                  <c:v>943</c:v>
                </c:pt>
                <c:pt idx="2">
                  <c:v>943</c:v>
                </c:pt>
                <c:pt idx="3">
                  <c:v>943</c:v>
                </c:pt>
              </c:numCache>
            </c:numRef>
          </c:yVal>
        </c:ser>
        <c:ser>
          <c:idx val="7"/>
          <c:order val="3"/>
          <c:tx>
            <c:strRef>
              <c:f>'10C'!$E$1</c:f>
              <c:strCache>
                <c:ptCount val="1"/>
                <c:pt idx="0">
                  <c:v>HSA TS/SPSO (mean)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square"/>
            <c:size val="7"/>
            <c:spPr>
              <a:noFill/>
              <a:ln>
                <a:solidFill>
                  <a:srgbClr val="C0504D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'10C'!$E$2:$E$5</c:f>
              <c:numCache>
                <c:formatCode>General</c:formatCode>
                <c:ptCount val="4"/>
                <c:pt idx="0">
                  <c:v>947</c:v>
                </c:pt>
                <c:pt idx="1">
                  <c:v>945.4</c:v>
                </c:pt>
                <c:pt idx="2">
                  <c:v>945</c:v>
                </c:pt>
                <c:pt idx="3">
                  <c:v>944.6</c:v>
                </c:pt>
              </c:numCache>
            </c:numRef>
          </c:yVal>
        </c:ser>
        <c:ser>
          <c:idx val="4"/>
          <c:order val="4"/>
          <c:tx>
            <c:strRef>
              <c:f>'10C'!$F$1</c:f>
              <c:strCache>
                <c:ptCount val="1"/>
                <c:pt idx="0">
                  <c:v>HSA TS/SPSO (worse solution)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C0504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'10C'!$F$2:$F$5</c:f>
              <c:numCache>
                <c:formatCode>General</c:formatCode>
                <c:ptCount val="4"/>
                <c:pt idx="0">
                  <c:v>947</c:v>
                </c:pt>
                <c:pt idx="1">
                  <c:v>947</c:v>
                </c:pt>
                <c:pt idx="2">
                  <c:v>947</c:v>
                </c:pt>
                <c:pt idx="3">
                  <c:v>945</c:v>
                </c:pt>
              </c:numCache>
            </c:numRef>
          </c:yVal>
        </c:ser>
        <c:ser>
          <c:idx val="6"/>
          <c:order val="5"/>
          <c:tx>
            <c:strRef>
              <c:f>'10C'!$J$1</c:f>
              <c:strCache>
                <c:ptCount val="1"/>
                <c:pt idx="0">
                  <c:v>HIN TS/SPSO (best solution)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'10C'!$J$2:$J$5</c:f>
              <c:numCache>
                <c:formatCode>General</c:formatCode>
                <c:ptCount val="4"/>
                <c:pt idx="0">
                  <c:v>947</c:v>
                </c:pt>
                <c:pt idx="1">
                  <c:v>943</c:v>
                </c:pt>
                <c:pt idx="2">
                  <c:v>947</c:v>
                </c:pt>
                <c:pt idx="3">
                  <c:v>945</c:v>
                </c:pt>
              </c:numCache>
            </c:numRef>
          </c:yVal>
        </c:ser>
        <c:ser>
          <c:idx val="8"/>
          <c:order val="6"/>
          <c:tx>
            <c:strRef>
              <c:f>'10C'!$K$1</c:f>
              <c:strCache>
                <c:ptCount val="1"/>
                <c:pt idx="0">
                  <c:v>HIN TS/SPSO (mean)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circle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'10C'!$K$2:$K$5</c:f>
              <c:numCache>
                <c:formatCode>General</c:formatCode>
                <c:ptCount val="4"/>
                <c:pt idx="0">
                  <c:v>947.4</c:v>
                </c:pt>
                <c:pt idx="1">
                  <c:v>945.4</c:v>
                </c:pt>
                <c:pt idx="2">
                  <c:v>947</c:v>
                </c:pt>
                <c:pt idx="3">
                  <c:v>946.2</c:v>
                </c:pt>
              </c:numCache>
            </c:numRef>
          </c:yVal>
        </c:ser>
        <c:ser>
          <c:idx val="9"/>
          <c:order val="7"/>
          <c:tx>
            <c:strRef>
              <c:f>'10C'!$L$1</c:f>
              <c:strCache>
                <c:ptCount val="1"/>
                <c:pt idx="0">
                  <c:v>HIN TS/SPSO (worse solution)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noFill/>
              <a:ln>
                <a:solidFill>
                  <a:srgbClr val="F79646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'10C'!$L$2:$L$5</c:f>
              <c:numCache>
                <c:formatCode>General</c:formatCode>
                <c:ptCount val="4"/>
                <c:pt idx="0">
                  <c:v>948</c:v>
                </c:pt>
                <c:pt idx="1">
                  <c:v>947</c:v>
                </c:pt>
                <c:pt idx="2">
                  <c:v>947</c:v>
                </c:pt>
                <c:pt idx="3">
                  <c:v>947</c:v>
                </c:pt>
              </c:numCache>
            </c:numRef>
          </c:yVal>
        </c:ser>
        <c:ser>
          <c:idx val="2"/>
          <c:order val="8"/>
          <c:tx>
            <c:strRef>
              <c:f>'10C'!$G$1</c:f>
              <c:strCache>
                <c:ptCount val="1"/>
                <c:pt idx="0">
                  <c:v>HN TS/SPSO (best solution)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'10C'!$G$2:$G$5</c:f>
              <c:numCache>
                <c:formatCode>General</c:formatCode>
                <c:ptCount val="4"/>
                <c:pt idx="0">
                  <c:v>947</c:v>
                </c:pt>
                <c:pt idx="1">
                  <c:v>945</c:v>
                </c:pt>
                <c:pt idx="2">
                  <c:v>945</c:v>
                </c:pt>
                <c:pt idx="3">
                  <c:v>945</c:v>
                </c:pt>
              </c:numCache>
            </c:numRef>
          </c:yVal>
        </c:ser>
        <c:ser>
          <c:idx val="3"/>
          <c:order val="9"/>
          <c:tx>
            <c:strRef>
              <c:f>'10C'!$H$1</c:f>
              <c:strCache>
                <c:ptCount val="1"/>
                <c:pt idx="0">
                  <c:v>HN TS/SPSO (mean)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'10C'!$H$2:$H$5</c:f>
              <c:numCache>
                <c:formatCode>General</c:formatCode>
                <c:ptCount val="4"/>
                <c:pt idx="0">
                  <c:v>947.2</c:v>
                </c:pt>
                <c:pt idx="1">
                  <c:v>945</c:v>
                </c:pt>
                <c:pt idx="2">
                  <c:v>946.6</c:v>
                </c:pt>
                <c:pt idx="3">
                  <c:v>945.4</c:v>
                </c:pt>
              </c:numCache>
            </c:numRef>
          </c:yVal>
        </c:ser>
        <c:ser>
          <c:idx val="5"/>
          <c:order val="10"/>
          <c:tx>
            <c:strRef>
              <c:f>'10C'!$I$1</c:f>
              <c:strCache>
                <c:ptCount val="1"/>
                <c:pt idx="0">
                  <c:v>HN TS/SPSO (worse solution)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diamond"/>
            <c:size val="5"/>
            <c:spPr>
              <a:noFill/>
              <a:ln>
                <a:solidFill>
                  <a:schemeClr val="accent3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'10C'!$I$2:$I$5</c:f>
              <c:numCache>
                <c:formatCode>General</c:formatCode>
                <c:ptCount val="4"/>
                <c:pt idx="0">
                  <c:v>948</c:v>
                </c:pt>
                <c:pt idx="1">
                  <c:v>945</c:v>
                </c:pt>
                <c:pt idx="2">
                  <c:v>947</c:v>
                </c:pt>
                <c:pt idx="3">
                  <c:v>947</c:v>
                </c:pt>
              </c:numCache>
            </c:numRef>
          </c:yVal>
        </c:ser>
        <c:axId val="86147456"/>
        <c:axId val="86128512"/>
      </c:scatterChart>
      <c:valAx>
        <c:axId val="86128512"/>
        <c:scaling>
          <c:orientation val="minMax"/>
          <c:max val="957"/>
          <c:min val="943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86147456"/>
        <c:crosses val="autoZero"/>
        <c:crossBetween val="midCat"/>
      </c:valAx>
      <c:valAx>
        <c:axId val="86147456"/>
        <c:scaling>
          <c:logBase val="10"/>
          <c:orientation val="minMax"/>
          <c:max val="100000"/>
          <c:min val="10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maximum number of iterations without upgrade of the makespan</a:t>
                </a:r>
              </a:p>
            </c:rich>
          </c:tx>
          <c:layout/>
        </c:title>
        <c:numFmt formatCode="#,##0" sourceLinked="0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86128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2948378557377"/>
          <c:y val="0.26687849985263851"/>
          <c:w val="0.21026003750275782"/>
          <c:h val="0.49653790893015032"/>
        </c:manualLayout>
      </c:layout>
      <c:txPr>
        <a:bodyPr/>
        <a:lstStyle/>
        <a:p>
          <a:pPr>
            <a:defRPr sz="1200"/>
          </a:pPr>
          <a:endParaRPr lang="fr-FR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8115479" cy="3922200"/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-1</xdr:colOff>
      <xdr:row>0</xdr:row>
      <xdr:rowOff>0</xdr:rowOff>
    </xdr:from>
    <xdr:ext cx="10879200" cy="54288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</xdr:col>
      <xdr:colOff>828675</xdr:colOff>
      <xdr:row>8</xdr:row>
      <xdr:rowOff>19052</xdr:rowOff>
    </xdr:from>
    <xdr:ext cx="1447350" cy="219074"/>
    <xdr:sp macro="" textlink="">
      <xdr:nvSpPr>
        <xdr:cNvPr id="3" name="ZoneTexte 2"/>
        <xdr:cNvSpPr txBox="1"/>
      </xdr:nvSpPr>
      <xdr:spPr>
        <a:xfrm>
          <a:off x="2505075" y="1466852"/>
          <a:ext cx="1447350" cy="219074"/>
        </a:xfrm>
        <a:prstGeom prst="rect">
          <a:avLst/>
        </a:prstGeom>
        <a:noFill/>
        <a:ln>
          <a:noFill/>
        </a:ln>
      </xdr:spPr>
      <xdr:txBody>
        <a:bodyPr vert="horz" lIns="0" tIns="0" rIns="0" bIns="0" compatLnSpc="0"/>
        <a:lstStyle/>
        <a:p>
          <a:pPr lvl="0" algn="ctr" rtl="0" hangingPunct="0">
            <a:lnSpc>
              <a:spcPct val="100000"/>
            </a:lnSpc>
            <a:buNone/>
            <a:tabLst/>
            <a:defRPr sz="1000">
              <a:latin typeface="Arial" pitchFamily="34"/>
            </a:defRPr>
          </a:pPr>
          <a:r>
            <a:rPr lang="en-US" sz="1400" b="1" kern="1200">
              <a:latin typeface="+mn-lt"/>
            </a:rPr>
            <a:t>Saturation point</a:t>
          </a:r>
        </a:p>
      </xdr:txBody>
    </xdr:sp>
    <xdr:clientData/>
  </xdr:oneCellAnchor>
  <xdr:twoCellAnchor>
    <xdr:from>
      <xdr:col>3</xdr:col>
      <xdr:colOff>704850</xdr:colOff>
      <xdr:row>9</xdr:row>
      <xdr:rowOff>57151</xdr:rowOff>
    </xdr:from>
    <xdr:to>
      <xdr:col>3</xdr:col>
      <xdr:colOff>714150</xdr:colOff>
      <xdr:row>18</xdr:row>
      <xdr:rowOff>28578</xdr:rowOff>
    </xdr:to>
    <xdr:cxnSp macro="">
      <xdr:nvCxnSpPr>
        <xdr:cNvPr id="4" name="Connecteur droit avec flèche 3"/>
        <xdr:cNvCxnSpPr>
          <a:stCxn id="3" idx="2"/>
        </xdr:cNvCxnSpPr>
      </xdr:nvCxnSpPr>
      <xdr:spPr>
        <a:xfrm rot="5400000">
          <a:off x="2423999" y="2481377"/>
          <a:ext cx="1600202" cy="930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workbookViewId="0">
      <selection activeCell="G14" sqref="G14"/>
    </sheetView>
  </sheetViews>
  <sheetFormatPr baseColWidth="10" defaultRowHeight="14.25"/>
  <cols>
    <col min="2" max="2" width="14.25" bestFit="1" customWidth="1"/>
    <col min="3" max="3" width="24.625" bestFit="1" customWidth="1"/>
    <col min="4" max="4" width="25" customWidth="1"/>
    <col min="5" max="5" width="19.625" bestFit="1" customWidth="1"/>
    <col min="6" max="6" width="27" bestFit="1" customWidth="1"/>
    <col min="7" max="7" width="24.25" bestFit="1" customWidth="1"/>
    <col min="8" max="8" width="18.5" bestFit="1" customWidth="1"/>
    <col min="9" max="9" width="25.75" bestFit="1" customWidth="1"/>
    <col min="10" max="10" width="24.625" bestFit="1" customWidth="1"/>
    <col min="11" max="11" width="18.875" bestFit="1" customWidth="1"/>
    <col min="12" max="12" width="26.25" bestFit="1" customWidth="1"/>
  </cols>
  <sheetData>
    <row r="1" spans="1:12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>
      <c r="A2">
        <v>100</v>
      </c>
      <c r="B2">
        <v>943</v>
      </c>
      <c r="C2">
        <v>951</v>
      </c>
      <c r="D2">
        <f>Feuil2!B9</f>
        <v>947</v>
      </c>
      <c r="E2">
        <f>Feuil2!B10</f>
        <v>947</v>
      </c>
      <c r="F2">
        <f>Feuil2!B11</f>
        <v>947</v>
      </c>
      <c r="G2">
        <f>Feuil2!G9</f>
        <v>947</v>
      </c>
      <c r="H2">
        <f>Feuil2!G10</f>
        <v>947.2</v>
      </c>
      <c r="I2">
        <f>Feuil2!G11</f>
        <v>948</v>
      </c>
      <c r="J2">
        <f>Feuil2!L9</f>
        <v>947</v>
      </c>
      <c r="K2">
        <f>Feuil2!L10</f>
        <v>947.4</v>
      </c>
      <c r="L2">
        <f>Feuil2!L11</f>
        <v>948</v>
      </c>
    </row>
    <row r="3" spans="1:12">
      <c r="A3">
        <v>1000</v>
      </c>
      <c r="B3">
        <v>943</v>
      </c>
      <c r="C3">
        <v>947</v>
      </c>
      <c r="D3">
        <f>Feuil2!B18</f>
        <v>943</v>
      </c>
      <c r="E3">
        <f>Feuil2!B19</f>
        <v>945.4</v>
      </c>
      <c r="F3">
        <f>Feuil2!B20</f>
        <v>947</v>
      </c>
      <c r="G3">
        <f>Feuil2!G18</f>
        <v>945</v>
      </c>
      <c r="H3">
        <f>Feuil2!G19</f>
        <v>945</v>
      </c>
      <c r="I3">
        <f>Feuil2!G20</f>
        <v>945</v>
      </c>
      <c r="J3">
        <f>Feuil2!L18</f>
        <v>943</v>
      </c>
      <c r="K3">
        <f>Feuil2!L19</f>
        <v>945.4</v>
      </c>
      <c r="L3">
        <f>Feuil2!L20</f>
        <v>947</v>
      </c>
    </row>
    <row r="4" spans="1:12">
      <c r="A4">
        <v>10000</v>
      </c>
      <c r="B4">
        <v>943</v>
      </c>
      <c r="C4">
        <v>947</v>
      </c>
      <c r="D4">
        <f>Feuil2!B27</f>
        <v>943</v>
      </c>
      <c r="E4">
        <f>Feuil2!B28</f>
        <v>945</v>
      </c>
      <c r="F4">
        <f>Feuil2!B29</f>
        <v>947</v>
      </c>
      <c r="G4">
        <f>Feuil2!G27</f>
        <v>945</v>
      </c>
      <c r="H4">
        <f>Feuil2!G28</f>
        <v>946.6</v>
      </c>
      <c r="I4">
        <f>Feuil2!G29</f>
        <v>947</v>
      </c>
      <c r="J4">
        <f>Feuil2!L27</f>
        <v>947</v>
      </c>
      <c r="K4">
        <f>Feuil2!L28</f>
        <v>947</v>
      </c>
      <c r="L4">
        <f>Feuil2!L29</f>
        <v>947</v>
      </c>
    </row>
    <row r="5" spans="1:12">
      <c r="A5">
        <v>100000</v>
      </c>
      <c r="B5">
        <v>943</v>
      </c>
      <c r="C5">
        <v>947</v>
      </c>
      <c r="D5">
        <f>Feuil2!B36</f>
        <v>943</v>
      </c>
      <c r="E5">
        <f>Feuil2!B37</f>
        <v>944.6</v>
      </c>
      <c r="F5">
        <f>Feuil2!B38</f>
        <v>945</v>
      </c>
      <c r="G5">
        <f>Feuil2!G36</f>
        <v>945</v>
      </c>
      <c r="H5">
        <f>Feuil2!G37</f>
        <v>945.4</v>
      </c>
      <c r="I5">
        <f>Feuil2!G38</f>
        <v>947</v>
      </c>
      <c r="J5">
        <f>Feuil2!L36</f>
        <v>945</v>
      </c>
      <c r="K5">
        <f>Feuil2!L37</f>
        <v>946.2</v>
      </c>
      <c r="L5">
        <f>Feuil2!L38</f>
        <v>947</v>
      </c>
    </row>
  </sheetData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5" sqref="N5"/>
    </sheetView>
  </sheetViews>
  <sheetFormatPr baseColWidth="10" defaultRowHeight="14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N38"/>
  <sheetViews>
    <sheetView topLeftCell="A2" workbookViewId="0">
      <selection activeCell="L2" sqref="L2"/>
    </sheetView>
  </sheetViews>
  <sheetFormatPr baseColWidth="10" defaultRowHeight="14.25"/>
  <cols>
    <col min="1" max="1" width="8.375" bestFit="1" customWidth="1"/>
    <col min="2" max="2" width="9" bestFit="1" customWidth="1"/>
    <col min="3" max="3" width="8.875" bestFit="1" customWidth="1"/>
    <col min="4" max="4" width="5.875" bestFit="1" customWidth="1"/>
    <col min="6" max="6" width="7.25" bestFit="1" customWidth="1"/>
    <col min="7" max="7" width="9" bestFit="1" customWidth="1"/>
    <col min="8" max="8" width="8.875" bestFit="1" customWidth="1"/>
    <col min="9" max="9" width="5.875" bestFit="1" customWidth="1"/>
    <col min="11" max="11" width="7.625" bestFit="1" customWidth="1"/>
    <col min="12" max="12" width="9" bestFit="1" customWidth="1"/>
    <col min="13" max="13" width="8.875" bestFit="1" customWidth="1"/>
    <col min="14" max="14" width="5.875" bestFit="1" customWidth="1"/>
  </cols>
  <sheetData>
    <row r="2" spans="1:14">
      <c r="A2" t="s">
        <v>3</v>
      </c>
      <c r="B2" t="s">
        <v>9</v>
      </c>
      <c r="F2" t="s">
        <v>4</v>
      </c>
      <c r="G2" t="s">
        <v>9</v>
      </c>
      <c r="K2" t="s">
        <v>5</v>
      </c>
      <c r="L2" t="s">
        <v>9</v>
      </c>
    </row>
    <row r="4" spans="1:14">
      <c r="A4">
        <f>Feuil3!B4</f>
        <v>100</v>
      </c>
      <c r="B4">
        <f>Feuil3!C4</f>
        <v>947</v>
      </c>
      <c r="C4">
        <f>Feuil3!D4</f>
        <v>80379</v>
      </c>
      <c r="D4">
        <f>Feuil3!E4</f>
        <v>17</v>
      </c>
      <c r="F4">
        <f>Feuil3!G4</f>
        <v>100</v>
      </c>
      <c r="G4">
        <f>Feuil3!H4</f>
        <v>947</v>
      </c>
      <c r="H4">
        <f>Feuil3!I4</f>
        <v>83704</v>
      </c>
      <c r="I4">
        <f>Feuil3!J4</f>
        <v>18</v>
      </c>
      <c r="K4">
        <f>Feuil3!L4</f>
        <v>100</v>
      </c>
      <c r="L4">
        <f>Feuil3!M4</f>
        <v>948</v>
      </c>
      <c r="M4">
        <f>Feuil3!N4</f>
        <v>77793</v>
      </c>
      <c r="N4">
        <f>Feuil3!O4</f>
        <v>16</v>
      </c>
    </row>
    <row r="5" spans="1:14">
      <c r="A5">
        <f>Feuil3!B5</f>
        <v>100</v>
      </c>
      <c r="B5">
        <f>Feuil3!C5</f>
        <v>947</v>
      </c>
      <c r="C5">
        <f>Feuil3!D5</f>
        <v>83158</v>
      </c>
      <c r="D5">
        <f>Feuil3!E5</f>
        <v>17</v>
      </c>
      <c r="F5">
        <f>Feuil3!G5</f>
        <v>100</v>
      </c>
      <c r="G5">
        <f>Feuil3!H5</f>
        <v>948</v>
      </c>
      <c r="H5">
        <f>Feuil3!I5</f>
        <v>82260</v>
      </c>
      <c r="I5">
        <f>Feuil3!J5</f>
        <v>17</v>
      </c>
      <c r="K5">
        <f>Feuil3!L5</f>
        <v>100</v>
      </c>
      <c r="L5">
        <f>Feuil3!M5</f>
        <v>947</v>
      </c>
      <c r="M5">
        <f>Feuil3!N5</f>
        <v>74615</v>
      </c>
      <c r="N5">
        <f>Feuil3!O5</f>
        <v>16</v>
      </c>
    </row>
    <row r="6" spans="1:14">
      <c r="A6">
        <f>Feuil3!B6</f>
        <v>100</v>
      </c>
      <c r="B6">
        <f>Feuil3!C6</f>
        <v>947</v>
      </c>
      <c r="C6">
        <f>Feuil3!D6</f>
        <v>82843</v>
      </c>
      <c r="D6">
        <f>Feuil3!E6</f>
        <v>17</v>
      </c>
      <c r="F6">
        <f>Feuil3!G6</f>
        <v>100</v>
      </c>
      <c r="G6">
        <f>Feuil3!H6</f>
        <v>947</v>
      </c>
      <c r="H6">
        <f>Feuil3!I6</f>
        <v>78131</v>
      </c>
      <c r="I6">
        <f>Feuil3!J6</f>
        <v>16</v>
      </c>
      <c r="K6">
        <f>Feuil3!L6</f>
        <v>100</v>
      </c>
      <c r="L6">
        <f>Feuil3!M6</f>
        <v>947</v>
      </c>
      <c r="M6">
        <f>Feuil3!N6</f>
        <v>75620</v>
      </c>
      <c r="N6">
        <f>Feuil3!O6</f>
        <v>16</v>
      </c>
    </row>
    <row r="7" spans="1:14">
      <c r="A7">
        <f>Feuil3!B7</f>
        <v>100</v>
      </c>
      <c r="B7">
        <f>Feuil3!C7</f>
        <v>947</v>
      </c>
      <c r="C7">
        <f>Feuil3!D7</f>
        <v>88739</v>
      </c>
      <c r="D7">
        <f>Feuil3!E7</f>
        <v>18</v>
      </c>
      <c r="F7">
        <f>Feuil3!G7</f>
        <v>100</v>
      </c>
      <c r="G7">
        <f>Feuil3!H7</f>
        <v>947</v>
      </c>
      <c r="H7">
        <f>Feuil3!I7</f>
        <v>79954</v>
      </c>
      <c r="I7">
        <f>Feuil3!J7</f>
        <v>17</v>
      </c>
      <c r="K7">
        <f>Feuil3!L7</f>
        <v>100</v>
      </c>
      <c r="L7">
        <f>Feuil3!M7</f>
        <v>947</v>
      </c>
      <c r="M7">
        <f>Feuil3!N7</f>
        <v>74406</v>
      </c>
      <c r="N7">
        <f>Feuil3!O7</f>
        <v>15</v>
      </c>
    </row>
    <row r="8" spans="1:14">
      <c r="A8">
        <f>Feuil3!B8</f>
        <v>100</v>
      </c>
      <c r="B8">
        <f>Feuil3!C8</f>
        <v>947</v>
      </c>
      <c r="C8">
        <f>Feuil3!D8</f>
        <v>82265</v>
      </c>
      <c r="D8">
        <f>Feuil3!E8</f>
        <v>17</v>
      </c>
      <c r="F8">
        <f>Feuil3!G8</f>
        <v>100</v>
      </c>
      <c r="G8">
        <f>Feuil3!H8</f>
        <v>947</v>
      </c>
      <c r="H8">
        <f>Feuil3!I8</f>
        <v>80749</v>
      </c>
      <c r="I8">
        <f>Feuil3!J8</f>
        <v>17</v>
      </c>
      <c r="K8">
        <f>Feuil3!L8</f>
        <v>100</v>
      </c>
      <c r="L8">
        <f>Feuil3!M8</f>
        <v>948</v>
      </c>
      <c r="M8">
        <f>Feuil3!N8</f>
        <v>76415</v>
      </c>
      <c r="N8">
        <f>Feuil3!O8</f>
        <v>16</v>
      </c>
    </row>
    <row r="9" spans="1:14" ht="15">
      <c r="A9" s="1" t="s">
        <v>6</v>
      </c>
      <c r="B9" s="1">
        <f>MIN(B4:B8)</f>
        <v>947</v>
      </c>
      <c r="C9" s="1"/>
      <c r="D9" s="1"/>
      <c r="E9" s="1"/>
      <c r="F9" s="1"/>
      <c r="G9" s="1">
        <f>MIN(G4:G8)</f>
        <v>947</v>
      </c>
      <c r="H9" s="1"/>
      <c r="I9" s="1"/>
      <c r="J9" s="1"/>
      <c r="K9" s="1"/>
      <c r="L9" s="1">
        <f>MIN(L4:L8)</f>
        <v>947</v>
      </c>
    </row>
    <row r="10" spans="1:14" ht="15">
      <c r="A10" s="1" t="s">
        <v>7</v>
      </c>
      <c r="B10" s="1">
        <f>AVERAGE(B4:B8)</f>
        <v>947</v>
      </c>
      <c r="C10" s="1"/>
      <c r="D10" s="1"/>
      <c r="E10" s="1"/>
      <c r="F10" s="1"/>
      <c r="G10" s="1">
        <f>AVERAGE(G4:G8)</f>
        <v>947.2</v>
      </c>
      <c r="H10" s="1"/>
      <c r="I10" s="1"/>
      <c r="J10" s="1"/>
      <c r="K10" s="1"/>
      <c r="L10" s="1">
        <f>AVERAGE(L4:L8)</f>
        <v>947.4</v>
      </c>
    </row>
    <row r="11" spans="1:14" ht="15">
      <c r="A11" s="1" t="s">
        <v>8</v>
      </c>
      <c r="B11" s="1">
        <f>MAX(B4:B8)</f>
        <v>947</v>
      </c>
      <c r="C11" s="1"/>
      <c r="D11" s="1"/>
      <c r="E11" s="1"/>
      <c r="F11" s="1"/>
      <c r="G11" s="1">
        <f>MAX(G4:G8)</f>
        <v>948</v>
      </c>
      <c r="H11" s="1"/>
      <c r="I11" s="1"/>
      <c r="J11" s="1"/>
      <c r="K11" s="1"/>
      <c r="L11" s="1">
        <f>MAX(L4:L8)</f>
        <v>948</v>
      </c>
    </row>
    <row r="13" spans="1:14">
      <c r="A13">
        <f>Feuil3!B9</f>
        <v>1000</v>
      </c>
      <c r="B13">
        <f>Feuil3!C9</f>
        <v>947</v>
      </c>
      <c r="C13">
        <f>Feuil3!D9</f>
        <v>739178</v>
      </c>
      <c r="D13">
        <f>Feuil3!E9</f>
        <v>153</v>
      </c>
      <c r="F13">
        <f>Feuil3!G9</f>
        <v>1000</v>
      </c>
      <c r="G13">
        <f>Feuil3!H9</f>
        <v>945</v>
      </c>
      <c r="H13">
        <f>Feuil3!I9</f>
        <v>778672</v>
      </c>
      <c r="I13">
        <f>Feuil3!J9</f>
        <v>161</v>
      </c>
      <c r="K13">
        <f>Feuil3!L9</f>
        <v>1000</v>
      </c>
      <c r="L13">
        <f>Feuil3!M9</f>
        <v>945</v>
      </c>
      <c r="M13">
        <f>Feuil3!N9</f>
        <v>749609</v>
      </c>
      <c r="N13">
        <f>Feuil3!O9</f>
        <v>156</v>
      </c>
    </row>
    <row r="14" spans="1:14">
      <c r="A14">
        <f>Feuil3!B10</f>
        <v>1000</v>
      </c>
      <c r="B14">
        <f>Feuil3!C10</f>
        <v>943</v>
      </c>
      <c r="C14">
        <f>Feuil3!D10</f>
        <v>786042</v>
      </c>
      <c r="D14">
        <f>Feuil3!E10</f>
        <v>162</v>
      </c>
      <c r="F14">
        <f>Feuil3!G10</f>
        <v>1000</v>
      </c>
      <c r="G14">
        <f>Feuil3!H10</f>
        <v>945</v>
      </c>
      <c r="H14">
        <f>Feuil3!I10</f>
        <v>790996</v>
      </c>
      <c r="I14">
        <f>Feuil3!J10</f>
        <v>162</v>
      </c>
      <c r="K14">
        <f>Feuil3!L10</f>
        <v>1000</v>
      </c>
      <c r="L14">
        <f>Feuil3!M10</f>
        <v>945</v>
      </c>
      <c r="M14">
        <f>Feuil3!N10</f>
        <v>734679</v>
      </c>
      <c r="N14">
        <f>Feuil3!O10</f>
        <v>152</v>
      </c>
    </row>
    <row r="15" spans="1:14">
      <c r="A15">
        <f>Feuil3!B11</f>
        <v>1000</v>
      </c>
      <c r="B15">
        <f>Feuil3!C11</f>
        <v>947</v>
      </c>
      <c r="C15">
        <f>Feuil3!D11</f>
        <v>749799</v>
      </c>
      <c r="D15">
        <f>Feuil3!E11</f>
        <v>154</v>
      </c>
      <c r="F15">
        <f>Feuil3!G11</f>
        <v>1000</v>
      </c>
      <c r="G15">
        <f>Feuil3!H11</f>
        <v>945</v>
      </c>
      <c r="H15">
        <f>Feuil3!I11</f>
        <v>757048</v>
      </c>
      <c r="I15">
        <f>Feuil3!J11</f>
        <v>156</v>
      </c>
      <c r="K15">
        <f>Feuil3!L11</f>
        <v>1000</v>
      </c>
      <c r="L15">
        <f>Feuil3!M11</f>
        <v>947</v>
      </c>
      <c r="M15">
        <f>Feuil3!N11</f>
        <v>742392</v>
      </c>
      <c r="N15">
        <f>Feuil3!O11</f>
        <v>154</v>
      </c>
    </row>
    <row r="16" spans="1:14">
      <c r="A16">
        <f>Feuil3!B12</f>
        <v>1000</v>
      </c>
      <c r="B16">
        <f>Feuil3!C12</f>
        <v>943</v>
      </c>
      <c r="C16">
        <f>Feuil3!D12</f>
        <v>817048</v>
      </c>
      <c r="D16">
        <f>Feuil3!E12</f>
        <v>168</v>
      </c>
      <c r="F16">
        <f>Feuil3!G12</f>
        <v>1000</v>
      </c>
      <c r="G16">
        <f>Feuil3!H12</f>
        <v>945</v>
      </c>
      <c r="H16">
        <f>Feuil3!I12</f>
        <v>824903</v>
      </c>
      <c r="I16">
        <f>Feuil3!J12</f>
        <v>170</v>
      </c>
      <c r="K16">
        <f>Feuil3!L12</f>
        <v>1000</v>
      </c>
      <c r="L16">
        <f>Feuil3!M12</f>
        <v>943</v>
      </c>
      <c r="M16">
        <f>Feuil3!N12</f>
        <v>755884</v>
      </c>
      <c r="N16">
        <f>Feuil3!O12</f>
        <v>157</v>
      </c>
    </row>
    <row r="17" spans="1:14">
      <c r="A17">
        <f>Feuil3!B13</f>
        <v>1000</v>
      </c>
      <c r="B17">
        <f>Feuil3!C13</f>
        <v>947</v>
      </c>
      <c r="C17">
        <f>Feuil3!D13</f>
        <v>757949</v>
      </c>
      <c r="D17">
        <f>Feuil3!E13</f>
        <v>156</v>
      </c>
      <c r="F17">
        <f>Feuil3!G13</f>
        <v>1000</v>
      </c>
      <c r="G17">
        <f>Feuil3!H13</f>
        <v>945</v>
      </c>
      <c r="H17">
        <f>Feuil3!I13</f>
        <v>752594</v>
      </c>
      <c r="I17">
        <f>Feuil3!J13</f>
        <v>155</v>
      </c>
      <c r="K17">
        <f>Feuil3!L13</f>
        <v>1000</v>
      </c>
      <c r="L17">
        <f>Feuil3!M13</f>
        <v>947</v>
      </c>
      <c r="M17">
        <f>Feuil3!N13</f>
        <v>731743</v>
      </c>
      <c r="N17">
        <f>Feuil3!O13</f>
        <v>152</v>
      </c>
    </row>
    <row r="18" spans="1:14" ht="15">
      <c r="A18" s="1" t="s">
        <v>6</v>
      </c>
      <c r="B18" s="1">
        <f>MIN(B13:B17)</f>
        <v>943</v>
      </c>
      <c r="C18" s="1"/>
      <c r="D18" s="1"/>
      <c r="E18" s="1"/>
      <c r="F18" s="1"/>
      <c r="G18" s="1">
        <f>MIN(G13:G17)</f>
        <v>945</v>
      </c>
      <c r="H18" s="1"/>
      <c r="I18" s="1"/>
      <c r="J18" s="1"/>
      <c r="K18" s="1"/>
      <c r="L18" s="1">
        <f>MIN(L13:L17)</f>
        <v>943</v>
      </c>
    </row>
    <row r="19" spans="1:14" ht="15">
      <c r="A19" s="1" t="s">
        <v>7</v>
      </c>
      <c r="B19" s="1">
        <f>AVERAGE(B13:B17)</f>
        <v>945.4</v>
      </c>
      <c r="C19" s="1"/>
      <c r="D19" s="1"/>
      <c r="E19" s="1"/>
      <c r="F19" s="1"/>
      <c r="G19" s="1">
        <f>AVERAGE(G13:G17)</f>
        <v>945</v>
      </c>
      <c r="H19" s="1"/>
      <c r="I19" s="1"/>
      <c r="J19" s="1"/>
      <c r="K19" s="1"/>
      <c r="L19" s="1">
        <f>AVERAGE(L13:L17)</f>
        <v>945.4</v>
      </c>
    </row>
    <row r="20" spans="1:14" ht="15">
      <c r="A20" s="1" t="s">
        <v>8</v>
      </c>
      <c r="B20" s="1">
        <f>MAX(B13:B17)</f>
        <v>947</v>
      </c>
      <c r="C20" s="1"/>
      <c r="D20" s="1"/>
      <c r="E20" s="1"/>
      <c r="F20" s="1"/>
      <c r="G20" s="1">
        <f>MAX(G13:G17)</f>
        <v>945</v>
      </c>
      <c r="H20" s="1"/>
      <c r="I20" s="1"/>
      <c r="J20" s="1"/>
      <c r="K20" s="1"/>
      <c r="L20" s="1">
        <f>MAX(L13:L17)</f>
        <v>947</v>
      </c>
    </row>
    <row r="22" spans="1:14">
      <c r="A22">
        <f>Feuil3!B14</f>
        <v>10000</v>
      </c>
      <c r="B22">
        <f>Feuil3!C14</f>
        <v>945</v>
      </c>
      <c r="C22">
        <f>Feuil3!D14</f>
        <v>7224224</v>
      </c>
      <c r="D22">
        <f>Feuil3!E14</f>
        <v>1493</v>
      </c>
      <c r="F22">
        <f>Feuil3!G14</f>
        <v>10000</v>
      </c>
      <c r="G22">
        <f>Feuil3!H14</f>
        <v>945</v>
      </c>
      <c r="H22">
        <f>Feuil3!I14</f>
        <v>6944709</v>
      </c>
      <c r="I22">
        <f>Feuil3!J14</f>
        <v>1436</v>
      </c>
      <c r="K22">
        <f>Feuil3!L14</f>
        <v>10000</v>
      </c>
      <c r="L22">
        <f>Feuil3!M14</f>
        <v>947</v>
      </c>
      <c r="M22">
        <f>Feuil3!N14</f>
        <v>6779472</v>
      </c>
      <c r="N22">
        <f>Feuil3!O14</f>
        <v>1411</v>
      </c>
    </row>
    <row r="23" spans="1:14">
      <c r="A23">
        <f>Feuil3!B15</f>
        <v>10000</v>
      </c>
      <c r="B23">
        <f>Feuil3!C15</f>
        <v>945</v>
      </c>
      <c r="C23">
        <f>Feuil3!D15</f>
        <v>6855543</v>
      </c>
      <c r="D23">
        <f>Feuil3!E15</f>
        <v>1415</v>
      </c>
      <c r="F23">
        <f>Feuil3!G15</f>
        <v>10000</v>
      </c>
      <c r="G23">
        <f>Feuil3!H15</f>
        <v>947</v>
      </c>
      <c r="H23">
        <f>Feuil3!I15</f>
        <v>6745119</v>
      </c>
      <c r="I23">
        <f>Feuil3!J15</f>
        <v>1392</v>
      </c>
      <c r="K23">
        <f>Feuil3!L15</f>
        <v>10000</v>
      </c>
      <c r="L23">
        <f>Feuil3!M15</f>
        <v>947</v>
      </c>
      <c r="M23">
        <f>Feuil3!N15</f>
        <v>6667534</v>
      </c>
      <c r="N23">
        <f>Feuil3!O15</f>
        <v>1387</v>
      </c>
    </row>
    <row r="24" spans="1:14">
      <c r="A24">
        <f>Feuil3!B16</f>
        <v>10000</v>
      </c>
      <c r="B24">
        <f>Feuil3!C16</f>
        <v>945</v>
      </c>
      <c r="C24">
        <f>Feuil3!D16</f>
        <v>6900983</v>
      </c>
      <c r="D24">
        <f>Feuil3!E16</f>
        <v>1422</v>
      </c>
      <c r="F24">
        <f>Feuil3!G16</f>
        <v>10000</v>
      </c>
      <c r="G24">
        <f>Feuil3!H16</f>
        <v>947</v>
      </c>
      <c r="H24">
        <f>Feuil3!I16</f>
        <v>7010716</v>
      </c>
      <c r="I24">
        <f>Feuil3!J16</f>
        <v>1446</v>
      </c>
      <c r="K24">
        <f>Feuil3!L16</f>
        <v>10000</v>
      </c>
      <c r="L24">
        <f>Feuil3!M16</f>
        <v>947</v>
      </c>
      <c r="M24">
        <f>Feuil3!N16</f>
        <v>6766670</v>
      </c>
      <c r="N24">
        <f>Feuil3!O16</f>
        <v>1405</v>
      </c>
    </row>
    <row r="25" spans="1:14">
      <c r="A25">
        <f>Feuil3!B17</f>
        <v>10000</v>
      </c>
      <c r="B25">
        <f>Feuil3!C17</f>
        <v>943</v>
      </c>
      <c r="C25">
        <f>Feuil3!D17</f>
        <v>7071709</v>
      </c>
      <c r="D25">
        <f>Feuil3!E17</f>
        <v>1458</v>
      </c>
      <c r="F25">
        <f>Feuil3!G17</f>
        <v>10000</v>
      </c>
      <c r="G25">
        <f>Feuil3!H17</f>
        <v>947</v>
      </c>
      <c r="H25">
        <f>Feuil3!I17</f>
        <v>6778075</v>
      </c>
      <c r="I25">
        <f>Feuil3!J17</f>
        <v>1399</v>
      </c>
      <c r="K25">
        <f>Feuil3!L17</f>
        <v>10000</v>
      </c>
      <c r="L25">
        <f>Feuil3!M17</f>
        <v>947</v>
      </c>
      <c r="M25">
        <f>Feuil3!N17</f>
        <v>6745710</v>
      </c>
      <c r="N25">
        <f>Feuil3!O17</f>
        <v>1390</v>
      </c>
    </row>
    <row r="26" spans="1:14">
      <c r="A26">
        <f>Feuil3!B18</f>
        <v>10000</v>
      </c>
      <c r="B26">
        <f>Feuil3!C18</f>
        <v>947</v>
      </c>
      <c r="C26">
        <f>Feuil3!D18</f>
        <v>6899999</v>
      </c>
      <c r="D26">
        <f>Feuil3!E18</f>
        <v>1422</v>
      </c>
      <c r="F26">
        <f>Feuil3!G18</f>
        <v>10000</v>
      </c>
      <c r="G26">
        <f>Feuil3!H18</f>
        <v>947</v>
      </c>
      <c r="H26">
        <f>Feuil3!I18</f>
        <v>6945696</v>
      </c>
      <c r="I26">
        <f>Feuil3!J18</f>
        <v>1432</v>
      </c>
      <c r="K26">
        <f>Feuil3!L18</f>
        <v>10000</v>
      </c>
      <c r="L26">
        <f>Feuil3!M18</f>
        <v>947</v>
      </c>
      <c r="M26">
        <f>Feuil3!N18</f>
        <v>6677570</v>
      </c>
      <c r="N26">
        <f>Feuil3!O18</f>
        <v>1383</v>
      </c>
    </row>
    <row r="27" spans="1:14" ht="15">
      <c r="A27" s="1" t="s">
        <v>6</v>
      </c>
      <c r="B27" s="1">
        <f>MIN(B22:B26)</f>
        <v>943</v>
      </c>
      <c r="C27" s="1"/>
      <c r="D27" s="1"/>
      <c r="E27" s="1"/>
      <c r="F27" s="1"/>
      <c r="G27" s="1">
        <f>MIN(G22:G26)</f>
        <v>945</v>
      </c>
      <c r="H27" s="1"/>
      <c r="I27" s="1"/>
      <c r="J27" s="1"/>
      <c r="K27" s="1"/>
      <c r="L27" s="1">
        <f>MIN(L22:L26)</f>
        <v>947</v>
      </c>
    </row>
    <row r="28" spans="1:14" ht="15">
      <c r="A28" s="1" t="s">
        <v>7</v>
      </c>
      <c r="B28" s="1">
        <f>AVERAGE(B22:B26)</f>
        <v>945</v>
      </c>
      <c r="C28" s="1"/>
      <c r="D28" s="1"/>
      <c r="E28" s="1"/>
      <c r="F28" s="1"/>
      <c r="G28" s="1">
        <f>AVERAGE(G22:G26)</f>
        <v>946.6</v>
      </c>
      <c r="H28" s="1"/>
      <c r="I28" s="1"/>
      <c r="J28" s="1"/>
      <c r="K28" s="1"/>
      <c r="L28" s="1">
        <f>AVERAGE(L22:L26)</f>
        <v>947</v>
      </c>
    </row>
    <row r="29" spans="1:14" ht="15">
      <c r="A29" s="1" t="s">
        <v>8</v>
      </c>
      <c r="B29" s="1">
        <f>MAX(B22:B26)</f>
        <v>947</v>
      </c>
      <c r="C29" s="1"/>
      <c r="D29" s="1"/>
      <c r="E29" s="1"/>
      <c r="F29" s="1"/>
      <c r="G29" s="1">
        <f>MAX(G22:G26)</f>
        <v>947</v>
      </c>
      <c r="H29" s="1"/>
      <c r="I29" s="1"/>
      <c r="J29" s="1"/>
      <c r="K29" s="1"/>
      <c r="L29" s="1">
        <f>MAX(L22:L26)</f>
        <v>947</v>
      </c>
    </row>
    <row r="31" spans="1:14">
      <c r="A31">
        <f>Feuil3!B19</f>
        <v>100000</v>
      </c>
      <c r="B31">
        <f>Feuil3!C19</f>
        <v>945</v>
      </c>
      <c r="C31">
        <f>Feuil3!D19</f>
        <v>62053063</v>
      </c>
      <c r="D31">
        <f>Feuil3!E19</f>
        <v>12845</v>
      </c>
      <c r="F31">
        <f>Feuil3!G19</f>
        <v>100000</v>
      </c>
      <c r="G31">
        <f>Feuil3!H19</f>
        <v>947</v>
      </c>
      <c r="H31">
        <f>Feuil3!I19</f>
        <v>62335375</v>
      </c>
      <c r="I31">
        <f>Feuil3!J19</f>
        <v>12905</v>
      </c>
      <c r="K31">
        <f>Feuil3!L19</f>
        <v>100000</v>
      </c>
      <c r="L31">
        <f>Feuil3!M19</f>
        <v>947</v>
      </c>
      <c r="M31">
        <f>Feuil3!N19</f>
        <v>62141850</v>
      </c>
      <c r="N31">
        <f>Feuil3!O19</f>
        <v>12923</v>
      </c>
    </row>
    <row r="32" spans="1:14">
      <c r="A32">
        <f>Feuil3!B20</f>
        <v>100000</v>
      </c>
      <c r="B32">
        <f>Feuil3!C20</f>
        <v>945</v>
      </c>
      <c r="C32">
        <f>Feuil3!D20</f>
        <v>62568837</v>
      </c>
      <c r="D32">
        <f>Feuil3!E20</f>
        <v>12926</v>
      </c>
      <c r="F32">
        <f>Feuil3!G20</f>
        <v>100000</v>
      </c>
      <c r="G32">
        <f>Feuil3!H20</f>
        <v>945</v>
      </c>
      <c r="H32">
        <f>Feuil3!I20</f>
        <v>62369223</v>
      </c>
      <c r="I32">
        <f>Feuil3!J20</f>
        <v>12934</v>
      </c>
      <c r="K32">
        <f>Feuil3!L20</f>
        <v>100000</v>
      </c>
      <c r="L32">
        <f>Feuil3!M20</f>
        <v>947</v>
      </c>
      <c r="M32">
        <f>Feuil3!N20</f>
        <v>62254529</v>
      </c>
      <c r="N32">
        <f>Feuil3!O20</f>
        <v>12974</v>
      </c>
    </row>
    <row r="33" spans="1:14">
      <c r="A33">
        <f>Feuil3!B21</f>
        <v>100000</v>
      </c>
      <c r="B33">
        <f>Feuil3!C21</f>
        <v>945</v>
      </c>
      <c r="C33">
        <f>Feuil3!D21</f>
        <v>62268876</v>
      </c>
      <c r="D33">
        <f>Feuil3!E21</f>
        <v>12863</v>
      </c>
      <c r="F33">
        <f>Feuil3!G21</f>
        <v>100000</v>
      </c>
      <c r="G33">
        <f>Feuil3!H21</f>
        <v>945</v>
      </c>
      <c r="H33">
        <f>Feuil3!I21</f>
        <v>62380620</v>
      </c>
      <c r="I33">
        <f>Feuil3!J21</f>
        <v>12895</v>
      </c>
      <c r="K33">
        <f>Feuil3!L21</f>
        <v>100000</v>
      </c>
      <c r="L33">
        <f>Feuil3!M21</f>
        <v>945</v>
      </c>
      <c r="M33">
        <f>Feuil3!N21</f>
        <v>62708910</v>
      </c>
      <c r="N33">
        <f>Feuil3!O21</f>
        <v>13041</v>
      </c>
    </row>
    <row r="34" spans="1:14">
      <c r="A34">
        <f>Feuil3!B22</f>
        <v>100000</v>
      </c>
      <c r="B34">
        <f>Feuil3!C22</f>
        <v>945</v>
      </c>
      <c r="C34">
        <f>Feuil3!D22</f>
        <v>62460656</v>
      </c>
      <c r="D34">
        <f>Feuil3!E22</f>
        <v>12914</v>
      </c>
      <c r="F34">
        <f>Feuil3!G22</f>
        <v>100000</v>
      </c>
      <c r="G34">
        <f>Feuil3!H22</f>
        <v>945</v>
      </c>
      <c r="H34">
        <f>Feuil3!I22</f>
        <v>62754258</v>
      </c>
      <c r="I34">
        <f>Feuil3!J22</f>
        <v>12943</v>
      </c>
      <c r="K34">
        <f>Feuil3!L22</f>
        <v>100000</v>
      </c>
      <c r="L34">
        <f>Feuil3!M22</f>
        <v>945</v>
      </c>
      <c r="M34">
        <f>Feuil3!N22</f>
        <v>62879358</v>
      </c>
      <c r="N34">
        <f>Feuil3!O22</f>
        <v>13077</v>
      </c>
    </row>
    <row r="35" spans="1:14">
      <c r="A35">
        <f>Feuil3!B23</f>
        <v>100000</v>
      </c>
      <c r="B35">
        <f>Feuil3!C23</f>
        <v>943</v>
      </c>
      <c r="C35">
        <f>Feuil3!D23</f>
        <v>62496418</v>
      </c>
      <c r="D35">
        <f>Feuil3!E23</f>
        <v>12946</v>
      </c>
      <c r="F35">
        <f>Feuil3!G23</f>
        <v>100000</v>
      </c>
      <c r="G35">
        <f>Feuil3!H23</f>
        <v>945</v>
      </c>
      <c r="H35">
        <f>Feuil3!I23</f>
        <v>62676846</v>
      </c>
      <c r="I35">
        <f>Feuil3!J23</f>
        <v>12929</v>
      </c>
      <c r="K35">
        <f>Feuil3!L23</f>
        <v>100000</v>
      </c>
      <c r="L35">
        <f>Feuil3!M23</f>
        <v>947</v>
      </c>
      <c r="M35">
        <f>Feuil3!N23</f>
        <v>62310933</v>
      </c>
      <c r="N35">
        <f>Feuil3!O23</f>
        <v>12975</v>
      </c>
    </row>
    <row r="36" spans="1:14" ht="15">
      <c r="A36" s="1" t="s">
        <v>6</v>
      </c>
      <c r="B36" s="1">
        <f>MIN(B31:B35)</f>
        <v>943</v>
      </c>
      <c r="C36" s="1"/>
      <c r="D36" s="1"/>
      <c r="E36" s="1"/>
      <c r="F36" s="1"/>
      <c r="G36" s="1">
        <f>MIN(G31:G35)</f>
        <v>945</v>
      </c>
      <c r="H36" s="1"/>
      <c r="I36" s="1"/>
      <c r="J36" s="1"/>
      <c r="K36" s="1"/>
      <c r="L36" s="1">
        <f>MIN(L31:L35)</f>
        <v>945</v>
      </c>
    </row>
    <row r="37" spans="1:14" ht="15">
      <c r="A37" s="1" t="s">
        <v>7</v>
      </c>
      <c r="B37" s="1">
        <f>AVERAGE(B31:B35)</f>
        <v>944.6</v>
      </c>
      <c r="C37" s="1"/>
      <c r="D37" s="1"/>
      <c r="E37" s="1"/>
      <c r="F37" s="1"/>
      <c r="G37" s="1">
        <f>AVERAGE(G31:G35)</f>
        <v>945.4</v>
      </c>
      <c r="H37" s="1"/>
      <c r="I37" s="1"/>
      <c r="J37" s="1"/>
      <c r="K37" s="1"/>
      <c r="L37" s="1">
        <f>AVERAGE(L31:L35)</f>
        <v>946.2</v>
      </c>
    </row>
    <row r="38" spans="1:14" ht="15">
      <c r="A38" s="1" t="s">
        <v>8</v>
      </c>
      <c r="B38" s="1">
        <f>MAX(B31:B35)</f>
        <v>945</v>
      </c>
      <c r="C38" s="1"/>
      <c r="D38" s="1"/>
      <c r="E38" s="1"/>
      <c r="F38" s="1"/>
      <c r="G38" s="1">
        <f>MAX(G31:G35)</f>
        <v>947</v>
      </c>
      <c r="H38" s="1"/>
      <c r="I38" s="1"/>
      <c r="J38" s="1"/>
      <c r="K38" s="1"/>
      <c r="L38" s="1">
        <f>MAX(L31:L35)</f>
        <v>947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O23"/>
  <sheetViews>
    <sheetView tabSelected="1" workbookViewId="0">
      <selection activeCell="J28" sqref="J28"/>
    </sheetView>
  </sheetViews>
  <sheetFormatPr baseColWidth="10" defaultRowHeight="14.25"/>
  <sheetData>
    <row r="2" spans="1:15">
      <c r="B2" t="s">
        <v>3</v>
      </c>
      <c r="C2" t="s">
        <v>9</v>
      </c>
      <c r="G2" t="s">
        <v>4</v>
      </c>
      <c r="H2" t="s">
        <v>9</v>
      </c>
      <c r="L2" t="s">
        <v>5</v>
      </c>
      <c r="M2" t="s">
        <v>9</v>
      </c>
    </row>
    <row r="4" spans="1:15">
      <c r="A4" s="2"/>
      <c r="B4">
        <v>100</v>
      </c>
      <c r="C4">
        <v>947</v>
      </c>
      <c r="D4">
        <v>80379</v>
      </c>
      <c r="E4">
        <v>17</v>
      </c>
      <c r="F4" s="3"/>
      <c r="G4">
        <v>100</v>
      </c>
      <c r="H4">
        <v>947</v>
      </c>
      <c r="I4">
        <v>83704</v>
      </c>
      <c r="J4">
        <v>18</v>
      </c>
      <c r="K4" s="4"/>
      <c r="L4">
        <v>100</v>
      </c>
      <c r="M4">
        <v>948</v>
      </c>
      <c r="N4">
        <v>77793</v>
      </c>
      <c r="O4">
        <v>16</v>
      </c>
    </row>
    <row r="5" spans="1:15">
      <c r="B5">
        <v>100</v>
      </c>
      <c r="C5">
        <v>947</v>
      </c>
      <c r="D5">
        <v>83158</v>
      </c>
      <c r="E5">
        <v>17</v>
      </c>
      <c r="G5">
        <v>100</v>
      </c>
      <c r="H5">
        <v>948</v>
      </c>
      <c r="I5">
        <v>82260</v>
      </c>
      <c r="J5">
        <v>17</v>
      </c>
      <c r="L5">
        <v>100</v>
      </c>
      <c r="M5">
        <v>947</v>
      </c>
      <c r="N5">
        <v>74615</v>
      </c>
      <c r="O5">
        <v>16</v>
      </c>
    </row>
    <row r="6" spans="1:15">
      <c r="B6">
        <v>100</v>
      </c>
      <c r="C6">
        <v>947</v>
      </c>
      <c r="D6">
        <v>82843</v>
      </c>
      <c r="E6">
        <v>17</v>
      </c>
      <c r="G6">
        <v>100</v>
      </c>
      <c r="H6">
        <v>947</v>
      </c>
      <c r="I6">
        <v>78131</v>
      </c>
      <c r="J6">
        <v>16</v>
      </c>
      <c r="L6">
        <v>100</v>
      </c>
      <c r="M6">
        <v>947</v>
      </c>
      <c r="N6">
        <v>75620</v>
      </c>
      <c r="O6">
        <v>16</v>
      </c>
    </row>
    <row r="7" spans="1:15">
      <c r="B7">
        <v>100</v>
      </c>
      <c r="C7">
        <v>947</v>
      </c>
      <c r="D7">
        <v>88739</v>
      </c>
      <c r="E7">
        <v>18</v>
      </c>
      <c r="G7">
        <v>100</v>
      </c>
      <c r="H7">
        <v>947</v>
      </c>
      <c r="I7">
        <v>79954</v>
      </c>
      <c r="J7">
        <v>17</v>
      </c>
      <c r="L7">
        <v>100</v>
      </c>
      <c r="M7">
        <v>947</v>
      </c>
      <c r="N7">
        <v>74406</v>
      </c>
      <c r="O7">
        <v>15</v>
      </c>
    </row>
    <row r="8" spans="1:15">
      <c r="B8">
        <v>100</v>
      </c>
      <c r="C8">
        <v>947</v>
      </c>
      <c r="D8">
        <v>82265</v>
      </c>
      <c r="E8">
        <v>17</v>
      </c>
      <c r="G8">
        <v>100</v>
      </c>
      <c r="H8">
        <v>947</v>
      </c>
      <c r="I8">
        <v>80749</v>
      </c>
      <c r="J8">
        <v>17</v>
      </c>
      <c r="L8">
        <v>100</v>
      </c>
      <c r="M8">
        <v>948</v>
      </c>
      <c r="N8">
        <v>76415</v>
      </c>
      <c r="O8">
        <v>16</v>
      </c>
    </row>
    <row r="9" spans="1:15">
      <c r="B9">
        <v>1000</v>
      </c>
      <c r="C9">
        <v>947</v>
      </c>
      <c r="D9">
        <v>739178</v>
      </c>
      <c r="E9">
        <v>153</v>
      </c>
      <c r="G9">
        <v>1000</v>
      </c>
      <c r="H9">
        <v>945</v>
      </c>
      <c r="I9">
        <v>778672</v>
      </c>
      <c r="J9">
        <v>161</v>
      </c>
      <c r="L9">
        <v>1000</v>
      </c>
      <c r="M9">
        <v>945</v>
      </c>
      <c r="N9">
        <v>749609</v>
      </c>
      <c r="O9">
        <v>156</v>
      </c>
    </row>
    <row r="10" spans="1:15">
      <c r="B10">
        <v>1000</v>
      </c>
      <c r="C10">
        <v>943</v>
      </c>
      <c r="D10">
        <v>786042</v>
      </c>
      <c r="E10">
        <v>162</v>
      </c>
      <c r="G10">
        <v>1000</v>
      </c>
      <c r="H10">
        <v>945</v>
      </c>
      <c r="I10">
        <v>790996</v>
      </c>
      <c r="J10">
        <v>162</v>
      </c>
      <c r="L10">
        <v>1000</v>
      </c>
      <c r="M10">
        <v>945</v>
      </c>
      <c r="N10">
        <v>734679</v>
      </c>
      <c r="O10">
        <v>152</v>
      </c>
    </row>
    <row r="11" spans="1:15">
      <c r="B11">
        <v>1000</v>
      </c>
      <c r="C11">
        <v>947</v>
      </c>
      <c r="D11">
        <v>749799</v>
      </c>
      <c r="E11">
        <v>154</v>
      </c>
      <c r="G11">
        <v>1000</v>
      </c>
      <c r="H11">
        <v>945</v>
      </c>
      <c r="I11">
        <v>757048</v>
      </c>
      <c r="J11">
        <v>156</v>
      </c>
      <c r="L11">
        <v>1000</v>
      </c>
      <c r="M11">
        <v>947</v>
      </c>
      <c r="N11">
        <v>742392</v>
      </c>
      <c r="O11">
        <v>154</v>
      </c>
    </row>
    <row r="12" spans="1:15">
      <c r="B12">
        <v>1000</v>
      </c>
      <c r="C12">
        <v>943</v>
      </c>
      <c r="D12">
        <v>817048</v>
      </c>
      <c r="E12">
        <v>168</v>
      </c>
      <c r="G12">
        <v>1000</v>
      </c>
      <c r="H12">
        <v>945</v>
      </c>
      <c r="I12">
        <v>824903</v>
      </c>
      <c r="J12">
        <v>170</v>
      </c>
      <c r="L12">
        <v>1000</v>
      </c>
      <c r="M12">
        <v>943</v>
      </c>
      <c r="N12">
        <v>755884</v>
      </c>
      <c r="O12">
        <v>157</v>
      </c>
    </row>
    <row r="13" spans="1:15">
      <c r="B13">
        <v>1000</v>
      </c>
      <c r="C13">
        <v>947</v>
      </c>
      <c r="D13">
        <v>757949</v>
      </c>
      <c r="E13">
        <v>156</v>
      </c>
      <c r="G13">
        <v>1000</v>
      </c>
      <c r="H13">
        <v>945</v>
      </c>
      <c r="I13">
        <v>752594</v>
      </c>
      <c r="J13">
        <v>155</v>
      </c>
      <c r="L13">
        <v>1000</v>
      </c>
      <c r="M13">
        <v>947</v>
      </c>
      <c r="N13">
        <v>731743</v>
      </c>
      <c r="O13">
        <v>152</v>
      </c>
    </row>
    <row r="14" spans="1:15">
      <c r="B14">
        <v>10000</v>
      </c>
      <c r="C14">
        <v>945</v>
      </c>
      <c r="D14">
        <v>7224224</v>
      </c>
      <c r="E14">
        <v>1493</v>
      </c>
      <c r="G14">
        <v>10000</v>
      </c>
      <c r="H14">
        <v>945</v>
      </c>
      <c r="I14">
        <v>6944709</v>
      </c>
      <c r="J14">
        <v>1436</v>
      </c>
      <c r="L14">
        <v>10000</v>
      </c>
      <c r="M14">
        <v>947</v>
      </c>
      <c r="N14">
        <v>6779472</v>
      </c>
      <c r="O14">
        <v>1411</v>
      </c>
    </row>
    <row r="15" spans="1:15">
      <c r="B15">
        <v>10000</v>
      </c>
      <c r="C15">
        <v>945</v>
      </c>
      <c r="D15">
        <v>6855543</v>
      </c>
      <c r="E15">
        <v>1415</v>
      </c>
      <c r="G15">
        <v>10000</v>
      </c>
      <c r="H15">
        <v>947</v>
      </c>
      <c r="I15">
        <v>6745119</v>
      </c>
      <c r="J15">
        <v>1392</v>
      </c>
      <c r="L15">
        <v>10000</v>
      </c>
      <c r="M15">
        <v>947</v>
      </c>
      <c r="N15">
        <v>6667534</v>
      </c>
      <c r="O15">
        <v>1387</v>
      </c>
    </row>
    <row r="16" spans="1:15">
      <c r="B16">
        <v>10000</v>
      </c>
      <c r="C16">
        <v>945</v>
      </c>
      <c r="D16">
        <v>6900983</v>
      </c>
      <c r="E16">
        <v>1422</v>
      </c>
      <c r="G16">
        <v>10000</v>
      </c>
      <c r="H16">
        <v>947</v>
      </c>
      <c r="I16">
        <v>7010716</v>
      </c>
      <c r="J16">
        <v>1446</v>
      </c>
      <c r="L16">
        <v>10000</v>
      </c>
      <c r="M16">
        <v>947</v>
      </c>
      <c r="N16">
        <v>6766670</v>
      </c>
      <c r="O16">
        <v>1405</v>
      </c>
    </row>
    <row r="17" spans="2:15">
      <c r="B17">
        <v>10000</v>
      </c>
      <c r="C17">
        <v>943</v>
      </c>
      <c r="D17">
        <v>7071709</v>
      </c>
      <c r="E17">
        <v>1458</v>
      </c>
      <c r="G17">
        <v>10000</v>
      </c>
      <c r="H17">
        <v>947</v>
      </c>
      <c r="I17">
        <v>6778075</v>
      </c>
      <c r="J17">
        <v>1399</v>
      </c>
      <c r="L17">
        <v>10000</v>
      </c>
      <c r="M17">
        <v>947</v>
      </c>
      <c r="N17">
        <v>6745710</v>
      </c>
      <c r="O17">
        <v>1390</v>
      </c>
    </row>
    <row r="18" spans="2:15">
      <c r="B18">
        <v>10000</v>
      </c>
      <c r="C18">
        <v>947</v>
      </c>
      <c r="D18">
        <v>6899999</v>
      </c>
      <c r="E18">
        <v>1422</v>
      </c>
      <c r="G18">
        <v>10000</v>
      </c>
      <c r="H18">
        <v>947</v>
      </c>
      <c r="I18">
        <v>6945696</v>
      </c>
      <c r="J18">
        <v>1432</v>
      </c>
      <c r="L18">
        <v>10000</v>
      </c>
      <c r="M18">
        <v>947</v>
      </c>
      <c r="N18">
        <v>6677570</v>
      </c>
      <c r="O18">
        <v>1383</v>
      </c>
    </row>
    <row r="19" spans="2:15">
      <c r="B19">
        <v>100000</v>
      </c>
      <c r="C19">
        <v>945</v>
      </c>
      <c r="D19">
        <v>62053063</v>
      </c>
      <c r="E19">
        <v>12845</v>
      </c>
      <c r="G19">
        <v>100000</v>
      </c>
      <c r="H19">
        <v>947</v>
      </c>
      <c r="I19">
        <v>62335375</v>
      </c>
      <c r="J19">
        <v>12905</v>
      </c>
      <c r="L19">
        <v>100000</v>
      </c>
      <c r="M19">
        <v>947</v>
      </c>
      <c r="N19">
        <v>62141850</v>
      </c>
      <c r="O19">
        <v>12923</v>
      </c>
    </row>
    <row r="20" spans="2:15">
      <c r="B20">
        <v>100000</v>
      </c>
      <c r="C20">
        <v>945</v>
      </c>
      <c r="D20">
        <v>62568837</v>
      </c>
      <c r="E20">
        <v>12926</v>
      </c>
      <c r="G20">
        <v>100000</v>
      </c>
      <c r="H20">
        <v>945</v>
      </c>
      <c r="I20">
        <v>62369223</v>
      </c>
      <c r="J20">
        <v>12934</v>
      </c>
      <c r="L20">
        <v>100000</v>
      </c>
      <c r="M20">
        <v>947</v>
      </c>
      <c r="N20">
        <v>62254529</v>
      </c>
      <c r="O20">
        <v>12974</v>
      </c>
    </row>
    <row r="21" spans="2:15">
      <c r="B21">
        <v>100000</v>
      </c>
      <c r="C21">
        <v>945</v>
      </c>
      <c r="D21">
        <v>62268876</v>
      </c>
      <c r="E21">
        <v>12863</v>
      </c>
      <c r="G21">
        <v>100000</v>
      </c>
      <c r="H21">
        <v>945</v>
      </c>
      <c r="I21">
        <v>62380620</v>
      </c>
      <c r="J21">
        <v>12895</v>
      </c>
      <c r="L21">
        <v>100000</v>
      </c>
      <c r="M21">
        <v>945</v>
      </c>
      <c r="N21">
        <v>62708910</v>
      </c>
      <c r="O21">
        <v>13041</v>
      </c>
    </row>
    <row r="22" spans="2:15">
      <c r="B22">
        <v>100000</v>
      </c>
      <c r="C22">
        <v>945</v>
      </c>
      <c r="D22">
        <v>62460656</v>
      </c>
      <c r="E22">
        <v>12914</v>
      </c>
      <c r="G22">
        <v>100000</v>
      </c>
      <c r="H22">
        <v>945</v>
      </c>
      <c r="I22">
        <v>62754258</v>
      </c>
      <c r="J22">
        <v>12943</v>
      </c>
      <c r="L22">
        <v>100000</v>
      </c>
      <c r="M22">
        <v>945</v>
      </c>
      <c r="N22">
        <v>62879358</v>
      </c>
      <c r="O22">
        <v>13077</v>
      </c>
    </row>
    <row r="23" spans="2:15">
      <c r="B23">
        <v>100000</v>
      </c>
      <c r="C23">
        <v>943</v>
      </c>
      <c r="D23">
        <v>62496418</v>
      </c>
      <c r="E23">
        <v>12946</v>
      </c>
      <c r="G23">
        <v>100000</v>
      </c>
      <c r="H23">
        <v>945</v>
      </c>
      <c r="I23">
        <v>62676846</v>
      </c>
      <c r="J23">
        <v>12929</v>
      </c>
      <c r="L23">
        <v>100000</v>
      </c>
      <c r="M23">
        <v>947</v>
      </c>
      <c r="N23">
        <v>62310933</v>
      </c>
      <c r="O23">
        <v>12975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10C</vt:lpstr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Tatiana</cp:lastModifiedBy>
  <cp:revision>76</cp:revision>
  <dcterms:created xsi:type="dcterms:W3CDTF">2010-01-10T19:47:36Z</dcterms:created>
  <dcterms:modified xsi:type="dcterms:W3CDTF">2010-06-01T14:58:52Z</dcterms:modified>
</cp:coreProperties>
</file>