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795" windowWidth="18375" windowHeight="8115" activeTab="1"/>
  </bookViews>
  <sheets>
    <sheet name="10C" sheetId="1" r:id="rId1"/>
    <sheet name="Feuil1" sheetId="5" r:id="rId2"/>
    <sheet name="Feuil2" sheetId="6" r:id="rId3"/>
  </sheets>
  <calcPr calcId="125725"/>
</workbook>
</file>

<file path=xl/calcChain.xml><?xml version="1.0" encoding="utf-8"?>
<calcChain xmlns="http://schemas.openxmlformats.org/spreadsheetml/2006/main">
  <c r="L5" i="1"/>
  <c r="K5"/>
  <c r="J5"/>
  <c r="L4"/>
  <c r="K4"/>
  <c r="J4"/>
  <c r="L3"/>
  <c r="K3"/>
  <c r="J3"/>
  <c r="L2"/>
  <c r="K2"/>
  <c r="J2"/>
  <c r="I5"/>
  <c r="H5"/>
  <c r="G5"/>
  <c r="I4"/>
  <c r="H4"/>
  <c r="G4"/>
  <c r="I3"/>
  <c r="H3"/>
  <c r="G3"/>
  <c r="I2"/>
  <c r="H2"/>
  <c r="G2"/>
  <c r="F5"/>
  <c r="E5"/>
  <c r="D5"/>
  <c r="F4"/>
  <c r="E4"/>
  <c r="D4"/>
  <c r="F3"/>
  <c r="E3"/>
  <c r="D3"/>
  <c r="F2"/>
  <c r="E2"/>
  <c r="D2"/>
  <c r="L38" i="6"/>
  <c r="G38"/>
  <c r="B38"/>
  <c r="L37"/>
  <c r="G37"/>
  <c r="B37"/>
  <c r="L36"/>
  <c r="G36"/>
  <c r="B36"/>
  <c r="L29"/>
  <c r="G29"/>
  <c r="B29"/>
  <c r="L28"/>
  <c r="G28"/>
  <c r="B28"/>
  <c r="L27"/>
  <c r="G27"/>
  <c r="B27"/>
  <c r="L20"/>
  <c r="G20"/>
  <c r="B20"/>
  <c r="L19"/>
  <c r="G19"/>
  <c r="B19"/>
  <c r="L18"/>
  <c r="G18"/>
  <c r="B18"/>
  <c r="L11"/>
  <c r="L10"/>
  <c r="L9"/>
  <c r="G11"/>
  <c r="G10"/>
  <c r="G9"/>
  <c r="B10"/>
  <c r="B11"/>
  <c r="B9"/>
</calcChain>
</file>

<file path=xl/sharedStrings.xml><?xml version="1.0" encoding="utf-8"?>
<sst xmlns="http://schemas.openxmlformats.org/spreadsheetml/2006/main" count="29" uniqueCount="19">
  <si>
    <t>MaxIte</t>
  </si>
  <si>
    <t>Optimal Solution</t>
  </si>
  <si>
    <t>Taboo Search (best solution)</t>
  </si>
  <si>
    <t>HSA SPSO/TS (best solution)</t>
  </si>
  <si>
    <t>HSA SPSO/TS (mean)</t>
  </si>
  <si>
    <t>HSA SPSO/TS (worse solution)</t>
  </si>
  <si>
    <t>HN SPSO/TS (best solution)</t>
  </si>
  <si>
    <t>HN SPSO/TS (mean)</t>
  </si>
  <si>
    <t>HN SPSO/TS (worse solution)</t>
  </si>
  <si>
    <t>HIN SPSO/TS (best solution)</t>
  </si>
  <si>
    <t>HIN SPSO/TS (mean)</t>
  </si>
  <si>
    <t>HIN SPSO/TS (worse solution)</t>
  </si>
  <si>
    <t>HSA 10C</t>
  </si>
  <si>
    <t>SPSO/TS</t>
  </si>
  <si>
    <t>HN 10C</t>
  </si>
  <si>
    <t>HIN 10C</t>
  </si>
  <si>
    <t>best</t>
  </si>
  <si>
    <t>mean</t>
  </si>
  <si>
    <t>worse</t>
  </si>
</sst>
</file>

<file path=xl/styles.xml><?xml version="1.0" encoding="utf-8"?>
<styleSheet xmlns="http://schemas.openxmlformats.org/spreadsheetml/2006/main">
  <numFmts count="1">
    <numFmt numFmtId="164" formatCode="[$R$-416]&quot; &quot;#,##0.00;[Red]&quot;-&quot;[$R$-416]&quot; &quot;#,##0.00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Sensibility Analysis - maximum number of iterations without upgrade of makespan</a:t>
            </a:r>
          </a:p>
        </c:rich>
      </c:tx>
      <c:layout>
        <c:manualLayout>
          <c:xMode val="edge"/>
          <c:yMode val="edge"/>
          <c:x val="0.15259036649317892"/>
          <c:y val="2.0007342143906058E-2"/>
        </c:manualLayout>
      </c:layout>
    </c:title>
    <c:plotArea>
      <c:layout>
        <c:manualLayout>
          <c:xMode val="edge"/>
          <c:yMode val="edge"/>
          <c:x val="3.1006032647267603E-2"/>
          <c:y val="0.14739353891336271"/>
          <c:w val="0.71952625975869411"/>
          <c:h val="0.81130664667971963"/>
        </c:manualLayout>
      </c:layout>
      <c:scatterChart>
        <c:scatterStyle val="lineMarker"/>
        <c:ser>
          <c:idx val="10"/>
          <c:order val="0"/>
          <c:tx>
            <c:strRef>
              <c:f>'10C'!$B$1</c:f>
              <c:strCache>
                <c:ptCount val="1"/>
                <c:pt idx="0">
                  <c:v>Optimal Solution</c:v>
                </c:pt>
              </c:strCache>
            </c:strRef>
          </c:tx>
          <c:spPr>
            <a:ln>
              <a:solidFill>
                <a:schemeClr val="dk1">
                  <a:shade val="95000"/>
                  <a:satMod val="10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'10C'!$B$2:$B$5</c:f>
              <c:numCache>
                <c:formatCode>General</c:formatCode>
                <c:ptCount val="4"/>
                <c:pt idx="0">
                  <c:v>930</c:v>
                </c:pt>
                <c:pt idx="1">
                  <c:v>930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0"/>
          <c:order val="1"/>
          <c:tx>
            <c:strRef>
              <c:f>'10C'!$C$1</c:f>
              <c:strCache>
                <c:ptCount val="1"/>
                <c:pt idx="0">
                  <c:v>Taboo Search (best solution)</c:v>
                </c:pt>
              </c:strCache>
            </c:strRef>
          </c:tx>
          <c:marker>
            <c:symbol val="triangle"/>
            <c:size val="7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'10C'!$C$2:$C$5</c:f>
              <c:numCache>
                <c:formatCode>General</c:formatCode>
                <c:ptCount val="4"/>
                <c:pt idx="0">
                  <c:v>980</c:v>
                </c:pt>
                <c:pt idx="1">
                  <c:v>945</c:v>
                </c:pt>
                <c:pt idx="2">
                  <c:v>937</c:v>
                </c:pt>
                <c:pt idx="3">
                  <c:v>937</c:v>
                </c:pt>
              </c:numCache>
            </c:numRef>
          </c:yVal>
        </c:ser>
        <c:ser>
          <c:idx val="1"/>
          <c:order val="2"/>
          <c:tx>
            <c:strRef>
              <c:f>'10C'!$D$1</c:f>
              <c:strCache>
                <c:ptCount val="1"/>
                <c:pt idx="0">
                  <c:v>HSA SPSO/TS (best solution)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rgbClr val="C0504D">
                    <a:lumMod val="75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'10C'!$D$2:$D$5</c:f>
              <c:numCache>
                <c:formatCode>General</c:formatCode>
                <c:ptCount val="4"/>
                <c:pt idx="0">
                  <c:v>946</c:v>
                </c:pt>
                <c:pt idx="1">
                  <c:v>934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7"/>
          <c:order val="3"/>
          <c:tx>
            <c:strRef>
              <c:f>'10C'!$E$1</c:f>
              <c:strCache>
                <c:ptCount val="1"/>
                <c:pt idx="0">
                  <c:v>HSA SPSO/TS (mean)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square"/>
            <c:size val="7"/>
            <c:spPr>
              <a:noFill/>
              <a:ln>
                <a:solidFill>
                  <a:srgbClr val="C0504D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'10C'!$E$2:$E$5</c:f>
              <c:numCache>
                <c:formatCode>General</c:formatCode>
                <c:ptCount val="4"/>
                <c:pt idx="0">
                  <c:v>950</c:v>
                </c:pt>
                <c:pt idx="1">
                  <c:v>938.6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4"/>
          <c:order val="4"/>
          <c:tx>
            <c:strRef>
              <c:f>'10C'!$F$1</c:f>
              <c:strCache>
                <c:ptCount val="1"/>
                <c:pt idx="0">
                  <c:v>HSA SPSO/TS (worse solution)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C0504D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'10C'!$F$2:$F$5</c:f>
              <c:numCache>
                <c:formatCode>General</c:formatCode>
                <c:ptCount val="4"/>
                <c:pt idx="0">
                  <c:v>951</c:v>
                </c:pt>
                <c:pt idx="1">
                  <c:v>945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6"/>
          <c:order val="5"/>
          <c:tx>
            <c:strRef>
              <c:f>'10C'!$J$1</c:f>
              <c:strCache>
                <c:ptCount val="1"/>
                <c:pt idx="0">
                  <c:v>HIN SPSO/TS (best solution)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'10C'!$J$2:$J$5</c:f>
              <c:numCache>
                <c:formatCode>General</c:formatCode>
                <c:ptCount val="4"/>
                <c:pt idx="0">
                  <c:v>942</c:v>
                </c:pt>
                <c:pt idx="1">
                  <c:v>934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8"/>
          <c:order val="6"/>
          <c:tx>
            <c:strRef>
              <c:f>'10C'!$K$1</c:f>
              <c:strCache>
                <c:ptCount val="1"/>
                <c:pt idx="0">
                  <c:v>HIN SPSO/TS (mean)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circle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'10C'!$K$2:$K$5</c:f>
              <c:numCache>
                <c:formatCode>General</c:formatCode>
                <c:ptCount val="4"/>
                <c:pt idx="0">
                  <c:v>955.2</c:v>
                </c:pt>
                <c:pt idx="1">
                  <c:v>937.6</c:v>
                </c:pt>
                <c:pt idx="2">
                  <c:v>931.6</c:v>
                </c:pt>
                <c:pt idx="3">
                  <c:v>930.8</c:v>
                </c:pt>
              </c:numCache>
            </c:numRef>
          </c:yVal>
        </c:ser>
        <c:ser>
          <c:idx val="9"/>
          <c:order val="7"/>
          <c:tx>
            <c:strRef>
              <c:f>'10C'!$L$1</c:f>
              <c:strCache>
                <c:ptCount val="1"/>
                <c:pt idx="0">
                  <c:v>HIN SPSO/TS (worse solution)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79646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'10C'!$L$2:$L$5</c:f>
              <c:numCache>
                <c:formatCode>General</c:formatCode>
                <c:ptCount val="4"/>
                <c:pt idx="0">
                  <c:v>976</c:v>
                </c:pt>
                <c:pt idx="1">
                  <c:v>943</c:v>
                </c:pt>
                <c:pt idx="2">
                  <c:v>934</c:v>
                </c:pt>
                <c:pt idx="3">
                  <c:v>934</c:v>
                </c:pt>
              </c:numCache>
            </c:numRef>
          </c:yVal>
        </c:ser>
        <c:ser>
          <c:idx val="2"/>
          <c:order val="8"/>
          <c:tx>
            <c:strRef>
              <c:f>'10C'!$G$1</c:f>
              <c:strCache>
                <c:ptCount val="1"/>
                <c:pt idx="0">
                  <c:v>HN SPSO/TS (best solution)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'10C'!$G$2:$G$5</c:f>
              <c:numCache>
                <c:formatCode>General</c:formatCode>
                <c:ptCount val="4"/>
                <c:pt idx="0">
                  <c:v>940</c:v>
                </c:pt>
                <c:pt idx="1">
                  <c:v>940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3"/>
          <c:order val="9"/>
          <c:tx>
            <c:strRef>
              <c:f>'10C'!$H$1</c:f>
              <c:strCache>
                <c:ptCount val="1"/>
                <c:pt idx="0">
                  <c:v>HN SPSO/TS (mean)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  <a:prstDash val="dash"/>
            </a:ln>
          </c:spPr>
          <c:marker>
            <c:symbol val="diamond"/>
            <c:size val="7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'10C'!$H$2:$H$5</c:f>
              <c:numCache>
                <c:formatCode>General</c:formatCode>
                <c:ptCount val="4"/>
                <c:pt idx="0">
                  <c:v>953.4</c:v>
                </c:pt>
                <c:pt idx="1">
                  <c:v>943.8</c:v>
                </c:pt>
                <c:pt idx="2">
                  <c:v>930.8</c:v>
                </c:pt>
                <c:pt idx="3">
                  <c:v>933.8</c:v>
                </c:pt>
              </c:numCache>
            </c:numRef>
          </c:yVal>
        </c:ser>
        <c:ser>
          <c:idx val="5"/>
          <c:order val="10"/>
          <c:tx>
            <c:strRef>
              <c:f>'10C'!$I$1</c:f>
              <c:strCache>
                <c:ptCount val="1"/>
                <c:pt idx="0">
                  <c:v>HN SPSO/TS (worse solution)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diamond"/>
            <c:size val="5"/>
            <c:spPr>
              <a:noFill/>
              <a:ln>
                <a:solidFill>
                  <a:schemeClr val="accent3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'10C'!$I$2:$I$5</c:f>
              <c:numCache>
                <c:formatCode>General</c:formatCode>
                <c:ptCount val="4"/>
                <c:pt idx="0">
                  <c:v>972</c:v>
                </c:pt>
                <c:pt idx="1">
                  <c:v>945</c:v>
                </c:pt>
                <c:pt idx="2">
                  <c:v>934</c:v>
                </c:pt>
                <c:pt idx="3">
                  <c:v>937</c:v>
                </c:pt>
              </c:numCache>
            </c:numRef>
          </c:yVal>
        </c:ser>
        <c:axId val="71627136"/>
        <c:axId val="71620096"/>
      </c:scatterChart>
      <c:valAx>
        <c:axId val="71620096"/>
        <c:scaling>
          <c:orientation val="minMax"/>
          <c:max val="980"/>
          <c:min val="93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makespan</a:t>
                </a:r>
              </a:p>
            </c:rich>
          </c:tx>
        </c:title>
        <c:numFmt formatCode="General" sourceLinked="1"/>
        <c:majorTickMark val="none"/>
        <c:tickLblPos val="nextTo"/>
        <c:crossAx val="71627136"/>
        <c:crosses val="autoZero"/>
        <c:crossBetween val="midCat"/>
      </c:valAx>
      <c:valAx>
        <c:axId val="71627136"/>
        <c:scaling>
          <c:logBase val="10"/>
          <c:orientation val="minMax"/>
          <c:max val="100000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maximun number of iterations without upgrade</a:t>
                </a:r>
              </a:p>
            </c:rich>
          </c:tx>
        </c:title>
        <c:numFmt formatCode="General" sourceLinked="1"/>
        <c:majorTickMark val="none"/>
        <c:tickLblPos val="nextTo"/>
        <c:crossAx val="716200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Sensitivity analysis - maximum number of iterations without upgrade of makespan</a:t>
            </a:r>
          </a:p>
          <a:p>
            <a:pPr>
              <a:defRPr/>
            </a:pPr>
            <a:r>
              <a:rPr lang="fr-FR"/>
              <a:t>Taboo Search</a:t>
            </a:r>
            <a:r>
              <a:rPr lang="fr-FR" baseline="0"/>
              <a:t> X </a:t>
            </a:r>
            <a:r>
              <a:rPr lang="fr-FR"/>
              <a:t>Hybrid models - FT10 problem - Inverted order of operators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2299709537465992E-2"/>
          <c:y val="0.16452936192160331"/>
          <c:w val="0.67327717111552354"/>
          <c:h val="0.71981763925729469"/>
        </c:manualLayout>
      </c:layout>
      <c:scatterChart>
        <c:scatterStyle val="lineMarker"/>
        <c:ser>
          <c:idx val="10"/>
          <c:order val="0"/>
          <c:tx>
            <c:strRef>
              <c:f>'10C'!$B$1</c:f>
              <c:strCache>
                <c:ptCount val="1"/>
                <c:pt idx="0">
                  <c:v>Optimal Solution</c:v>
                </c:pt>
              </c:strCache>
            </c:strRef>
          </c:tx>
          <c:spPr>
            <a:ln>
              <a:solidFill>
                <a:schemeClr val="dk1">
                  <a:shade val="95000"/>
                  <a:satMod val="10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'10C'!$B$2:$B$5</c:f>
              <c:numCache>
                <c:formatCode>General</c:formatCode>
                <c:ptCount val="4"/>
                <c:pt idx="0">
                  <c:v>930</c:v>
                </c:pt>
                <c:pt idx="1">
                  <c:v>930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0"/>
          <c:order val="1"/>
          <c:tx>
            <c:strRef>
              <c:f>'10C'!$C$1</c:f>
              <c:strCache>
                <c:ptCount val="1"/>
                <c:pt idx="0">
                  <c:v>Taboo Search (best solution)</c:v>
                </c:pt>
              </c:strCache>
            </c:strRef>
          </c:tx>
          <c:marker>
            <c:symbol val="triangle"/>
            <c:size val="7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'10C'!$C$2:$C$5</c:f>
              <c:numCache>
                <c:formatCode>General</c:formatCode>
                <c:ptCount val="4"/>
                <c:pt idx="0">
                  <c:v>980</c:v>
                </c:pt>
                <c:pt idx="1">
                  <c:v>945</c:v>
                </c:pt>
                <c:pt idx="2">
                  <c:v>937</c:v>
                </c:pt>
                <c:pt idx="3">
                  <c:v>937</c:v>
                </c:pt>
              </c:numCache>
            </c:numRef>
          </c:yVal>
        </c:ser>
        <c:ser>
          <c:idx val="1"/>
          <c:order val="2"/>
          <c:tx>
            <c:strRef>
              <c:f>'10C'!$D$1</c:f>
              <c:strCache>
                <c:ptCount val="1"/>
                <c:pt idx="0">
                  <c:v>HSA SPSO/TS (best solution)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rgbClr val="C0504D">
                    <a:lumMod val="75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'10C'!$D$2:$D$5</c:f>
              <c:numCache>
                <c:formatCode>General</c:formatCode>
                <c:ptCount val="4"/>
                <c:pt idx="0">
                  <c:v>946</c:v>
                </c:pt>
                <c:pt idx="1">
                  <c:v>934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7"/>
          <c:order val="3"/>
          <c:tx>
            <c:strRef>
              <c:f>'10C'!$E$1</c:f>
              <c:strCache>
                <c:ptCount val="1"/>
                <c:pt idx="0">
                  <c:v>HSA SPSO/TS (mean)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square"/>
            <c:size val="7"/>
            <c:spPr>
              <a:noFill/>
              <a:ln>
                <a:solidFill>
                  <a:srgbClr val="C0504D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'10C'!$E$2:$E$5</c:f>
              <c:numCache>
                <c:formatCode>General</c:formatCode>
                <c:ptCount val="4"/>
                <c:pt idx="0">
                  <c:v>950</c:v>
                </c:pt>
                <c:pt idx="1">
                  <c:v>938.6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4"/>
          <c:order val="4"/>
          <c:tx>
            <c:strRef>
              <c:f>'10C'!$F$1</c:f>
              <c:strCache>
                <c:ptCount val="1"/>
                <c:pt idx="0">
                  <c:v>HSA SPSO/TS (worse solution)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C0504D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'10C'!$F$2:$F$5</c:f>
              <c:numCache>
                <c:formatCode>General</c:formatCode>
                <c:ptCount val="4"/>
                <c:pt idx="0">
                  <c:v>951</c:v>
                </c:pt>
                <c:pt idx="1">
                  <c:v>945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6"/>
          <c:order val="5"/>
          <c:tx>
            <c:strRef>
              <c:f>'10C'!$J$1</c:f>
              <c:strCache>
                <c:ptCount val="1"/>
                <c:pt idx="0">
                  <c:v>HIN SPSO/TS (best solution)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'10C'!$J$2:$J$5</c:f>
              <c:numCache>
                <c:formatCode>General</c:formatCode>
                <c:ptCount val="4"/>
                <c:pt idx="0">
                  <c:v>942</c:v>
                </c:pt>
                <c:pt idx="1">
                  <c:v>934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8"/>
          <c:order val="6"/>
          <c:tx>
            <c:strRef>
              <c:f>'10C'!$K$1</c:f>
              <c:strCache>
                <c:ptCount val="1"/>
                <c:pt idx="0">
                  <c:v>HIN SPSO/TS (mean)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circle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'10C'!$K$2:$K$5</c:f>
              <c:numCache>
                <c:formatCode>General</c:formatCode>
                <c:ptCount val="4"/>
                <c:pt idx="0">
                  <c:v>955.2</c:v>
                </c:pt>
                <c:pt idx="1">
                  <c:v>937.6</c:v>
                </c:pt>
                <c:pt idx="2">
                  <c:v>931.6</c:v>
                </c:pt>
                <c:pt idx="3">
                  <c:v>930.8</c:v>
                </c:pt>
              </c:numCache>
            </c:numRef>
          </c:yVal>
        </c:ser>
        <c:ser>
          <c:idx val="9"/>
          <c:order val="7"/>
          <c:tx>
            <c:strRef>
              <c:f>'10C'!$L$1</c:f>
              <c:strCache>
                <c:ptCount val="1"/>
                <c:pt idx="0">
                  <c:v>HIN SPSO/TS (worse solution)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79646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'10C'!$L$2:$L$5</c:f>
              <c:numCache>
                <c:formatCode>General</c:formatCode>
                <c:ptCount val="4"/>
                <c:pt idx="0">
                  <c:v>976</c:v>
                </c:pt>
                <c:pt idx="1">
                  <c:v>943</c:v>
                </c:pt>
                <c:pt idx="2">
                  <c:v>934</c:v>
                </c:pt>
                <c:pt idx="3">
                  <c:v>934</c:v>
                </c:pt>
              </c:numCache>
            </c:numRef>
          </c:yVal>
        </c:ser>
        <c:ser>
          <c:idx val="2"/>
          <c:order val="8"/>
          <c:tx>
            <c:strRef>
              <c:f>'10C'!$G$1</c:f>
              <c:strCache>
                <c:ptCount val="1"/>
                <c:pt idx="0">
                  <c:v>HN SPSO/TS (best solution)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'10C'!$G$2:$G$5</c:f>
              <c:numCache>
                <c:formatCode>General</c:formatCode>
                <c:ptCount val="4"/>
                <c:pt idx="0">
                  <c:v>940</c:v>
                </c:pt>
                <c:pt idx="1">
                  <c:v>940</c:v>
                </c:pt>
                <c:pt idx="2">
                  <c:v>930</c:v>
                </c:pt>
                <c:pt idx="3">
                  <c:v>930</c:v>
                </c:pt>
              </c:numCache>
            </c:numRef>
          </c:yVal>
        </c:ser>
        <c:ser>
          <c:idx val="3"/>
          <c:order val="9"/>
          <c:tx>
            <c:strRef>
              <c:f>'10C'!$H$1</c:f>
              <c:strCache>
                <c:ptCount val="1"/>
                <c:pt idx="0">
                  <c:v>HN SPSO/TS (mean)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  <a:prstDash val="dash"/>
            </a:ln>
          </c:spPr>
          <c:marker>
            <c:symbol val="diamond"/>
            <c:size val="7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'10C'!$H$2:$H$5</c:f>
              <c:numCache>
                <c:formatCode>General</c:formatCode>
                <c:ptCount val="4"/>
                <c:pt idx="0">
                  <c:v>953.4</c:v>
                </c:pt>
                <c:pt idx="1">
                  <c:v>943.8</c:v>
                </c:pt>
                <c:pt idx="2">
                  <c:v>930.8</c:v>
                </c:pt>
                <c:pt idx="3">
                  <c:v>933.8</c:v>
                </c:pt>
              </c:numCache>
            </c:numRef>
          </c:yVal>
        </c:ser>
        <c:ser>
          <c:idx val="5"/>
          <c:order val="10"/>
          <c:tx>
            <c:strRef>
              <c:f>'10C'!$I$1</c:f>
              <c:strCache>
                <c:ptCount val="1"/>
                <c:pt idx="0">
                  <c:v>HN SPSO/TS (worse solution)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diamond"/>
            <c:size val="5"/>
            <c:spPr>
              <a:noFill/>
              <a:ln>
                <a:solidFill>
                  <a:schemeClr val="accent3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'10C'!$I$2:$I$5</c:f>
              <c:numCache>
                <c:formatCode>General</c:formatCode>
                <c:ptCount val="4"/>
                <c:pt idx="0">
                  <c:v>972</c:v>
                </c:pt>
                <c:pt idx="1">
                  <c:v>945</c:v>
                </c:pt>
                <c:pt idx="2">
                  <c:v>934</c:v>
                </c:pt>
                <c:pt idx="3">
                  <c:v>937</c:v>
                </c:pt>
              </c:numCache>
            </c:numRef>
          </c:yVal>
        </c:ser>
        <c:axId val="71790592"/>
        <c:axId val="71767936"/>
      </c:scatterChart>
      <c:valAx>
        <c:axId val="71767936"/>
        <c:scaling>
          <c:orientation val="minMax"/>
          <c:max val="980"/>
          <c:min val="93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fr-FR" sz="1400"/>
                  <a:t>makespan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fr-FR"/>
          </a:p>
        </c:txPr>
        <c:crossAx val="71790592"/>
        <c:crosses val="autoZero"/>
        <c:crossBetween val="midCat"/>
      </c:valAx>
      <c:valAx>
        <c:axId val="71790592"/>
        <c:scaling>
          <c:logBase val="10"/>
          <c:orientation val="minMax"/>
          <c:max val="100000"/>
          <c:min val="10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fr-FR" sz="1400"/>
                  <a:t>maximum number of iterations without upgrade of the makespan</a:t>
                </a:r>
              </a:p>
            </c:rich>
          </c:tx>
          <c:layout/>
        </c:title>
        <c:numFmt formatCode="#,##0" sourceLinked="0"/>
        <c:majorTickMark val="none"/>
        <c:tickLblPos val="nextTo"/>
        <c:txPr>
          <a:bodyPr/>
          <a:lstStyle/>
          <a:p>
            <a:pPr>
              <a:defRPr sz="1200"/>
            </a:pPr>
            <a:endParaRPr lang="fr-FR"/>
          </a:p>
        </c:txPr>
        <c:crossAx val="71767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22294837855731"/>
          <c:y val="0.26687849985263812"/>
          <c:w val="0.21026003750275774"/>
          <c:h val="0.49653790893015032"/>
        </c:manualLayout>
      </c:layout>
      <c:txPr>
        <a:bodyPr/>
        <a:lstStyle/>
        <a:p>
          <a:pPr>
            <a:defRPr sz="1200"/>
          </a:pPr>
          <a:endParaRPr lang="fr-FR"/>
        </a:p>
      </c:txPr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8115479" cy="3922200"/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</xdr:colOff>
      <xdr:row>0</xdr:row>
      <xdr:rowOff>0</xdr:rowOff>
    </xdr:from>
    <xdr:ext cx="10879200" cy="5428800"/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771525</xdr:colOff>
      <xdr:row>11</xdr:row>
      <xdr:rowOff>114302</xdr:rowOff>
    </xdr:from>
    <xdr:ext cx="1447350" cy="219074"/>
    <xdr:sp macro="" textlink="">
      <xdr:nvSpPr>
        <xdr:cNvPr id="3" name="ZoneTexte 2"/>
        <xdr:cNvSpPr txBox="1"/>
      </xdr:nvSpPr>
      <xdr:spPr>
        <a:xfrm>
          <a:off x="4962525" y="2105027"/>
          <a:ext cx="1447350" cy="219074"/>
        </a:xfrm>
        <a:prstGeom prst="rect">
          <a:avLst/>
        </a:prstGeom>
        <a:noFill/>
        <a:ln>
          <a:noFill/>
        </a:ln>
      </xdr:spPr>
      <xdr:txBody>
        <a:bodyPr vert="horz" lIns="0" tIns="0" rIns="0" bIns="0" compatLnSpc="0"/>
        <a:lstStyle/>
        <a:p>
          <a:pPr lvl="0" algn="ctr" rtl="0" hangingPunct="0">
            <a:lnSpc>
              <a:spcPct val="100000"/>
            </a:lnSpc>
            <a:buNone/>
            <a:tabLst/>
            <a:defRPr sz="1000">
              <a:latin typeface="Arial" pitchFamily="34"/>
            </a:defRPr>
          </a:pPr>
          <a:r>
            <a:rPr lang="en-US" sz="1400" b="1" kern="1200">
              <a:latin typeface="+mn-lt"/>
            </a:rPr>
            <a:t>Saturation point</a:t>
          </a:r>
        </a:p>
      </xdr:txBody>
    </xdr:sp>
    <xdr:clientData/>
  </xdr:oneCellAnchor>
  <xdr:twoCellAnchor>
    <xdr:from>
      <xdr:col>6</xdr:col>
      <xdr:colOff>647700</xdr:colOff>
      <xdr:row>12</xdr:row>
      <xdr:rowOff>152401</xdr:rowOff>
    </xdr:from>
    <xdr:to>
      <xdr:col>6</xdr:col>
      <xdr:colOff>657000</xdr:colOff>
      <xdr:row>21</xdr:row>
      <xdr:rowOff>123828</xdr:rowOff>
    </xdr:to>
    <xdr:cxnSp macro="">
      <xdr:nvCxnSpPr>
        <xdr:cNvPr id="4" name="Connecteur droit avec flèche 3"/>
        <xdr:cNvCxnSpPr>
          <a:stCxn id="3" idx="2"/>
        </xdr:cNvCxnSpPr>
      </xdr:nvCxnSpPr>
      <xdr:spPr>
        <a:xfrm rot="5400000">
          <a:off x="4881449" y="3119552"/>
          <a:ext cx="1600202" cy="9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F16" sqref="F16"/>
    </sheetView>
  </sheetViews>
  <sheetFormatPr baseColWidth="10" defaultRowHeight="14.25"/>
  <cols>
    <col min="2" max="2" width="14.25" bestFit="1" customWidth="1"/>
    <col min="3" max="3" width="24.625" bestFit="1" customWidth="1"/>
    <col min="4" max="4" width="25" customWidth="1"/>
    <col min="5" max="5" width="19.625" bestFit="1" customWidth="1"/>
    <col min="6" max="6" width="27" bestFit="1" customWidth="1"/>
    <col min="7" max="7" width="24.25" bestFit="1" customWidth="1"/>
    <col min="8" max="8" width="18.5" bestFit="1" customWidth="1"/>
    <col min="9" max="9" width="25.75" bestFit="1" customWidth="1"/>
    <col min="10" max="10" width="24.625" bestFit="1" customWidth="1"/>
    <col min="11" max="11" width="18.875" bestFit="1" customWidth="1"/>
    <col min="12" max="12" width="26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</v>
      </c>
      <c r="B2">
        <v>930</v>
      </c>
      <c r="C2">
        <v>980</v>
      </c>
      <c r="D2">
        <f>Feuil2!B9</f>
        <v>946</v>
      </c>
      <c r="E2">
        <f>Feuil2!B10</f>
        <v>950</v>
      </c>
      <c r="F2">
        <f>Feuil2!B11</f>
        <v>951</v>
      </c>
      <c r="G2">
        <f>Feuil2!G9</f>
        <v>940</v>
      </c>
      <c r="H2">
        <f>Feuil2!G10</f>
        <v>953.4</v>
      </c>
      <c r="I2">
        <f>Feuil2!G11</f>
        <v>972</v>
      </c>
      <c r="J2">
        <f>Feuil2!L9</f>
        <v>942</v>
      </c>
      <c r="K2">
        <f>Feuil2!L10</f>
        <v>955.2</v>
      </c>
      <c r="L2">
        <f>Feuil2!L11</f>
        <v>976</v>
      </c>
    </row>
    <row r="3" spans="1:12">
      <c r="A3">
        <v>1000</v>
      </c>
      <c r="B3">
        <v>930</v>
      </c>
      <c r="C3">
        <v>945</v>
      </c>
      <c r="D3">
        <f>Feuil2!B18</f>
        <v>934</v>
      </c>
      <c r="E3">
        <f>Feuil2!B19</f>
        <v>938.6</v>
      </c>
      <c r="F3">
        <f>Feuil2!B20</f>
        <v>945</v>
      </c>
      <c r="G3">
        <f>Feuil2!G18</f>
        <v>940</v>
      </c>
      <c r="H3">
        <f>Feuil2!G19</f>
        <v>943.8</v>
      </c>
      <c r="I3">
        <f>Feuil2!G20</f>
        <v>945</v>
      </c>
      <c r="J3">
        <f>Feuil2!L18</f>
        <v>934</v>
      </c>
      <c r="K3">
        <f>Feuil2!L19</f>
        <v>937.6</v>
      </c>
      <c r="L3">
        <f>Feuil2!L20</f>
        <v>943</v>
      </c>
    </row>
    <row r="4" spans="1:12">
      <c r="A4">
        <v>10000</v>
      </c>
      <c r="B4">
        <v>930</v>
      </c>
      <c r="C4">
        <v>937</v>
      </c>
      <c r="D4">
        <f>Feuil2!B27</f>
        <v>930</v>
      </c>
      <c r="E4">
        <f>Feuil2!B28</f>
        <v>930</v>
      </c>
      <c r="F4">
        <f>Feuil2!B29</f>
        <v>930</v>
      </c>
      <c r="G4">
        <f>Feuil2!G27</f>
        <v>930</v>
      </c>
      <c r="H4">
        <f>Feuil2!G28</f>
        <v>930.8</v>
      </c>
      <c r="I4">
        <f>Feuil2!G29</f>
        <v>934</v>
      </c>
      <c r="J4">
        <f>Feuil2!L27</f>
        <v>930</v>
      </c>
      <c r="K4">
        <f>Feuil2!L28</f>
        <v>931.6</v>
      </c>
      <c r="L4">
        <f>Feuil2!L29</f>
        <v>934</v>
      </c>
    </row>
    <row r="5" spans="1:12">
      <c r="A5">
        <v>100000</v>
      </c>
      <c r="B5">
        <v>930</v>
      </c>
      <c r="C5">
        <v>937</v>
      </c>
      <c r="D5">
        <f>Feuil2!B36</f>
        <v>930</v>
      </c>
      <c r="E5">
        <f>Feuil2!B37</f>
        <v>930</v>
      </c>
      <c r="F5">
        <f>Feuil2!B38</f>
        <v>930</v>
      </c>
      <c r="G5">
        <f>Feuil2!G36</f>
        <v>930</v>
      </c>
      <c r="H5">
        <f>Feuil2!G37</f>
        <v>933.8</v>
      </c>
      <c r="I5">
        <f>Feuil2!G38</f>
        <v>937</v>
      </c>
      <c r="J5">
        <f>Feuil2!L36</f>
        <v>930</v>
      </c>
      <c r="K5">
        <f>Feuil2!L37</f>
        <v>930.8</v>
      </c>
      <c r="L5">
        <f>Feuil2!L38</f>
        <v>934</v>
      </c>
    </row>
  </sheetData>
  <pageMargins left="0" right="0" top="0.39409448818897641" bottom="0.3940944881889764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3" sqref="N3"/>
    </sheetView>
  </sheetViews>
  <sheetFormatPr baseColWidth="10"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38"/>
  <sheetViews>
    <sheetView topLeftCell="A13" workbookViewId="0">
      <selection activeCell="P7" sqref="P7"/>
    </sheetView>
  </sheetViews>
  <sheetFormatPr baseColWidth="10" defaultRowHeight="14.25"/>
  <cols>
    <col min="1" max="1" width="8.375" bestFit="1" customWidth="1"/>
    <col min="2" max="2" width="9" bestFit="1" customWidth="1"/>
    <col min="3" max="3" width="8.875" bestFit="1" customWidth="1"/>
    <col min="4" max="4" width="5.875" bestFit="1" customWidth="1"/>
    <col min="6" max="6" width="7.25" bestFit="1" customWidth="1"/>
    <col min="7" max="7" width="3.875" bestFit="1" customWidth="1"/>
    <col min="8" max="8" width="8.875" bestFit="1" customWidth="1"/>
    <col min="9" max="9" width="5.875" bestFit="1" customWidth="1"/>
    <col min="11" max="11" width="7.625" bestFit="1" customWidth="1"/>
    <col min="12" max="12" width="9" bestFit="1" customWidth="1"/>
    <col min="13" max="13" width="8.875" bestFit="1" customWidth="1"/>
    <col min="14" max="14" width="5.875" bestFit="1" customWidth="1"/>
  </cols>
  <sheetData>
    <row r="2" spans="1:14">
      <c r="A2" t="s">
        <v>12</v>
      </c>
      <c r="B2" t="s">
        <v>13</v>
      </c>
      <c r="F2" t="s">
        <v>14</v>
      </c>
      <c r="K2" t="s">
        <v>15</v>
      </c>
      <c r="L2" t="s">
        <v>13</v>
      </c>
    </row>
    <row r="4" spans="1:14">
      <c r="A4">
        <v>100</v>
      </c>
      <c r="B4">
        <v>946</v>
      </c>
      <c r="C4">
        <v>103869</v>
      </c>
      <c r="D4">
        <v>23</v>
      </c>
      <c r="F4">
        <v>100</v>
      </c>
      <c r="G4">
        <v>958</v>
      </c>
      <c r="H4">
        <v>116030</v>
      </c>
      <c r="I4">
        <v>25</v>
      </c>
      <c r="K4">
        <v>100</v>
      </c>
      <c r="L4">
        <v>976</v>
      </c>
      <c r="M4">
        <v>116094</v>
      </c>
      <c r="N4">
        <v>25</v>
      </c>
    </row>
    <row r="5" spans="1:14">
      <c r="A5">
        <v>100</v>
      </c>
      <c r="B5">
        <v>951</v>
      </c>
      <c r="C5">
        <v>111486</v>
      </c>
      <c r="D5">
        <v>24</v>
      </c>
      <c r="F5">
        <v>100</v>
      </c>
      <c r="G5">
        <v>951</v>
      </c>
      <c r="H5">
        <v>107662</v>
      </c>
      <c r="I5">
        <v>23</v>
      </c>
      <c r="K5">
        <v>100</v>
      </c>
      <c r="L5">
        <v>955</v>
      </c>
      <c r="M5">
        <v>107490</v>
      </c>
      <c r="N5">
        <v>23</v>
      </c>
    </row>
    <row r="6" spans="1:14">
      <c r="A6">
        <v>100</v>
      </c>
      <c r="B6">
        <v>951</v>
      </c>
      <c r="C6">
        <v>100398</v>
      </c>
      <c r="D6">
        <v>21</v>
      </c>
      <c r="F6">
        <v>100</v>
      </c>
      <c r="G6">
        <v>940</v>
      </c>
      <c r="H6">
        <v>107034</v>
      </c>
      <c r="I6">
        <v>23</v>
      </c>
      <c r="K6">
        <v>100</v>
      </c>
      <c r="L6">
        <v>957</v>
      </c>
      <c r="M6">
        <v>117155</v>
      </c>
      <c r="N6">
        <v>26</v>
      </c>
    </row>
    <row r="7" spans="1:14">
      <c r="A7">
        <v>100</v>
      </c>
      <c r="B7">
        <v>951</v>
      </c>
      <c r="C7">
        <v>110256</v>
      </c>
      <c r="D7">
        <v>24</v>
      </c>
      <c r="F7">
        <v>100</v>
      </c>
      <c r="G7">
        <v>972</v>
      </c>
      <c r="H7">
        <v>116540</v>
      </c>
      <c r="I7">
        <v>25</v>
      </c>
      <c r="K7">
        <v>100</v>
      </c>
      <c r="L7">
        <v>946</v>
      </c>
      <c r="M7">
        <v>140442</v>
      </c>
      <c r="N7">
        <v>30</v>
      </c>
    </row>
    <row r="8" spans="1:14">
      <c r="A8">
        <v>100</v>
      </c>
      <c r="B8">
        <v>951</v>
      </c>
      <c r="C8">
        <v>117156</v>
      </c>
      <c r="D8">
        <v>25</v>
      </c>
      <c r="F8">
        <v>100</v>
      </c>
      <c r="G8">
        <v>946</v>
      </c>
      <c r="H8">
        <v>126083</v>
      </c>
      <c r="I8">
        <v>27</v>
      </c>
      <c r="K8">
        <v>100</v>
      </c>
      <c r="L8">
        <v>942</v>
      </c>
      <c r="M8">
        <v>126355</v>
      </c>
      <c r="N8">
        <v>27</v>
      </c>
    </row>
    <row r="9" spans="1:14" ht="15">
      <c r="A9" s="1" t="s">
        <v>16</v>
      </c>
      <c r="B9" s="1">
        <f>MIN(B4:B8)</f>
        <v>946</v>
      </c>
      <c r="C9" s="1"/>
      <c r="D9" s="1"/>
      <c r="E9" s="1"/>
      <c r="F9" s="1"/>
      <c r="G9" s="1">
        <f>MIN(G4:G8)</f>
        <v>940</v>
      </c>
      <c r="H9" s="1"/>
      <c r="I9" s="1"/>
      <c r="J9" s="1"/>
      <c r="K9" s="1"/>
      <c r="L9" s="1">
        <f>MIN(L4:L8)</f>
        <v>942</v>
      </c>
    </row>
    <row r="10" spans="1:14" ht="15">
      <c r="A10" s="1" t="s">
        <v>17</v>
      </c>
      <c r="B10" s="1">
        <f>AVERAGE(B4:B8)</f>
        <v>950</v>
      </c>
      <c r="C10" s="1"/>
      <c r="D10" s="1"/>
      <c r="E10" s="1"/>
      <c r="F10" s="1"/>
      <c r="G10" s="1">
        <f>AVERAGE(G4:G8)</f>
        <v>953.4</v>
      </c>
      <c r="H10" s="1"/>
      <c r="I10" s="1"/>
      <c r="J10" s="1"/>
      <c r="K10" s="1"/>
      <c r="L10" s="1">
        <f>AVERAGE(L4:L8)</f>
        <v>955.2</v>
      </c>
    </row>
    <row r="11" spans="1:14" ht="15">
      <c r="A11" s="1" t="s">
        <v>18</v>
      </c>
      <c r="B11" s="1">
        <f>MAX(B4:B8)</f>
        <v>951</v>
      </c>
      <c r="C11" s="1"/>
      <c r="D11" s="1"/>
      <c r="E11" s="1"/>
      <c r="F11" s="1"/>
      <c r="G11" s="1">
        <f>MAX(G4:G8)</f>
        <v>972</v>
      </c>
      <c r="H11" s="1"/>
      <c r="I11" s="1"/>
      <c r="J11" s="1"/>
      <c r="K11" s="1"/>
      <c r="L11" s="1">
        <f>MAX(L4:L8)</f>
        <v>976</v>
      </c>
    </row>
    <row r="13" spans="1:14">
      <c r="A13">
        <v>1000</v>
      </c>
      <c r="B13">
        <v>935</v>
      </c>
      <c r="C13">
        <v>943459</v>
      </c>
      <c r="D13">
        <v>201</v>
      </c>
      <c r="F13">
        <v>1000</v>
      </c>
      <c r="G13">
        <v>945</v>
      </c>
      <c r="H13">
        <v>955677</v>
      </c>
      <c r="I13">
        <v>202</v>
      </c>
      <c r="K13">
        <v>1000</v>
      </c>
      <c r="L13">
        <v>943</v>
      </c>
      <c r="M13">
        <v>968123</v>
      </c>
      <c r="N13">
        <v>207</v>
      </c>
    </row>
    <row r="14" spans="1:14">
      <c r="A14">
        <v>1000</v>
      </c>
      <c r="B14">
        <v>945</v>
      </c>
      <c r="C14">
        <v>972444</v>
      </c>
      <c r="D14">
        <v>207</v>
      </c>
      <c r="F14">
        <v>1000</v>
      </c>
      <c r="G14">
        <v>940</v>
      </c>
      <c r="H14">
        <v>950843</v>
      </c>
      <c r="I14">
        <v>202</v>
      </c>
      <c r="K14">
        <v>1000</v>
      </c>
      <c r="L14">
        <v>938</v>
      </c>
      <c r="M14">
        <v>1006514</v>
      </c>
      <c r="N14">
        <v>216</v>
      </c>
    </row>
    <row r="15" spans="1:14">
      <c r="A15">
        <v>1000</v>
      </c>
      <c r="B15">
        <v>934</v>
      </c>
      <c r="C15">
        <v>930513</v>
      </c>
      <c r="D15">
        <v>198</v>
      </c>
      <c r="F15">
        <v>1000</v>
      </c>
      <c r="G15">
        <v>945</v>
      </c>
      <c r="H15">
        <v>1001965</v>
      </c>
      <c r="I15">
        <v>214</v>
      </c>
      <c r="K15">
        <v>1000</v>
      </c>
      <c r="L15">
        <v>937</v>
      </c>
      <c r="M15">
        <v>1059413</v>
      </c>
      <c r="N15">
        <v>227</v>
      </c>
    </row>
    <row r="16" spans="1:14">
      <c r="A16">
        <v>1000</v>
      </c>
      <c r="B16">
        <v>944</v>
      </c>
      <c r="C16">
        <v>1036839</v>
      </c>
      <c r="D16">
        <v>220</v>
      </c>
      <c r="F16">
        <v>1000</v>
      </c>
      <c r="G16">
        <v>945</v>
      </c>
      <c r="H16">
        <v>976672</v>
      </c>
      <c r="I16">
        <v>208</v>
      </c>
      <c r="K16">
        <v>1000</v>
      </c>
      <c r="L16">
        <v>934</v>
      </c>
      <c r="M16">
        <v>1025957</v>
      </c>
      <c r="N16">
        <v>219</v>
      </c>
    </row>
    <row r="17" spans="1:14">
      <c r="A17">
        <v>1000</v>
      </c>
      <c r="B17">
        <v>935</v>
      </c>
      <c r="C17">
        <v>993555</v>
      </c>
      <c r="D17">
        <v>210</v>
      </c>
      <c r="F17">
        <v>1000</v>
      </c>
      <c r="G17">
        <v>944</v>
      </c>
      <c r="H17">
        <v>977084</v>
      </c>
      <c r="I17">
        <v>208</v>
      </c>
      <c r="K17">
        <v>1000</v>
      </c>
      <c r="L17">
        <v>936</v>
      </c>
      <c r="M17">
        <v>990789</v>
      </c>
      <c r="N17">
        <v>212</v>
      </c>
    </row>
    <row r="18" spans="1:14" ht="15">
      <c r="A18" s="1" t="s">
        <v>16</v>
      </c>
      <c r="B18" s="1">
        <f>MIN(B13:B17)</f>
        <v>934</v>
      </c>
      <c r="C18" s="1"/>
      <c r="D18" s="1"/>
      <c r="E18" s="1"/>
      <c r="F18" s="1"/>
      <c r="G18" s="1">
        <f>MIN(G13:G17)</f>
        <v>940</v>
      </c>
      <c r="H18" s="1"/>
      <c r="I18" s="1"/>
      <c r="J18" s="1"/>
      <c r="K18" s="1"/>
      <c r="L18" s="1">
        <f>MIN(L13:L17)</f>
        <v>934</v>
      </c>
    </row>
    <row r="19" spans="1:14" ht="15">
      <c r="A19" s="1" t="s">
        <v>17</v>
      </c>
      <c r="B19" s="1">
        <f>AVERAGE(B13:B17)</f>
        <v>938.6</v>
      </c>
      <c r="C19" s="1"/>
      <c r="D19" s="1"/>
      <c r="E19" s="1"/>
      <c r="F19" s="1"/>
      <c r="G19" s="1">
        <f>AVERAGE(G13:G17)</f>
        <v>943.8</v>
      </c>
      <c r="H19" s="1"/>
      <c r="I19" s="1"/>
      <c r="J19" s="1"/>
      <c r="K19" s="1"/>
      <c r="L19" s="1">
        <f>AVERAGE(L13:L17)</f>
        <v>937.6</v>
      </c>
    </row>
    <row r="20" spans="1:14" ht="15">
      <c r="A20" s="1" t="s">
        <v>18</v>
      </c>
      <c r="B20" s="1">
        <f>MAX(B13:B17)</f>
        <v>945</v>
      </c>
      <c r="C20" s="1"/>
      <c r="D20" s="1"/>
      <c r="E20" s="1"/>
      <c r="F20" s="1"/>
      <c r="G20" s="1">
        <f>MAX(G13:G17)</f>
        <v>945</v>
      </c>
      <c r="H20" s="1"/>
      <c r="I20" s="1"/>
      <c r="J20" s="1"/>
      <c r="K20" s="1"/>
      <c r="L20" s="1">
        <f>MAX(L13:L17)</f>
        <v>943</v>
      </c>
    </row>
    <row r="22" spans="1:14">
      <c r="A22">
        <v>10000</v>
      </c>
      <c r="B22">
        <v>930</v>
      </c>
      <c r="C22">
        <v>8590662</v>
      </c>
      <c r="D22">
        <v>1818</v>
      </c>
      <c r="F22">
        <v>10000</v>
      </c>
      <c r="G22">
        <v>930</v>
      </c>
      <c r="H22">
        <v>8536718</v>
      </c>
      <c r="I22">
        <v>1805</v>
      </c>
      <c r="K22">
        <v>10000</v>
      </c>
      <c r="L22">
        <v>934</v>
      </c>
      <c r="M22">
        <v>8370929</v>
      </c>
      <c r="N22">
        <v>1786</v>
      </c>
    </row>
    <row r="23" spans="1:14">
      <c r="A23">
        <v>10000</v>
      </c>
      <c r="B23">
        <v>930</v>
      </c>
      <c r="C23">
        <v>8279247</v>
      </c>
      <c r="D23">
        <v>1758</v>
      </c>
      <c r="F23">
        <v>10000</v>
      </c>
      <c r="G23">
        <v>930</v>
      </c>
      <c r="H23">
        <v>8290998</v>
      </c>
      <c r="I23">
        <v>1762</v>
      </c>
      <c r="K23">
        <v>10000</v>
      </c>
      <c r="L23">
        <v>930</v>
      </c>
      <c r="M23">
        <v>8842629</v>
      </c>
      <c r="N23">
        <v>1889</v>
      </c>
    </row>
    <row r="24" spans="1:14">
      <c r="A24">
        <v>10000</v>
      </c>
      <c r="B24">
        <v>930</v>
      </c>
      <c r="C24">
        <v>8175983</v>
      </c>
      <c r="D24">
        <v>1725</v>
      </c>
      <c r="F24">
        <v>10000</v>
      </c>
      <c r="G24">
        <v>930</v>
      </c>
      <c r="H24">
        <v>8303504</v>
      </c>
      <c r="I24">
        <v>1761</v>
      </c>
      <c r="K24">
        <v>10000</v>
      </c>
      <c r="L24">
        <v>934</v>
      </c>
      <c r="M24">
        <v>8548164</v>
      </c>
      <c r="N24">
        <v>1824</v>
      </c>
    </row>
    <row r="25" spans="1:14">
      <c r="A25">
        <v>10000</v>
      </c>
      <c r="B25">
        <v>930</v>
      </c>
      <c r="C25">
        <v>8736801</v>
      </c>
      <c r="D25">
        <v>1849</v>
      </c>
      <c r="F25">
        <v>10000</v>
      </c>
      <c r="G25">
        <v>930</v>
      </c>
      <c r="H25">
        <v>8423540</v>
      </c>
      <c r="I25">
        <v>1784</v>
      </c>
      <c r="K25">
        <v>10000</v>
      </c>
      <c r="L25">
        <v>930</v>
      </c>
      <c r="M25">
        <v>8715209</v>
      </c>
      <c r="N25">
        <v>1864</v>
      </c>
    </row>
    <row r="26" spans="1:14">
      <c r="A26">
        <v>10000</v>
      </c>
      <c r="B26">
        <v>930</v>
      </c>
      <c r="C26">
        <v>8258241</v>
      </c>
      <c r="D26">
        <v>1749</v>
      </c>
      <c r="F26">
        <v>10000</v>
      </c>
      <c r="G26">
        <v>934</v>
      </c>
      <c r="H26">
        <v>8392125</v>
      </c>
      <c r="I26">
        <v>1776</v>
      </c>
      <c r="K26">
        <v>10000</v>
      </c>
      <c r="L26">
        <v>930</v>
      </c>
      <c r="M26">
        <v>8476801</v>
      </c>
      <c r="N26">
        <v>1821</v>
      </c>
    </row>
    <row r="27" spans="1:14" ht="15">
      <c r="A27" s="1" t="s">
        <v>16</v>
      </c>
      <c r="B27" s="1">
        <f>MIN(B22:B26)</f>
        <v>930</v>
      </c>
      <c r="C27" s="1"/>
      <c r="D27" s="1"/>
      <c r="E27" s="1"/>
      <c r="F27" s="1"/>
      <c r="G27" s="1">
        <f>MIN(G22:G26)</f>
        <v>930</v>
      </c>
      <c r="H27" s="1"/>
      <c r="I27" s="1"/>
      <c r="J27" s="1"/>
      <c r="K27" s="1"/>
      <c r="L27" s="1">
        <f>MIN(L22:L26)</f>
        <v>930</v>
      </c>
    </row>
    <row r="28" spans="1:14" ht="15">
      <c r="A28" s="1" t="s">
        <v>17</v>
      </c>
      <c r="B28" s="1">
        <f>AVERAGE(B22:B26)</f>
        <v>930</v>
      </c>
      <c r="C28" s="1"/>
      <c r="D28" s="1"/>
      <c r="E28" s="1"/>
      <c r="F28" s="1"/>
      <c r="G28" s="1">
        <f>AVERAGE(G22:G26)</f>
        <v>930.8</v>
      </c>
      <c r="H28" s="1"/>
      <c r="I28" s="1"/>
      <c r="J28" s="1"/>
      <c r="K28" s="1"/>
      <c r="L28" s="1">
        <f>AVERAGE(L22:L26)</f>
        <v>931.6</v>
      </c>
    </row>
    <row r="29" spans="1:14" ht="15">
      <c r="A29" s="1" t="s">
        <v>18</v>
      </c>
      <c r="B29" s="1">
        <f>MAX(B22:B26)</f>
        <v>930</v>
      </c>
      <c r="C29" s="1"/>
      <c r="D29" s="1"/>
      <c r="E29" s="1"/>
      <c r="F29" s="1"/>
      <c r="G29" s="1">
        <f>MAX(G22:G26)</f>
        <v>934</v>
      </c>
      <c r="H29" s="1"/>
      <c r="I29" s="1"/>
      <c r="J29" s="1"/>
      <c r="K29" s="1"/>
      <c r="L29" s="1">
        <f>MAX(L22:L26)</f>
        <v>934</v>
      </c>
    </row>
    <row r="31" spans="1:14">
      <c r="A31">
        <v>100000</v>
      </c>
      <c r="B31">
        <v>930</v>
      </c>
      <c r="C31">
        <v>71372307</v>
      </c>
      <c r="D31">
        <v>15140</v>
      </c>
      <c r="F31">
        <v>100000</v>
      </c>
      <c r="G31">
        <v>937</v>
      </c>
      <c r="H31">
        <v>72204555</v>
      </c>
      <c r="I31">
        <v>15283</v>
      </c>
      <c r="K31">
        <v>100000</v>
      </c>
      <c r="L31">
        <v>930</v>
      </c>
      <c r="M31">
        <v>71509702</v>
      </c>
      <c r="N31">
        <v>15242</v>
      </c>
    </row>
    <row r="32" spans="1:14">
      <c r="A32">
        <v>100000</v>
      </c>
      <c r="B32">
        <v>930</v>
      </c>
      <c r="C32">
        <v>70783000</v>
      </c>
      <c r="D32">
        <v>15048</v>
      </c>
      <c r="F32">
        <v>100000</v>
      </c>
      <c r="G32">
        <v>934</v>
      </c>
      <c r="H32">
        <v>70415193</v>
      </c>
      <c r="I32">
        <v>14991</v>
      </c>
      <c r="K32">
        <v>100000</v>
      </c>
      <c r="L32">
        <v>930</v>
      </c>
      <c r="M32">
        <v>70684082</v>
      </c>
      <c r="N32">
        <v>15160</v>
      </c>
    </row>
    <row r="33" spans="1:14">
      <c r="A33">
        <v>100000</v>
      </c>
      <c r="B33">
        <v>930</v>
      </c>
      <c r="C33">
        <v>72838617</v>
      </c>
      <c r="D33">
        <v>15399</v>
      </c>
      <c r="F33">
        <v>100000</v>
      </c>
      <c r="G33">
        <v>934</v>
      </c>
      <c r="H33">
        <v>69649071</v>
      </c>
      <c r="I33">
        <v>14747</v>
      </c>
      <c r="K33">
        <v>100000</v>
      </c>
      <c r="L33">
        <v>930</v>
      </c>
      <c r="M33">
        <v>71689798</v>
      </c>
      <c r="N33">
        <v>15248</v>
      </c>
    </row>
    <row r="34" spans="1:14">
      <c r="A34">
        <v>100000</v>
      </c>
      <c r="B34">
        <v>930</v>
      </c>
      <c r="C34">
        <v>70148427</v>
      </c>
      <c r="D34">
        <v>14978</v>
      </c>
      <c r="F34">
        <v>100000</v>
      </c>
      <c r="G34">
        <v>930</v>
      </c>
      <c r="H34">
        <v>71060043</v>
      </c>
      <c r="I34">
        <v>15078</v>
      </c>
      <c r="K34">
        <v>100000</v>
      </c>
      <c r="L34">
        <v>934</v>
      </c>
      <c r="M34">
        <v>71474379</v>
      </c>
      <c r="N34">
        <v>15215</v>
      </c>
    </row>
    <row r="35" spans="1:14">
      <c r="A35">
        <v>100000</v>
      </c>
      <c r="B35">
        <v>930</v>
      </c>
      <c r="C35">
        <v>70535804</v>
      </c>
      <c r="D35">
        <v>14973</v>
      </c>
      <c r="F35">
        <v>100000</v>
      </c>
      <c r="G35">
        <v>934</v>
      </c>
      <c r="H35">
        <v>70636564</v>
      </c>
      <c r="I35">
        <v>14939</v>
      </c>
      <c r="K35">
        <v>100000</v>
      </c>
      <c r="L35">
        <v>930</v>
      </c>
      <c r="M35">
        <v>70525594</v>
      </c>
      <c r="N35">
        <v>15146</v>
      </c>
    </row>
    <row r="36" spans="1:14" ht="15">
      <c r="A36" s="1" t="s">
        <v>16</v>
      </c>
      <c r="B36" s="1">
        <f>MIN(B31:B35)</f>
        <v>930</v>
      </c>
      <c r="C36" s="1"/>
      <c r="D36" s="1"/>
      <c r="E36" s="1"/>
      <c r="F36" s="1"/>
      <c r="G36" s="1">
        <f>MIN(G31:G35)</f>
        <v>930</v>
      </c>
      <c r="H36" s="1"/>
      <c r="I36" s="1"/>
      <c r="J36" s="1"/>
      <c r="K36" s="1"/>
      <c r="L36" s="1">
        <f>MIN(L31:L35)</f>
        <v>930</v>
      </c>
    </row>
    <row r="37" spans="1:14" ht="15">
      <c r="A37" s="1" t="s">
        <v>17</v>
      </c>
      <c r="B37" s="1">
        <f>AVERAGE(B31:B35)</f>
        <v>930</v>
      </c>
      <c r="C37" s="1"/>
      <c r="D37" s="1"/>
      <c r="E37" s="1"/>
      <c r="F37" s="1"/>
      <c r="G37" s="1">
        <f>AVERAGE(G31:G35)</f>
        <v>933.8</v>
      </c>
      <c r="H37" s="1"/>
      <c r="I37" s="1"/>
      <c r="J37" s="1"/>
      <c r="K37" s="1"/>
      <c r="L37" s="1">
        <f>AVERAGE(L31:L35)</f>
        <v>930.8</v>
      </c>
    </row>
    <row r="38" spans="1:14" ht="15">
      <c r="A38" s="1" t="s">
        <v>18</v>
      </c>
      <c r="B38" s="1">
        <f>MAX(B31:B35)</f>
        <v>930</v>
      </c>
      <c r="C38" s="1"/>
      <c r="D38" s="1"/>
      <c r="E38" s="1"/>
      <c r="F38" s="1"/>
      <c r="G38" s="1">
        <f>MAX(G31:G35)</f>
        <v>937</v>
      </c>
      <c r="H38" s="1"/>
      <c r="I38" s="1"/>
      <c r="J38" s="1"/>
      <c r="K38" s="1"/>
      <c r="L38" s="1">
        <f>MAX(L31:L35)</f>
        <v>934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10C</vt:lpstr>
      <vt:lpstr>Feuil1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cp:revision>76</cp:revision>
  <dcterms:created xsi:type="dcterms:W3CDTF">2010-01-10T19:47:36Z</dcterms:created>
  <dcterms:modified xsi:type="dcterms:W3CDTF">2010-06-27T16:40:31Z</dcterms:modified>
</cp:coreProperties>
</file>