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K:\My Drive\Gdrive\mydocuments\amazon\writeups\2019_NSF_SSiB_1D\Rfiles\Brook90\Brook90_R_FNS_v4_5soil_layer\"/>
    </mc:Choice>
  </mc:AlternateContent>
  <bookViews>
    <workbookView xWindow="0" yWindow="0" windowWidth="31260" windowHeight="12276"/>
  </bookViews>
  <sheets>
    <sheet name="Sheet1" sheetId="1" r:id="rId1"/>
    <sheet name="params_to_vary" sheetId="6" r:id="rId2"/>
    <sheet name="canopy" sheetId="2" r:id="rId3"/>
    <sheet name="flow_standard" sheetId="3" r:id="rId4"/>
    <sheet name="location" sheetId="4" r:id="rId5"/>
    <sheet name="soil" sheetId="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2" l="1"/>
</calcChain>
</file>

<file path=xl/sharedStrings.xml><?xml version="1.0" encoding="utf-8"?>
<sst xmlns="http://schemas.openxmlformats.org/spreadsheetml/2006/main" count="170" uniqueCount="156">
  <si>
    <t>MXKPL</t>
  </si>
  <si>
    <t>Max plant conductivity</t>
  </si>
  <si>
    <t>mm/d per MJ</t>
  </si>
  <si>
    <t>Min</t>
  </si>
  <si>
    <t>Max</t>
  </si>
  <si>
    <t>Ref</t>
  </si>
  <si>
    <t xml:space="preserve">Canfield and Lopes, Proceedings RMRS, </t>
  </si>
  <si>
    <t>GLMAXC</t>
  </si>
  <si>
    <t>Max leaf conductivity</t>
  </si>
  <si>
    <t>VPDlimitationparam</t>
  </si>
  <si>
    <t>CVPD</t>
  </si>
  <si>
    <t>Soil parameters</t>
  </si>
  <si>
    <t>B</t>
  </si>
  <si>
    <t>Plant-soil moisture parameters</t>
  </si>
  <si>
    <t>INFEXP</t>
  </si>
  <si>
    <t>infiltraiton exponent</t>
  </si>
  <si>
    <t>Exponent onmoisture retention</t>
  </si>
  <si>
    <t>Actual transpiration</t>
  </si>
  <si>
    <t>ATr &lt;- PTR * (1 + R * ACOSF(R) - sin(ACOSF(R)))</t>
  </si>
  <si>
    <t>PTR= potential trans</t>
  </si>
  <si>
    <t xml:space="preserve">R = </t>
  </si>
  <si>
    <t>ACOSF</t>
  </si>
  <si>
    <t>ACOSF is a fnction of R</t>
  </si>
  <si>
    <t xml:space="preserve">SUPPLY is </t>
  </si>
  <si>
    <t>SUPPLY &lt;- (PSIT / 1000 - PSICR - RHOWG * DISPC) / (RT + RXYLEM)</t>
  </si>
  <si>
    <t>PSIT &lt;- PSIT + RT * PSITI[i] / RI[i]</t>
  </si>
  <si>
    <t>PSIT = weighted mean soil water potential</t>
  </si>
  <si>
    <t xml:space="preserve">RT = </t>
  </si>
  <si>
    <t>In function TBYLAYER, EVP.R</t>
  </si>
  <si>
    <t>R = (2/pi)*(SUPPLY/PTR)  Ratio of supply to potential T</t>
  </si>
  <si>
    <t>PSICR</t>
  </si>
  <si>
    <t>RHOWG</t>
  </si>
  <si>
    <t>RXYLEm</t>
  </si>
  <si>
    <t>Xylem resistance</t>
  </si>
  <si>
    <t>Actual transpiration is reduced below potential using Federer's method based on root density with depth, plant resistance, and a critical leaf-water potential.</t>
  </si>
  <si>
    <t>Root distribution</t>
  </si>
  <si>
    <t>Critical psi for transpiration:  kept at -2 for all vegetation covers in Federer 2003</t>
  </si>
  <si>
    <t>FXYLEM</t>
  </si>
  <si>
    <t>Federer 2003:  0 for short canopies</t>
  </si>
  <si>
    <t>ALB,     .20</t>
  </si>
  <si>
    <t>ALBSN,   .3</t>
  </si>
  <si>
    <t>KSNVP,   .009734</t>
  </si>
  <si>
    <t>Z0G,     .02</t>
  </si>
  <si>
    <t>MAXHT,   0.5</t>
  </si>
  <si>
    <t>MAXLAI,  1.50</t>
  </si>
  <si>
    <t>MXRTLN,  5000.001</t>
  </si>
  <si>
    <t>MXKPL,   5.</t>
  </si>
  <si>
    <t>FXYLEM,  0</t>
  </si>
  <si>
    <t>PSICR,  -2</t>
  </si>
  <si>
    <t>GLMAXC,   1.7</t>
  </si>
  <si>
    <t>LWIDTH,  .010</t>
  </si>
  <si>
    <t>CR,      .5</t>
  </si>
  <si>
    <t>TL,      5</t>
  </si>
  <si>
    <t>T1,      20</t>
  </si>
  <si>
    <t>T2,      40</t>
  </si>
  <si>
    <t>TH,      60</t>
  </si>
  <si>
    <t>albedo</t>
  </si>
  <si>
    <t>albedo of snow</t>
  </si>
  <si>
    <t>snow</t>
  </si>
  <si>
    <t>veg max ht</t>
  </si>
  <si>
    <t>veg max lai</t>
  </si>
  <si>
    <t>max root length</t>
  </si>
  <si>
    <t>field measurements</t>
  </si>
  <si>
    <t>Federer 2003, based on Abdul Jabbar 1984</t>
  </si>
  <si>
    <t>Federer 2003</t>
  </si>
  <si>
    <t>Fitted parameters in Federer 1978</t>
  </si>
  <si>
    <t>lambda</t>
  </si>
  <si>
    <t>r_r</t>
  </si>
  <si>
    <t>Leaf width, m</t>
  </si>
  <si>
    <t>PSI Crit, =2 for all veg in Federer 2003</t>
  </si>
  <si>
    <t>Low temp for transp</t>
  </si>
  <si>
    <t>Temp for max trans</t>
  </si>
  <si>
    <t>Temp for close stomates</t>
  </si>
  <si>
    <t>Light extinction coefficient for LAI+SAI</t>
  </si>
  <si>
    <t>Ratio of projected SAI (stem area) to canopy height</t>
  </si>
  <si>
    <t>CS    ,  .01</t>
  </si>
  <si>
    <t>ground surface roughness, m</t>
  </si>
  <si>
    <t>-</t>
  </si>
  <si>
    <t>Fraction of conductance in xylem</t>
  </si>
  <si>
    <t>Default</t>
  </si>
  <si>
    <t>Guenni:</t>
  </si>
  <si>
    <t>umol /m2-s</t>
  </si>
  <si>
    <t>Max leaf conductance cm/s; based on rc values for grass</t>
  </si>
  <si>
    <t>x 18 ug/1umol</t>
  </si>
  <si>
    <t>x 1 mg/1000ug</t>
  </si>
  <si>
    <t>x 1g/1000mg</t>
  </si>
  <si>
    <t>x 1kg/1000g</t>
  </si>
  <si>
    <t>x (0.1^3 m3)/1kg</t>
  </si>
  <si>
    <t>IDEPTH, 1000.000</t>
  </si>
  <si>
    <t>INFEXP, .8797636</t>
  </si>
  <si>
    <t>IMPERV, 0.025</t>
  </si>
  <si>
    <t>BYPAR, 1</t>
  </si>
  <si>
    <t>QDEPTH, .1000000</t>
  </si>
  <si>
    <t>QFPAR, .834524</t>
  </si>
  <si>
    <t>QFFC,  .00104</t>
  </si>
  <si>
    <t>LENGTH, 0</t>
  </si>
  <si>
    <t>DSLOPE, 0</t>
  </si>
  <si>
    <t>DRAIN, .626259</t>
  </si>
  <si>
    <t>GSC, 0</t>
  </si>
  <si>
    <t>GSP, 0.085</t>
  </si>
  <si>
    <t>End</t>
  </si>
  <si>
    <t>LAT,     -10.5</t>
  </si>
  <si>
    <t>ESLOPE,  2</t>
  </si>
  <si>
    <t>ASPECT,  0</t>
  </si>
  <si>
    <t>RSTEMP,  0</t>
  </si>
  <si>
    <t>MELFAC,  1</t>
  </si>
  <si>
    <t>DURATN,   2  2  2  2  2  2  2  2  2  2  2  2</t>
  </si>
  <si>
    <t>RELHT,      1.  366.     .     .     .     .     .     .     .     .</t>
  </si>
  <si>
    <t xml:space="preserve">         1.000 1.000  .000  .000  .000  .000  .000  .000  .000  .000</t>
  </si>
  <si>
    <t>RELLAI,     1.  366.     .     .     .     .     .     .     .     .</t>
  </si>
  <si>
    <t>NLAYER,  5</t>
  </si>
  <si>
    <t xml:space="preserve">          THICK          STONEF          PSIF          THETAF          THSAT          BEXP          KF          WETINF</t>
  </si>
  <si>
    <t xml:space="preserve">          50         0.00       -6.        .200      .30         2.00000   144.0      0.92</t>
  </si>
  <si>
    <t xml:space="preserve">          250        0.00       -6.        .200      .30         5.00000   144.0      0.92</t>
  </si>
  <si>
    <t xml:space="preserve">          400        0.00       -6.        .250      .45         18.00000  100.9      0.92</t>
  </si>
  <si>
    <t xml:space="preserve">          400        0.00       -6.       0.300      0.30       5.00       50.0       0.92</t>
  </si>
  <si>
    <t xml:space="preserve">          900        0.00       -6.       0.200      0.30       5.00       50.0       0.92</t>
  </si>
  <si>
    <t xml:space="preserve">          0          0          0          0          0          0          0          0</t>
  </si>
  <si>
    <t>PSIF</t>
  </si>
  <si>
    <t>THETAF</t>
  </si>
  <si>
    <t>water content at field capacity</t>
  </si>
  <si>
    <t>THSAT</t>
  </si>
  <si>
    <t>matrix porosity</t>
  </si>
  <si>
    <t>BEXP</t>
  </si>
  <si>
    <t>KF</t>
  </si>
  <si>
    <t>PSI at field capacity, kPA</t>
  </si>
  <si>
    <t>WETINF</t>
  </si>
  <si>
    <t>wetness/water content at dry end of near-saturation range…(fraction of saturation)</t>
  </si>
  <si>
    <t>slope for water flow</t>
  </si>
  <si>
    <t>slope length for DSFLI</t>
  </si>
  <si>
    <t>SRFL is prevented by setting both QDEPTH and IMPERV to zero</t>
  </si>
  <si>
    <t>Don't tyr to model both byflow and surface flow (SRFL)--too complicated to estimate parameters</t>
  </si>
  <si>
    <t>Depth over which infiltration is distributed.  When INFEXP = 0 or IDEPTH = 0, BYFL can only be generated from layer 1 because it is the only layer receiving infiltrated water</t>
  </si>
  <si>
    <t>Infiltration exponent:  0 for all water to top, 1 uniform with depth, &gt;1 more water at bottom than top</t>
  </si>
  <si>
    <t>Quickflow parameter (fraction of the water content between field cpacity and saturation at which byfract reaches 1).  Raising QFPAR will increase BYLF for soil drier than field capacity and decrease it for soil above field capacity.  When QFPAR = 0, SAFRAC is 0 when the average wetness down to QDEPTH is below the average field capacity, and is 1 if field capacity is exceeded, thus preventing any further infiltration.  With a single soil layer, this produces a classic “bucket” model, with the leakiness of the bucket determined by DRAIN. With multiple layers, QDEPTH equal total depth, DRAIN = 0, QFPAR = 0, and BYPAR = 0, water infiltrates until the total water content in the whole soil is at field capacity, then all excess becomes SRFL.  When QFPAR = 1, SAFRAC reaches 1 when the layers down to QDEPTH is saturated. A very large QFPAR produces a constant SAFRAC of QFFC.</t>
  </si>
  <si>
    <t>Soil depth for SRFL calculation, 0 to prevent SRFL.  If QDEPTH is zero, then there is no SRFL with QLAYER% = 0. SWATQX and SWATQF are then not used.  Decreasing QDEPTH makes SAFRAC (source area fraction of the surface area) depend more on the more rapid wetting and drying of the surface</t>
  </si>
  <si>
    <t>HOLF:</t>
  </si>
  <si>
    <t>If the surface horizon becomes saturated, infiltration-excess overland flow is simulated as BYFL from the top layer. The input rate (SLFL) is constant over the precipitation interval, which may be a full day for most users. So with saturated hydraulic conductivities usually 200 mm/d or more, such overland flow will be rare.</t>
  </si>
  <si>
    <t>For BYFLOW only:</t>
  </si>
  <si>
    <t xml:space="preserve">With BYPAR = 1 and QFPAR = 0, BYFRAC is 0 below field capacity and 1 above it, and QFFC is ignored. </t>
  </si>
  <si>
    <t>Byflow:  1 =y 0=n.   Infiltrated water that goes directly to streamflow as bypass flow in pipes...no interaction with soil matrix With multiple layers and BYPAR = 1 (and QFPAR=0?), the bucket model does not work because a layer at field capacity diverts all excess water to BYFL, preventing wetting of deeper layers.</t>
  </si>
  <si>
    <t>Value with no bypass flow</t>
  </si>
  <si>
    <t xml:space="preserve">SRFL and BYFL produce streamflow only on the day of precipitation, simulating a streamflow response of less than 24 hours duration. Users generally should choose one or the other of these flows. DSFL produces a response over several days only if VRFL is limited by a low conductivity layer within the profile or VRFLN is limited by setting DRAIN &lt;&lt; 1. </t>
  </si>
  <si>
    <t xml:space="preserve">Vertical water movement out of a layer is a combination of matrix flow, VRFL(I), and the macropore infiltration, SLFL(I). </t>
  </si>
  <si>
    <t>SRFL</t>
  </si>
  <si>
    <t>source area flow rate (mm/dy)</t>
  </si>
  <si>
    <t>Discharge from GWAT, fraction of groundwater storage (1/d)</t>
  </si>
  <si>
    <t>Quickflow fraction at field capacity.  BYFL fraction at field capacity.  Ignored if QFPAR=0.</t>
  </si>
  <si>
    <t xml:space="preserve">Multiplier of VFLUX(n) for drainage to groundwater.  VRFLN is limited by setting DRAIN &lt;&lt; 1, which is needed to produce any significant DSFL, then the bottom layer N will nearly saturate so that its PSIM is approximately zero. </t>
  </si>
  <si>
    <t xml:space="preserve">DSFL </t>
  </si>
  <si>
    <t>downslope flow rate</t>
  </si>
  <si>
    <t>Fraction of discharge to seepage.  Seepage does not become streamflow.  Assume = 0 for the Amazon</t>
  </si>
  <si>
    <t>Hydraulic conductivity at field capacity, mm/d</t>
  </si>
  <si>
    <t>Calculate KF from KS:</t>
  </si>
  <si>
    <t>See Jackson et al 1996</t>
  </si>
  <si>
    <t>doesn’t matter here, since FXYLEM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</si>
</sst>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sz val="11"/>
      <color rgb="FF333333"/>
      <name val="Arial"/>
      <family val="2"/>
    </font>
    <font>
      <sz val="11"/>
      <color rgb="FF000000"/>
      <name val="56fek"/>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2" fontId="0" fillId="0" borderId="0" xfId="0" applyNumberFormat="1"/>
    <xf numFmtId="0" fontId="0" fillId="2" borderId="0" xfId="0" applyFill="1"/>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workbookViewId="0">
      <selection activeCell="A8" sqref="A8"/>
    </sheetView>
  </sheetViews>
  <sheetFormatPr defaultRowHeight="14.4"/>
  <cols>
    <col min="7" max="7" width="9.109375" style="1"/>
  </cols>
  <sheetData>
    <row r="1" spans="1:9">
      <c r="G1" s="1" t="s">
        <v>3</v>
      </c>
      <c r="H1" t="s">
        <v>4</v>
      </c>
      <c r="I1" t="s">
        <v>5</v>
      </c>
    </row>
    <row r="2" spans="1:9">
      <c r="A2" t="s">
        <v>0</v>
      </c>
      <c r="B2" t="s">
        <v>1</v>
      </c>
      <c r="E2" t="s">
        <v>2</v>
      </c>
      <c r="G2" s="1">
        <v>2</v>
      </c>
      <c r="H2">
        <v>6</v>
      </c>
      <c r="I2" t="s">
        <v>6</v>
      </c>
    </row>
    <row r="3" spans="1:9">
      <c r="A3" t="s">
        <v>7</v>
      </c>
      <c r="B3" t="s">
        <v>8</v>
      </c>
    </row>
    <row r="4" spans="1:9">
      <c r="A4" t="s">
        <v>10</v>
      </c>
      <c r="B4" t="s">
        <v>9</v>
      </c>
      <c r="G4" s="1">
        <v>2</v>
      </c>
    </row>
    <row r="6" spans="1:9">
      <c r="A6" t="s">
        <v>11</v>
      </c>
    </row>
    <row r="7" spans="1:9">
      <c r="A7" t="s">
        <v>12</v>
      </c>
      <c r="B7" t="s">
        <v>16</v>
      </c>
    </row>
    <row r="8" spans="1:9">
      <c r="A8" t="s">
        <v>14</v>
      </c>
      <c r="B8" t="s">
        <v>15</v>
      </c>
    </row>
    <row r="10" spans="1:9">
      <c r="A10" t="s">
        <v>13</v>
      </c>
    </row>
    <row r="12" spans="1:9">
      <c r="A12" t="s">
        <v>17</v>
      </c>
      <c r="D12" t="s">
        <v>18</v>
      </c>
    </row>
    <row r="13" spans="1:9">
      <c r="A13" t="s">
        <v>28</v>
      </c>
      <c r="D13" t="s">
        <v>22</v>
      </c>
    </row>
    <row r="14" spans="1:9">
      <c r="A14" t="s">
        <v>19</v>
      </c>
      <c r="D14" t="s">
        <v>29</v>
      </c>
    </row>
    <row r="15" spans="1:9">
      <c r="A15" t="s">
        <v>20</v>
      </c>
      <c r="D15" t="s">
        <v>23</v>
      </c>
    </row>
    <row r="16" spans="1:9">
      <c r="A16" t="s">
        <v>21</v>
      </c>
      <c r="D16" t="s">
        <v>24</v>
      </c>
    </row>
    <row r="17" spans="1:5">
      <c r="E17" t="s">
        <v>25</v>
      </c>
    </row>
    <row r="18" spans="1:5">
      <c r="E18" t="s">
        <v>26</v>
      </c>
    </row>
    <row r="19" spans="1:5">
      <c r="E19" t="s">
        <v>27</v>
      </c>
    </row>
    <row r="23" spans="1:5">
      <c r="A23" t="s">
        <v>30</v>
      </c>
      <c r="B23" t="s">
        <v>36</v>
      </c>
    </row>
    <row r="24" spans="1:5">
      <c r="A24" t="s">
        <v>32</v>
      </c>
      <c r="B24" t="s">
        <v>33</v>
      </c>
      <c r="D24" t="s">
        <v>155</v>
      </c>
    </row>
    <row r="27" spans="1:5">
      <c r="A27" t="s">
        <v>37</v>
      </c>
      <c r="B27">
        <v>0</v>
      </c>
      <c r="C27" t="s">
        <v>38</v>
      </c>
    </row>
    <row r="29" spans="1:5">
      <c r="A29" t="s">
        <v>31</v>
      </c>
    </row>
    <row r="31" spans="1:5">
      <c r="A31" t="s">
        <v>34</v>
      </c>
    </row>
    <row r="32" spans="1:5">
      <c r="A32" t="s">
        <v>35</v>
      </c>
      <c r="C32" t="s">
        <v>154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A3" sqref="A3:B3"/>
    </sheetView>
  </sheetViews>
  <sheetFormatPr defaultRowHeight="14.4"/>
  <sheetData>
    <row r="2" spans="1:2">
      <c r="A2" t="s">
        <v>7</v>
      </c>
      <c r="B2" t="s">
        <v>8</v>
      </c>
    </row>
    <row r="3" spans="1:2">
      <c r="A3" t="s">
        <v>10</v>
      </c>
      <c r="B3"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3"/>
  <sheetViews>
    <sheetView workbookViewId="0">
      <selection activeCell="A17" sqref="A17"/>
    </sheetView>
  </sheetViews>
  <sheetFormatPr defaultRowHeight="14.4"/>
  <cols>
    <col min="1" max="1" width="30.6640625" customWidth="1"/>
    <col min="2" max="2" width="49.5546875" customWidth="1"/>
    <col min="9" max="9" width="10" bestFit="1" customWidth="1"/>
  </cols>
  <sheetData>
    <row r="2" spans="1:11">
      <c r="A2" t="s">
        <v>39</v>
      </c>
      <c r="B2" t="s">
        <v>56</v>
      </c>
      <c r="C2" t="s">
        <v>62</v>
      </c>
    </row>
    <row r="3" spans="1:11">
      <c r="A3" t="s">
        <v>40</v>
      </c>
      <c r="B3" t="s">
        <v>57</v>
      </c>
      <c r="C3" t="s">
        <v>77</v>
      </c>
    </row>
    <row r="4" spans="1:11">
      <c r="A4" t="s">
        <v>41</v>
      </c>
      <c r="B4" t="s">
        <v>58</v>
      </c>
      <c r="C4" t="s">
        <v>77</v>
      </c>
    </row>
    <row r="5" spans="1:11">
      <c r="A5" t="s">
        <v>42</v>
      </c>
      <c r="B5" t="s">
        <v>76</v>
      </c>
    </row>
    <row r="6" spans="1:11">
      <c r="A6" t="s">
        <v>43</v>
      </c>
      <c r="B6" t="s">
        <v>59</v>
      </c>
      <c r="C6" t="s">
        <v>62</v>
      </c>
    </row>
    <row r="7" spans="1:11">
      <c r="A7" t="s">
        <v>44</v>
      </c>
      <c r="B7" t="s">
        <v>60</v>
      </c>
      <c r="C7" t="s">
        <v>62</v>
      </c>
    </row>
    <row r="8" spans="1:11">
      <c r="A8" t="s">
        <v>45</v>
      </c>
      <c r="B8" t="s">
        <v>61</v>
      </c>
    </row>
    <row r="9" spans="1:11">
      <c r="A9" s="2" t="s">
        <v>46</v>
      </c>
      <c r="B9" t="s">
        <v>1</v>
      </c>
      <c r="C9" t="s">
        <v>63</v>
      </c>
    </row>
    <row r="10" spans="1:11">
      <c r="A10" t="s">
        <v>47</v>
      </c>
      <c r="B10" t="s">
        <v>78</v>
      </c>
      <c r="C10" t="s">
        <v>64</v>
      </c>
    </row>
    <row r="11" spans="1:11">
      <c r="A11" t="s">
        <v>75</v>
      </c>
      <c r="B11" t="s">
        <v>74</v>
      </c>
    </row>
    <row r="12" spans="1:11">
      <c r="A12" t="s">
        <v>48</v>
      </c>
      <c r="B12" t="s">
        <v>69</v>
      </c>
      <c r="C12" t="s">
        <v>64</v>
      </c>
    </row>
    <row r="13" spans="1:11">
      <c r="A13" s="2" t="s">
        <v>49</v>
      </c>
      <c r="B13" t="s">
        <v>82</v>
      </c>
      <c r="H13" t="s">
        <v>80</v>
      </c>
      <c r="I13">
        <v>250</v>
      </c>
      <c r="J13">
        <v>370</v>
      </c>
      <c r="K13" t="s">
        <v>81</v>
      </c>
    </row>
    <row r="14" spans="1:11">
      <c r="A14" t="s">
        <v>50</v>
      </c>
      <c r="B14" t="s">
        <v>68</v>
      </c>
      <c r="K14" t="s">
        <v>83</v>
      </c>
    </row>
    <row r="15" spans="1:11">
      <c r="A15" t="s">
        <v>51</v>
      </c>
      <c r="B15" t="s">
        <v>73</v>
      </c>
      <c r="C15" t="s">
        <v>79</v>
      </c>
      <c r="K15" t="s">
        <v>84</v>
      </c>
    </row>
    <row r="16" spans="1:11">
      <c r="A16" t="s">
        <v>52</v>
      </c>
      <c r="B16" t="s">
        <v>70</v>
      </c>
      <c r="K16" t="s">
        <v>85</v>
      </c>
    </row>
    <row r="17" spans="1:11">
      <c r="A17" t="s">
        <v>53</v>
      </c>
      <c r="B17" t="s">
        <v>71</v>
      </c>
      <c r="K17" t="s">
        <v>86</v>
      </c>
    </row>
    <row r="18" spans="1:11">
      <c r="A18" t="s">
        <v>54</v>
      </c>
      <c r="B18" t="s">
        <v>71</v>
      </c>
      <c r="K18" t="s">
        <v>87</v>
      </c>
    </row>
    <row r="19" spans="1:11">
      <c r="A19" t="s">
        <v>55</v>
      </c>
      <c r="B19" t="s">
        <v>72</v>
      </c>
      <c r="I19">
        <f>(0.1^3)*I13*18/(1000*1000*1000)</f>
        <v>4.5000000000000006E-9</v>
      </c>
    </row>
    <row r="21" spans="1:11">
      <c r="A21" t="s">
        <v>65</v>
      </c>
    </row>
    <row r="22" spans="1:11">
      <c r="A22" t="s">
        <v>66</v>
      </c>
    </row>
    <row r="23" spans="1:11">
      <c r="A23"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0" workbookViewId="0">
      <selection activeCell="C3" sqref="C3"/>
    </sheetView>
  </sheetViews>
  <sheetFormatPr defaultRowHeight="14.4"/>
  <cols>
    <col min="1" max="1" width="21.6640625" customWidth="1"/>
    <col min="2" max="2" width="19.109375" customWidth="1"/>
    <col min="3" max="3" width="9.44140625" customWidth="1"/>
    <col min="4" max="4" width="9" customWidth="1"/>
    <col min="5" max="5" width="122.44140625" style="3" customWidth="1"/>
  </cols>
  <sheetData>
    <row r="1" spans="1:5">
      <c r="B1" t="s">
        <v>141</v>
      </c>
      <c r="C1" t="s">
        <v>3</v>
      </c>
      <c r="D1" t="s">
        <v>4</v>
      </c>
    </row>
    <row r="2" spans="1:5" ht="28.8">
      <c r="A2" t="s">
        <v>88</v>
      </c>
      <c r="C2">
        <v>0</v>
      </c>
      <c r="D2">
        <v>0</v>
      </c>
      <c r="E2" s="3" t="s">
        <v>132</v>
      </c>
    </row>
    <row r="3" spans="1:5">
      <c r="A3" t="s">
        <v>89</v>
      </c>
      <c r="C3">
        <v>0</v>
      </c>
      <c r="D3">
        <v>0</v>
      </c>
      <c r="E3" s="3" t="s">
        <v>133</v>
      </c>
    </row>
    <row r="4" spans="1:5">
      <c r="A4" t="s">
        <v>90</v>
      </c>
      <c r="B4">
        <v>0</v>
      </c>
      <c r="C4">
        <v>0</v>
      </c>
      <c r="D4">
        <v>0</v>
      </c>
    </row>
    <row r="5" spans="1:5" ht="43.2">
      <c r="A5" t="s">
        <v>91</v>
      </c>
      <c r="B5">
        <v>0</v>
      </c>
      <c r="C5">
        <v>0</v>
      </c>
      <c r="D5">
        <v>0</v>
      </c>
      <c r="E5" s="3" t="s">
        <v>140</v>
      </c>
    </row>
    <row r="6" spans="1:5" ht="43.2">
      <c r="A6" t="s">
        <v>92</v>
      </c>
      <c r="B6">
        <v>0.2</v>
      </c>
      <c r="C6">
        <v>0</v>
      </c>
      <c r="D6">
        <v>1</v>
      </c>
      <c r="E6" s="3" t="s">
        <v>135</v>
      </c>
    </row>
    <row r="7" spans="1:5" ht="100.8">
      <c r="A7" t="s">
        <v>93</v>
      </c>
      <c r="B7">
        <v>0</v>
      </c>
      <c r="C7">
        <v>0</v>
      </c>
      <c r="D7">
        <v>1</v>
      </c>
      <c r="E7" s="3" t="s">
        <v>134</v>
      </c>
    </row>
    <row r="8" spans="1:5">
      <c r="A8" t="s">
        <v>94</v>
      </c>
      <c r="B8">
        <v>1.0399999999999999E-3</v>
      </c>
      <c r="E8" s="3" t="s">
        <v>147</v>
      </c>
    </row>
    <row r="9" spans="1:5">
      <c r="A9" t="s">
        <v>95</v>
      </c>
      <c r="B9">
        <v>0</v>
      </c>
      <c r="C9">
        <v>0</v>
      </c>
      <c r="D9">
        <v>0</v>
      </c>
      <c r="E9" s="3" t="s">
        <v>129</v>
      </c>
    </row>
    <row r="10" spans="1:5">
      <c r="A10" t="s">
        <v>96</v>
      </c>
      <c r="B10">
        <v>0</v>
      </c>
      <c r="C10">
        <v>0</v>
      </c>
      <c r="D10">
        <v>0</v>
      </c>
      <c r="E10" s="3" t="s">
        <v>128</v>
      </c>
    </row>
    <row r="11" spans="1:5" ht="28.8">
      <c r="A11" t="s">
        <v>97</v>
      </c>
      <c r="B11">
        <v>1</v>
      </c>
      <c r="C11">
        <v>1</v>
      </c>
      <c r="D11">
        <v>1</v>
      </c>
      <c r="E11" s="3" t="s">
        <v>148</v>
      </c>
    </row>
    <row r="12" spans="1:5">
      <c r="A12" t="s">
        <v>98</v>
      </c>
      <c r="B12">
        <v>0.1</v>
      </c>
      <c r="C12">
        <v>0</v>
      </c>
      <c r="D12">
        <v>1</v>
      </c>
      <c r="E12" s="3" t="s">
        <v>146</v>
      </c>
    </row>
    <row r="13" spans="1:5">
      <c r="A13" t="s">
        <v>99</v>
      </c>
      <c r="B13">
        <v>0</v>
      </c>
      <c r="C13">
        <v>0</v>
      </c>
      <c r="D13">
        <v>0</v>
      </c>
      <c r="E13" s="3" t="s">
        <v>151</v>
      </c>
    </row>
    <row r="14" spans="1:5">
      <c r="A14" t="s">
        <v>100</v>
      </c>
    </row>
    <row r="16" spans="1:5">
      <c r="A16" t="s">
        <v>131</v>
      </c>
    </row>
    <row r="17" spans="1:5">
      <c r="A17" t="s">
        <v>130</v>
      </c>
    </row>
    <row r="18" spans="1:5">
      <c r="A18" t="s">
        <v>144</v>
      </c>
      <c r="B18" t="s">
        <v>145</v>
      </c>
    </row>
    <row r="19" spans="1:5">
      <c r="A19" s="6" t="s">
        <v>149</v>
      </c>
      <c r="B19" t="s">
        <v>150</v>
      </c>
    </row>
    <row r="20" spans="1:5" ht="42">
      <c r="A20" t="s">
        <v>136</v>
      </c>
      <c r="E20" s="5" t="s">
        <v>137</v>
      </c>
    </row>
    <row r="22" spans="1:5">
      <c r="A22" t="s">
        <v>138</v>
      </c>
      <c r="E22" s="4" t="s">
        <v>139</v>
      </c>
    </row>
    <row r="24" spans="1:5" ht="42">
      <c r="E24" s="5" t="s">
        <v>142</v>
      </c>
    </row>
    <row r="26" spans="1:5">
      <c r="E26" s="4" t="s">
        <v>143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A2" sqref="A2:A11"/>
    </sheetView>
  </sheetViews>
  <sheetFormatPr defaultRowHeight="14.4"/>
  <sheetData>
    <row r="2" spans="1:1">
      <c r="A2" t="s">
        <v>101</v>
      </c>
    </row>
    <row r="3" spans="1:1">
      <c r="A3" t="s">
        <v>102</v>
      </c>
    </row>
    <row r="4" spans="1:1">
      <c r="A4" t="s">
        <v>103</v>
      </c>
    </row>
    <row r="5" spans="1:1">
      <c r="A5" t="s">
        <v>104</v>
      </c>
    </row>
    <row r="6" spans="1:1">
      <c r="A6" t="s">
        <v>105</v>
      </c>
    </row>
    <row r="7" spans="1:1">
      <c r="A7" t="s">
        <v>106</v>
      </c>
    </row>
    <row r="8" spans="1:1">
      <c r="A8" t="s">
        <v>107</v>
      </c>
    </row>
    <row r="9" spans="1:1">
      <c r="A9" t="s">
        <v>108</v>
      </c>
    </row>
    <row r="10" spans="1:1">
      <c r="A10" t="s">
        <v>109</v>
      </c>
    </row>
    <row r="11" spans="1:1">
      <c r="A11"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6"/>
  <sheetViews>
    <sheetView topLeftCell="A7" workbookViewId="0">
      <selection activeCell="D22" sqref="D22"/>
    </sheetView>
  </sheetViews>
  <sheetFormatPr defaultRowHeight="14.4"/>
  <sheetData>
    <row r="2" spans="1:2">
      <c r="A2" t="s">
        <v>110</v>
      </c>
    </row>
    <row r="3" spans="1:2">
      <c r="A3" t="s">
        <v>111</v>
      </c>
    </row>
    <row r="4" spans="1:2">
      <c r="A4" t="s">
        <v>112</v>
      </c>
    </row>
    <row r="5" spans="1:2">
      <c r="A5" t="s">
        <v>113</v>
      </c>
    </row>
    <row r="6" spans="1:2">
      <c r="A6" t="s">
        <v>114</v>
      </c>
    </row>
    <row r="7" spans="1:2">
      <c r="A7" t="s">
        <v>115</v>
      </c>
    </row>
    <row r="8" spans="1:2">
      <c r="A8" t="s">
        <v>116</v>
      </c>
    </row>
    <row r="9" spans="1:2">
      <c r="A9" t="s">
        <v>117</v>
      </c>
    </row>
    <row r="12" spans="1:2">
      <c r="A12" t="s">
        <v>118</v>
      </c>
      <c r="B12" t="s">
        <v>125</v>
      </c>
    </row>
    <row r="13" spans="1:2">
      <c r="A13" t="s">
        <v>119</v>
      </c>
      <c r="B13" t="s">
        <v>120</v>
      </c>
    </row>
    <row r="14" spans="1:2">
      <c r="A14" t="s">
        <v>121</v>
      </c>
      <c r="B14" t="s">
        <v>122</v>
      </c>
    </row>
    <row r="15" spans="1:2">
      <c r="A15" t="s">
        <v>123</v>
      </c>
    </row>
    <row r="16" spans="1:2">
      <c r="A16" t="s">
        <v>124</v>
      </c>
      <c r="B16" t="s">
        <v>152</v>
      </c>
    </row>
    <row r="17" spans="1:2">
      <c r="A17" t="s">
        <v>126</v>
      </c>
      <c r="B17" t="s">
        <v>127</v>
      </c>
    </row>
    <row r="19" spans="1:2">
      <c r="A19" t="s">
        <v>153</v>
      </c>
    </row>
    <row r="21" spans="1:2">
      <c r="B21" t="s">
        <v>119</v>
      </c>
    </row>
    <row r="22" spans="1:2">
      <c r="B22">
        <v>0.182</v>
      </c>
    </row>
    <row r="23" spans="1:2">
      <c r="B23">
        <v>0.193</v>
      </c>
    </row>
    <row r="24" spans="1:2">
      <c r="B24">
        <v>0.35</v>
      </c>
    </row>
    <row r="25" spans="1:2">
      <c r="B25">
        <v>0.247</v>
      </c>
    </row>
    <row r="26" spans="1:2">
      <c r="B26">
        <v>0.247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params_to_vary</vt:lpstr>
      <vt:lpstr>canopy</vt:lpstr>
      <vt:lpstr>flow_standard</vt:lpstr>
      <vt:lpstr>location</vt:lpstr>
      <vt:lpstr>soil</vt:lpstr>
    </vt:vector>
  </TitlesOfParts>
  <Company>San Diego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Geography</dc:creator>
  <cp:lastModifiedBy>Geography</cp:lastModifiedBy>
  <dcterms:created xsi:type="dcterms:W3CDTF">2020-05-09T18:31:44Z</dcterms:created>
  <dcterms:modified xsi:type="dcterms:W3CDTF">2020-05-13T04:15:00Z</dcterms:modified>
</cp:coreProperties>
</file>