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imbrasil-my.sharepoint.com/personal/tblacerda_timbrasil_com_br/Documents/__Automacao_de_tarefas/HACK@TIM_2024/"/>
    </mc:Choice>
  </mc:AlternateContent>
  <xr:revisionPtr revIDLastSave="137" documentId="13_ncr:1_{C08CB43D-BD40-4D6D-BB41-2B5364C6DA80}" xr6:coauthVersionLast="47" xr6:coauthVersionMax="47" xr10:uidLastSave="{300AA6E4-B7C0-4BDD-8486-30CFF1D3AF88}"/>
  <bookViews>
    <workbookView xWindow="-120" yWindow="-120" windowWidth="29040" windowHeight="15840" xr2:uid="{365C81F7-54E0-4631-80B4-658883B9EC1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2" i="1" l="1"/>
  <c r="P9" i="1"/>
  <c r="D9" i="1"/>
  <c r="V3" i="1" l="1"/>
  <c r="V4" i="1"/>
  <c r="V5" i="1"/>
  <c r="V6" i="1"/>
  <c r="U2" i="1"/>
  <c r="V2" i="1" s="1"/>
</calcChain>
</file>

<file path=xl/sharedStrings.xml><?xml version="1.0" encoding="utf-8"?>
<sst xmlns="http://schemas.openxmlformats.org/spreadsheetml/2006/main" count="99" uniqueCount="26">
  <si>
    <t>COMERCIAL</t>
  </si>
  <si>
    <t>CORPORATIVO</t>
  </si>
  <si>
    <t>DEMANDA SAZONAL</t>
  </si>
  <si>
    <t>INSTITUCIONAL</t>
  </si>
  <si>
    <t>OBRIGAÇÃO</t>
  </si>
  <si>
    <t>ACORDOS</t>
  </si>
  <si>
    <t>CAPACIDADE</t>
  </si>
  <si>
    <t>ECQ</t>
  </si>
  <si>
    <t>COBERTURA</t>
  </si>
  <si>
    <t>RISCO TX</t>
  </si>
  <si>
    <t>RFW</t>
  </si>
  <si>
    <t>DETENTOR</t>
  </si>
  <si>
    <t>TIPO INFRA</t>
  </si>
  <si>
    <t>URGÊNCIA</t>
  </si>
  <si>
    <t>PO</t>
  </si>
  <si>
    <t>urgencia</t>
  </si>
  <si>
    <t>NI</t>
  </si>
  <si>
    <t>Engenharia</t>
  </si>
  <si>
    <t>NOVOS_MUNICIPIOS</t>
  </si>
  <si>
    <t>NOVOS MUNICIPIOS</t>
  </si>
  <si>
    <t>NPS</t>
  </si>
  <si>
    <t>Preset 1</t>
  </si>
  <si>
    <t>Preset 2</t>
  </si>
  <si>
    <t>ENGENHARIA</t>
  </si>
  <si>
    <t>Urgência</t>
  </si>
  <si>
    <t>MKT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</si>
</sst>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</borders>
  <cellStyleXfs count="3">
    <xf numFmtId="0" fontId="0" fillId="0" borderId="0"/>
    <xf numFmtId="9" fontId="4" fillId="0" borderId="0" applyFont="0" applyFill="0" applyBorder="0" applyAlignment="0" applyProtection="0"/>
    <xf numFmtId="0" fontId="5" fillId="6" borderId="0" applyNumberFormat="0" applyBorder="0" applyAlignment="0" applyProtection="0"/>
  </cellStyleXfs>
  <cellXfs count="25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10" fontId="1" fillId="5" borderId="1" xfId="0" applyNumberFormat="1" applyFont="1" applyFill="1" applyBorder="1" applyAlignment="1">
      <alignment horizontal="center" vertical="center" wrapText="1"/>
    </xf>
    <xf numFmtId="9" fontId="0" fillId="0" borderId="0" xfId="0" applyNumberFormat="1"/>
    <xf numFmtId="9" fontId="0" fillId="0" borderId="0" xfId="1" applyFont="1"/>
    <xf numFmtId="10" fontId="0" fillId="0" borderId="0" xfId="0" applyNumberFormat="1"/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10" fontId="5" fillId="6" borderId="1" xfId="2" applyNumberFormat="1" applyBorder="1" applyAlignment="1">
      <alignment horizontal="center" vertical="center" wrapText="1"/>
    </xf>
    <xf numFmtId="0" fontId="6" fillId="0" borderId="0" xfId="0" applyFont="1"/>
    <xf numFmtId="0" fontId="0" fillId="0" borderId="0" xfId="0" applyBorder="1"/>
    <xf numFmtId="10" fontId="1" fillId="5" borderId="5" xfId="0" applyNumberFormat="1" applyFont="1" applyFill="1" applyBorder="1" applyAlignment="1">
      <alignment horizontal="center" vertical="center" wrapText="1"/>
    </xf>
    <xf numFmtId="0" fontId="0" fillId="0" borderId="6" xfId="0" applyBorder="1"/>
    <xf numFmtId="0" fontId="0" fillId="0" borderId="7" xfId="0" applyBorder="1"/>
    <xf numFmtId="0" fontId="7" fillId="7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0" fontId="1" fillId="5" borderId="8" xfId="0" applyNumberFormat="1" applyFont="1" applyFill="1" applyBorder="1" applyAlignment="1">
      <alignment horizontal="center" vertical="center" wrapText="1"/>
    </xf>
    <xf numFmtId="0" fontId="0" fillId="8" borderId="0" xfId="0" applyFill="1" applyBorder="1"/>
    <xf numFmtId="0" fontId="2" fillId="8" borderId="0" xfId="0" applyFont="1" applyFill="1" applyBorder="1" applyAlignment="1">
      <alignment horizontal="center" vertical="center"/>
    </xf>
    <xf numFmtId="10" fontId="1" fillId="8" borderId="0" xfId="0" applyNumberFormat="1" applyFont="1" applyFill="1" applyBorder="1" applyAlignment="1">
      <alignment horizontal="center" vertical="center" wrapText="1"/>
    </xf>
    <xf numFmtId="0" fontId="0" fillId="0" borderId="9" xfId="0" applyBorder="1"/>
  </cellXfs>
  <cellStyles count="3">
    <cellStyle name="Good" xfId="2" builtinId="26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DE07D-6B89-49D7-9B21-605BA7920F8B}">
  <dimension ref="A1:V37"/>
  <sheetViews>
    <sheetView showGridLines="0" tabSelected="1" topLeftCell="A9" zoomScaleNormal="100" workbookViewId="0">
      <selection activeCell="C10" sqref="C10"/>
    </sheetView>
  </sheetViews>
  <sheetFormatPr defaultRowHeight="15" x14ac:dyDescent="0.25"/>
  <cols>
    <col min="1" max="1" width="14.140625" bestFit="1" customWidth="1"/>
    <col min="2" max="2" width="15.140625" bestFit="1" customWidth="1"/>
    <col min="3" max="3" width="20.42578125" bestFit="1" customWidth="1"/>
    <col min="4" max="4" width="20.7109375" bestFit="1" customWidth="1"/>
    <col min="5" max="5" width="15.5703125" bestFit="1" customWidth="1"/>
    <col min="6" max="6" width="13.5703125" bestFit="1" customWidth="1"/>
    <col min="7" max="8" width="13.28515625" bestFit="1" customWidth="1"/>
    <col min="9" max="10" width="12.7109375" bestFit="1" customWidth="1"/>
    <col min="11" max="11" width="9.5703125" bestFit="1" customWidth="1"/>
    <col min="12" max="12" width="6.140625" bestFit="1" customWidth="1"/>
    <col min="13" max="13" width="11.28515625" bestFit="1" customWidth="1"/>
    <col min="14" max="14" width="11.5703125" bestFit="1" customWidth="1"/>
    <col min="15" max="15" width="11.5703125" customWidth="1"/>
    <col min="16" max="16" width="11" bestFit="1" customWidth="1"/>
  </cols>
  <sheetData>
    <row r="1" spans="1:22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14</v>
      </c>
      <c r="O1" s="3" t="s">
        <v>13</v>
      </c>
    </row>
    <row r="2" spans="1:22" x14ac:dyDescent="0.25">
      <c r="A2" s="4">
        <v>2.9224199999999999E-2</v>
      </c>
      <c r="B2" s="4">
        <v>3.5289599999999997E-2</v>
      </c>
      <c r="C2" s="4">
        <v>1.9299E-2</v>
      </c>
      <c r="D2" s="4">
        <v>3.4738199999999997E-2</v>
      </c>
      <c r="E2" s="4">
        <v>4.1354999999999996E-2</v>
      </c>
      <c r="F2" s="4">
        <v>3.5840999999999998E-2</v>
      </c>
      <c r="G2" s="4">
        <v>3.80466E-2</v>
      </c>
      <c r="H2" s="4">
        <v>2.0953199999999998E-2</v>
      </c>
      <c r="I2" s="4">
        <v>2.0953199999999998E-2</v>
      </c>
      <c r="J2" s="4">
        <v>7.4129999999999988E-2</v>
      </c>
      <c r="K2" s="4">
        <v>6.1800000000000001E-2</v>
      </c>
      <c r="L2" s="4">
        <v>4.9399999999999999E-2</v>
      </c>
      <c r="M2" s="4">
        <v>2.47E-2</v>
      </c>
      <c r="N2" s="4">
        <v>3.7100000000000001E-2</v>
      </c>
      <c r="O2" s="4">
        <f>47.72%-0%</f>
        <v>0.47720000000000001</v>
      </c>
      <c r="T2" t="s">
        <v>14</v>
      </c>
      <c r="U2" s="5">
        <f>1-(SUM(U3:U6))</f>
        <v>0.15000000000000002</v>
      </c>
      <c r="V2" s="7">
        <f>U2*$U$11</f>
        <v>3.7050000000000007E-2</v>
      </c>
    </row>
    <row r="3" spans="1:22" x14ac:dyDescent="0.25">
      <c r="K3" s="7"/>
      <c r="T3" t="s">
        <v>9</v>
      </c>
      <c r="U3" s="6">
        <v>0.3</v>
      </c>
      <c r="V3" s="7">
        <f t="shared" ref="V3:V6" si="0">U3*$U$11</f>
        <v>7.4099999999999999E-2</v>
      </c>
    </row>
    <row r="4" spans="1:22" x14ac:dyDescent="0.25">
      <c r="T4" t="s">
        <v>10</v>
      </c>
      <c r="U4" s="6">
        <v>0.25</v>
      </c>
      <c r="V4" s="7">
        <f t="shared" si="0"/>
        <v>6.1749999999999999E-2</v>
      </c>
    </row>
    <row r="5" spans="1:22" ht="15.75" thickBot="1" x14ac:dyDescent="0.3">
      <c r="T5" t="s">
        <v>11</v>
      </c>
      <c r="U5" s="6">
        <v>0.2</v>
      </c>
      <c r="V5" s="7">
        <f t="shared" si="0"/>
        <v>4.9399999999999999E-2</v>
      </c>
    </row>
    <row r="6" spans="1:22" ht="16.5" thickBot="1" x14ac:dyDescent="0.3">
      <c r="A6" s="8" t="s">
        <v>0</v>
      </c>
      <c r="B6" s="9" t="s">
        <v>1</v>
      </c>
      <c r="C6" s="9" t="s">
        <v>2</v>
      </c>
      <c r="D6" s="9" t="s">
        <v>19</v>
      </c>
      <c r="E6" s="9" t="s">
        <v>4</v>
      </c>
      <c r="F6" s="9" t="s">
        <v>5</v>
      </c>
      <c r="G6" s="9" t="s">
        <v>6</v>
      </c>
      <c r="H6" s="9" t="s">
        <v>7</v>
      </c>
      <c r="I6" s="10" t="s">
        <v>8</v>
      </c>
      <c r="T6" t="s">
        <v>12</v>
      </c>
      <c r="U6" s="6">
        <v>0.1</v>
      </c>
      <c r="V6" s="7">
        <f t="shared" si="0"/>
        <v>2.47E-2</v>
      </c>
    </row>
    <row r="8" spans="1:22" ht="15.75" x14ac:dyDescent="0.25">
      <c r="A8" s="1" t="s">
        <v>0</v>
      </c>
      <c r="B8" s="1" t="s">
        <v>1</v>
      </c>
      <c r="C8" s="1" t="s">
        <v>2</v>
      </c>
      <c r="D8" s="1" t="s">
        <v>18</v>
      </c>
      <c r="E8" s="1" t="s">
        <v>3</v>
      </c>
      <c r="F8" s="1" t="s">
        <v>4</v>
      </c>
      <c r="G8" s="1" t="s">
        <v>5</v>
      </c>
      <c r="H8" s="1" t="s">
        <v>6</v>
      </c>
      <c r="I8" s="1" t="s">
        <v>7</v>
      </c>
      <c r="J8" s="1" t="s">
        <v>8</v>
      </c>
      <c r="K8" s="2" t="s">
        <v>9</v>
      </c>
      <c r="L8" s="2" t="s">
        <v>10</v>
      </c>
      <c r="M8" s="2" t="s">
        <v>11</v>
      </c>
      <c r="N8" s="2" t="s">
        <v>12</v>
      </c>
      <c r="O8" s="2" t="s">
        <v>14</v>
      </c>
      <c r="P8" s="3" t="s">
        <v>13</v>
      </c>
    </row>
    <row r="9" spans="1:22" x14ac:dyDescent="0.25">
      <c r="A9" s="4">
        <v>2.9224199999999999E-2</v>
      </c>
      <c r="B9" s="4">
        <v>3.5289599999999997E-2</v>
      </c>
      <c r="C9" s="4">
        <v>1.9299E-2</v>
      </c>
      <c r="D9" s="4">
        <f>1.5%</f>
        <v>1.4999999999999999E-2</v>
      </c>
      <c r="E9" s="4">
        <v>3.4738199999999997E-2</v>
      </c>
      <c r="F9" s="4">
        <v>4.1354999999999996E-2</v>
      </c>
      <c r="G9" s="4">
        <v>3.5840999999999998E-2</v>
      </c>
      <c r="H9" s="4">
        <v>3.80466E-2</v>
      </c>
      <c r="I9" s="4">
        <v>2.0953199999999998E-2</v>
      </c>
      <c r="J9" s="4">
        <v>2.0953199999999998E-2</v>
      </c>
      <c r="K9" s="4">
        <v>7.4129999999999988E-2</v>
      </c>
      <c r="L9" s="4">
        <v>6.1800000000000001E-2</v>
      </c>
      <c r="M9" s="4">
        <v>4.9399999999999999E-2</v>
      </c>
      <c r="N9" s="4">
        <v>2.47E-2</v>
      </c>
      <c r="O9" s="4">
        <v>3.7100000000000001E-2</v>
      </c>
      <c r="P9" s="4">
        <f>47.72%-1.5%</f>
        <v>0.4622</v>
      </c>
    </row>
    <row r="10" spans="1:22" x14ac:dyDescent="0.25">
      <c r="T10" t="s">
        <v>15</v>
      </c>
      <c r="U10" s="7">
        <v>0.47720000000000001</v>
      </c>
    </row>
    <row r="11" spans="1:22" x14ac:dyDescent="0.25">
      <c r="T11" t="s">
        <v>16</v>
      </c>
      <c r="U11" s="7">
        <v>0.247</v>
      </c>
    </row>
    <row r="12" spans="1:22" x14ac:dyDescent="0.25">
      <c r="T12" t="s">
        <v>17</v>
      </c>
      <c r="U12" s="7">
        <v>0.27600000000000002</v>
      </c>
    </row>
    <row r="14" spans="1:22" ht="23.25" x14ac:dyDescent="0.35">
      <c r="A14" s="12" t="s">
        <v>21</v>
      </c>
      <c r="B14" s="12" t="s">
        <v>24</v>
      </c>
    </row>
    <row r="16" spans="1:22" ht="15.75" x14ac:dyDescent="0.25">
      <c r="A16" s="17" t="s">
        <v>23</v>
      </c>
      <c r="B16" s="17" t="s">
        <v>20</v>
      </c>
      <c r="C16" s="17" t="s">
        <v>7</v>
      </c>
      <c r="D16" s="19" t="s">
        <v>9</v>
      </c>
      <c r="E16" s="19" t="s">
        <v>10</v>
      </c>
      <c r="F16" s="19" t="s">
        <v>11</v>
      </c>
      <c r="G16" s="19" t="s">
        <v>12</v>
      </c>
      <c r="H16" s="17" t="s">
        <v>13</v>
      </c>
    </row>
    <row r="17" spans="1:19" x14ac:dyDescent="0.25">
      <c r="A17" s="4">
        <v>0.2</v>
      </c>
      <c r="B17" s="11">
        <v>0.2</v>
      </c>
      <c r="C17" s="4">
        <v>0.11</v>
      </c>
      <c r="D17" s="4">
        <v>7.0000000000000007E-2</v>
      </c>
      <c r="E17" s="4">
        <v>0.05</v>
      </c>
      <c r="F17" s="4">
        <v>0.05</v>
      </c>
      <c r="G17" s="4">
        <v>0.02</v>
      </c>
      <c r="H17" s="4">
        <v>0.3</v>
      </c>
    </row>
    <row r="18" spans="1:19" ht="15.75" x14ac:dyDescent="0.25">
      <c r="A18" s="18" t="s">
        <v>0</v>
      </c>
      <c r="B18" s="18" t="s">
        <v>1</v>
      </c>
      <c r="C18" s="1" t="s">
        <v>2</v>
      </c>
      <c r="D18" s="18" t="s">
        <v>25</v>
      </c>
      <c r="E18" s="18" t="s">
        <v>4</v>
      </c>
      <c r="F18" s="18" t="s">
        <v>6</v>
      </c>
      <c r="G18" s="18" t="s">
        <v>8</v>
      </c>
    </row>
    <row r="19" spans="1:19" ht="15.75" thickBot="1" x14ac:dyDescent="0.3">
      <c r="A19" s="14">
        <v>0.15</v>
      </c>
      <c r="B19" s="14">
        <v>0.15</v>
      </c>
      <c r="C19" s="14">
        <v>0.1</v>
      </c>
      <c r="D19" s="14">
        <v>0.15</v>
      </c>
      <c r="E19" s="14">
        <v>0.15</v>
      </c>
      <c r="F19" s="14">
        <v>0.15</v>
      </c>
      <c r="G19" s="20">
        <v>0.15</v>
      </c>
      <c r="H19" s="13"/>
      <c r="I19" s="13"/>
      <c r="J19" s="13"/>
      <c r="K19" s="13"/>
      <c r="L19" s="13"/>
      <c r="M19" s="13"/>
      <c r="N19" s="13"/>
      <c r="O19" s="13"/>
      <c r="P19" s="13"/>
      <c r="Q19" s="13"/>
    </row>
    <row r="20" spans="1:19" x14ac:dyDescent="0.25">
      <c r="A20" s="15"/>
      <c r="B20" s="16"/>
      <c r="C20" s="16"/>
      <c r="D20" s="16"/>
      <c r="E20" s="16"/>
      <c r="F20" s="16"/>
      <c r="G20" s="16"/>
      <c r="H20" s="13"/>
      <c r="I20" s="13"/>
      <c r="J20" s="13"/>
      <c r="K20" s="13"/>
      <c r="L20" s="13"/>
      <c r="M20" s="13"/>
      <c r="N20" s="13"/>
      <c r="O20" s="13"/>
      <c r="P20" s="13"/>
      <c r="Q20" s="13"/>
    </row>
    <row r="21" spans="1:19" ht="23.25" x14ac:dyDescent="0.35">
      <c r="A21" s="12" t="s">
        <v>22</v>
      </c>
      <c r="B21" s="12" t="s">
        <v>7</v>
      </c>
      <c r="H21" s="13"/>
      <c r="I21" s="13"/>
      <c r="J21" s="13"/>
      <c r="K21" s="13"/>
      <c r="L21" s="13"/>
      <c r="M21" s="13"/>
      <c r="N21" s="13"/>
      <c r="O21" s="13"/>
      <c r="P21" s="13"/>
      <c r="Q21" s="13"/>
    </row>
    <row r="22" spans="1:19" ht="15.75" x14ac:dyDescent="0.25">
      <c r="A22" s="17" t="s">
        <v>23</v>
      </c>
      <c r="B22" s="17" t="s">
        <v>20</v>
      </c>
      <c r="C22" s="17" t="s">
        <v>7</v>
      </c>
      <c r="D22" s="19" t="s">
        <v>9</v>
      </c>
      <c r="E22" s="19" t="s">
        <v>10</v>
      </c>
      <c r="F22" s="19" t="s">
        <v>11</v>
      </c>
      <c r="G22" s="19" t="s">
        <v>12</v>
      </c>
      <c r="H22" s="17" t="s">
        <v>13</v>
      </c>
      <c r="I22" s="21"/>
    </row>
    <row r="23" spans="1:19" x14ac:dyDescent="0.25">
      <c r="A23" s="4">
        <v>0.2</v>
      </c>
      <c r="B23" s="11">
        <v>0.2</v>
      </c>
      <c r="C23" s="4">
        <v>0.11</v>
      </c>
      <c r="D23" s="4">
        <v>7.0000000000000007E-2</v>
      </c>
      <c r="E23" s="4">
        <v>0.05</v>
      </c>
      <c r="F23" s="4">
        <v>0.05</v>
      </c>
      <c r="G23" s="4">
        <v>0.02</v>
      </c>
      <c r="H23" s="4">
        <v>0.3</v>
      </c>
      <c r="I23" s="21"/>
    </row>
    <row r="24" spans="1:19" ht="15.75" x14ac:dyDescent="0.25">
      <c r="A24" s="18" t="s">
        <v>0</v>
      </c>
      <c r="B24" s="18" t="s">
        <v>1</v>
      </c>
      <c r="C24" s="1" t="s">
        <v>2</v>
      </c>
      <c r="D24" s="18" t="s">
        <v>25</v>
      </c>
      <c r="E24" s="18" t="s">
        <v>4</v>
      </c>
      <c r="F24" s="18" t="s">
        <v>6</v>
      </c>
      <c r="G24" s="18" t="s">
        <v>8</v>
      </c>
      <c r="I24" s="22"/>
      <c r="J24" s="13"/>
      <c r="K24" s="13"/>
      <c r="L24" s="13"/>
      <c r="M24" s="13"/>
      <c r="N24" s="13"/>
      <c r="O24" s="13"/>
      <c r="P24" s="13"/>
      <c r="Q24" s="13"/>
      <c r="R24" s="13"/>
      <c r="S24" s="13"/>
    </row>
    <row r="25" spans="1:19" ht="15.75" thickBot="1" x14ac:dyDescent="0.3">
      <c r="A25" s="14">
        <v>0.15</v>
      </c>
      <c r="B25" s="14">
        <v>0.15</v>
      </c>
      <c r="C25" s="14">
        <v>0.1</v>
      </c>
      <c r="D25" s="14">
        <v>0.15</v>
      </c>
      <c r="E25" s="14">
        <v>0.15</v>
      </c>
      <c r="F25" s="14">
        <v>0.15</v>
      </c>
      <c r="G25" s="4">
        <v>0.15</v>
      </c>
      <c r="H25" s="13"/>
      <c r="I25" s="23"/>
      <c r="J25" s="13"/>
      <c r="K25" s="13"/>
      <c r="L25" s="13"/>
      <c r="M25" s="13"/>
      <c r="N25" s="13"/>
      <c r="O25" s="13"/>
      <c r="P25" s="13"/>
      <c r="Q25" s="13"/>
      <c r="R25" s="13"/>
      <c r="S25" s="13"/>
    </row>
    <row r="26" spans="1:19" x14ac:dyDescent="0.25">
      <c r="A26" s="15"/>
      <c r="B26" s="16"/>
      <c r="C26" s="16"/>
      <c r="D26" s="16"/>
      <c r="E26" s="16"/>
      <c r="F26" s="16"/>
      <c r="G26" s="13"/>
      <c r="H26" s="13"/>
      <c r="I26" s="21"/>
      <c r="J26" s="13"/>
      <c r="K26" s="13"/>
      <c r="L26" s="13"/>
      <c r="M26" s="13"/>
      <c r="N26" s="13"/>
      <c r="O26" s="13"/>
      <c r="P26" s="13"/>
      <c r="Q26" s="13"/>
      <c r="R26" s="13"/>
      <c r="S26" s="13"/>
    </row>
    <row r="27" spans="1:19" ht="23.25" x14ac:dyDescent="0.35">
      <c r="A27" s="12" t="s">
        <v>22</v>
      </c>
      <c r="B27" s="12" t="s">
        <v>20</v>
      </c>
      <c r="I27" s="21"/>
      <c r="J27" s="13"/>
      <c r="K27" s="13"/>
      <c r="L27" s="13"/>
      <c r="M27" s="13"/>
      <c r="N27" s="13"/>
      <c r="O27" s="13"/>
      <c r="P27" s="13"/>
      <c r="Q27" s="13"/>
      <c r="R27" s="13"/>
      <c r="S27" s="13"/>
    </row>
    <row r="28" spans="1:19" ht="15.75" x14ac:dyDescent="0.25">
      <c r="A28" s="17" t="s">
        <v>23</v>
      </c>
      <c r="B28" s="17" t="s">
        <v>20</v>
      </c>
      <c r="C28" s="17" t="s">
        <v>7</v>
      </c>
      <c r="D28" s="19" t="s">
        <v>9</v>
      </c>
      <c r="E28" s="19" t="s">
        <v>10</v>
      </c>
      <c r="F28" s="19" t="s">
        <v>11</v>
      </c>
      <c r="G28" s="19" t="s">
        <v>12</v>
      </c>
      <c r="H28" s="17" t="s">
        <v>13</v>
      </c>
      <c r="I28" s="21"/>
      <c r="J28" s="13"/>
      <c r="K28" s="13"/>
      <c r="L28" s="13"/>
      <c r="M28" s="13"/>
      <c r="N28" s="13"/>
      <c r="O28" s="13"/>
      <c r="P28" s="13"/>
      <c r="Q28" s="13"/>
      <c r="R28" s="13"/>
      <c r="S28" s="13"/>
    </row>
    <row r="29" spans="1:19" x14ac:dyDescent="0.25">
      <c r="A29" s="4">
        <v>0.2</v>
      </c>
      <c r="B29" s="11">
        <v>0.2</v>
      </c>
      <c r="C29" s="4">
        <v>0.11</v>
      </c>
      <c r="D29" s="4">
        <v>7.0000000000000007E-2</v>
      </c>
      <c r="E29" s="4">
        <v>0.05</v>
      </c>
      <c r="F29" s="4">
        <v>0.05</v>
      </c>
      <c r="G29" s="4">
        <v>0.02</v>
      </c>
      <c r="H29" s="4">
        <v>0.3</v>
      </c>
      <c r="I29" s="21"/>
      <c r="J29" s="13"/>
      <c r="K29" s="13"/>
      <c r="L29" s="13"/>
      <c r="M29" s="13"/>
      <c r="N29" s="13"/>
      <c r="O29" s="13"/>
      <c r="P29" s="13"/>
      <c r="Q29" s="13"/>
      <c r="R29" s="13"/>
      <c r="S29" s="13"/>
    </row>
    <row r="30" spans="1:19" ht="15.75" x14ac:dyDescent="0.25">
      <c r="A30" s="18" t="s">
        <v>0</v>
      </c>
      <c r="B30" s="18" t="s">
        <v>1</v>
      </c>
      <c r="C30" s="1" t="s">
        <v>2</v>
      </c>
      <c r="D30" s="18" t="s">
        <v>25</v>
      </c>
      <c r="E30" s="18" t="s">
        <v>4</v>
      </c>
      <c r="F30" s="18" t="s">
        <v>6</v>
      </c>
      <c r="G30" s="18" t="s">
        <v>8</v>
      </c>
      <c r="I30" s="22"/>
      <c r="J30" s="13"/>
      <c r="K30" s="13"/>
      <c r="L30" s="13"/>
      <c r="M30" s="13"/>
      <c r="N30" s="13"/>
      <c r="O30" s="13"/>
      <c r="P30" s="13"/>
      <c r="Q30" s="13"/>
      <c r="R30" s="13"/>
      <c r="S30" s="13"/>
    </row>
    <row r="31" spans="1:19" x14ac:dyDescent="0.25">
      <c r="A31" s="4">
        <v>0.15</v>
      </c>
      <c r="B31" s="4">
        <v>0.15</v>
      </c>
      <c r="C31" s="4">
        <v>0.1</v>
      </c>
      <c r="D31" s="4">
        <v>0.15</v>
      </c>
      <c r="E31" s="4">
        <v>0.15</v>
      </c>
      <c r="F31" s="4">
        <v>0.15</v>
      </c>
      <c r="G31" s="4">
        <v>0.15</v>
      </c>
      <c r="H31" s="13"/>
      <c r="I31" s="23"/>
      <c r="J31" s="13"/>
      <c r="K31" s="13"/>
      <c r="L31" s="13"/>
      <c r="M31" s="13"/>
      <c r="N31" s="13"/>
      <c r="O31" s="13"/>
      <c r="P31" s="13"/>
      <c r="Q31" s="13"/>
      <c r="R31" s="13"/>
      <c r="S31" s="13"/>
    </row>
    <row r="32" spans="1:19" x14ac:dyDescent="0.25">
      <c r="A32" s="24"/>
      <c r="B32" s="13"/>
      <c r="C32" s="13"/>
      <c r="D32" s="13"/>
      <c r="E32" s="13"/>
      <c r="F32" s="13"/>
      <c r="G32" s="13"/>
      <c r="H32" s="13"/>
      <c r="I32" s="21"/>
      <c r="J32" s="13"/>
      <c r="K32" s="13"/>
      <c r="L32" s="13"/>
      <c r="M32" s="13"/>
      <c r="N32" s="13"/>
      <c r="O32" s="13"/>
      <c r="P32" s="13"/>
      <c r="Q32" s="13"/>
      <c r="R32" s="13"/>
      <c r="S32" s="13"/>
    </row>
    <row r="33" spans="9:19" x14ac:dyDescent="0.25">
      <c r="I33" s="21"/>
      <c r="J33" s="13"/>
      <c r="K33" s="13"/>
      <c r="L33" s="13"/>
      <c r="M33" s="13"/>
      <c r="N33" s="13"/>
      <c r="O33" s="13"/>
      <c r="P33" s="13"/>
      <c r="Q33" s="13"/>
      <c r="R33" s="13"/>
      <c r="S33" s="13"/>
    </row>
    <row r="34" spans="9:19" x14ac:dyDescent="0.25">
      <c r="J34" s="13"/>
      <c r="K34" s="13"/>
      <c r="L34" s="13"/>
      <c r="M34" s="13"/>
      <c r="N34" s="13"/>
      <c r="O34" s="13"/>
      <c r="P34" s="13"/>
      <c r="Q34" s="13"/>
      <c r="R34" s="13"/>
      <c r="S34" s="13"/>
    </row>
    <row r="35" spans="9:19" x14ac:dyDescent="0.25">
      <c r="J35" s="13"/>
      <c r="K35" s="13"/>
      <c r="L35" s="13"/>
      <c r="M35" s="13"/>
      <c r="N35" s="13"/>
      <c r="O35" s="13"/>
      <c r="P35" s="13"/>
      <c r="Q35" s="13"/>
      <c r="R35" s="13"/>
      <c r="S35" s="13"/>
    </row>
    <row r="36" spans="9:19" x14ac:dyDescent="0.25">
      <c r="J36" s="13"/>
      <c r="K36" s="13"/>
      <c r="L36" s="13"/>
      <c r="M36" s="13"/>
      <c r="N36" s="13"/>
      <c r="O36" s="13"/>
      <c r="P36" s="13"/>
      <c r="Q36" s="13"/>
      <c r="R36" s="13"/>
      <c r="S36" s="13"/>
    </row>
    <row r="37" spans="9:19" x14ac:dyDescent="0.25">
      <c r="J37" s="13"/>
      <c r="K37" s="13"/>
      <c r="L37" s="13"/>
      <c r="M37" s="13"/>
      <c r="N37" s="13"/>
      <c r="O37" s="13"/>
      <c r="P37" s="13"/>
      <c r="Q37" s="13"/>
      <c r="R37" s="13"/>
      <c r="S37" s="13"/>
    </row>
  </sheetData>
  <pageMargins left="0.7" right="0.7" top="0.75" bottom="0.75" header="0.3" footer="0.3"/>
  <pageSetup paperSize="9" orientation="portrait" r:id="rId1"/>
  <headerFooter>
    <oddFooter>&amp;C_x000D_&amp;1#&amp;"Calibri"&amp;8&amp;K737373 Classificado como Uso Interno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29F9035751C5347AFF7A9ED0A584464" ma:contentTypeVersion="14" ma:contentTypeDescription="Crie um novo documento." ma:contentTypeScope="" ma:versionID="b86c54da0349def2db9a09d616df2f52">
  <xsd:schema xmlns:xsd="http://www.w3.org/2001/XMLSchema" xmlns:xs="http://www.w3.org/2001/XMLSchema" xmlns:p="http://schemas.microsoft.com/office/2006/metadata/properties" xmlns:ns3="b5b2a17c-6958-4bb1-9efb-75fbf2aee74a" xmlns:ns4="827b067b-4c89-48f5-8844-68e1362d1c70" targetNamespace="http://schemas.microsoft.com/office/2006/metadata/properties" ma:root="true" ma:fieldsID="81750ccad2e35f7899c47cb8cd4ae5ee" ns3:_="" ns4:_="">
    <xsd:import namespace="b5b2a17c-6958-4bb1-9efb-75fbf2aee74a"/>
    <xsd:import namespace="827b067b-4c89-48f5-8844-68e1362d1c7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DateTaken" minOccurs="0"/>
                <xsd:element ref="ns3:MediaServiceOCR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EventHashCode" minOccurs="0"/>
                <xsd:element ref="ns3:MediaServiceGenerationTime" minOccurs="0"/>
                <xsd:element ref="ns3:MediaServiceAutoKeyPoints" minOccurs="0"/>
                <xsd:element ref="ns3:MediaServiceKeyPoint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5b2a17c-6958-4bb1-9efb-75fbf2aee74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3" nillable="true" ma:displayName="MediaServiceLocation" ma:internalName="MediaServiceLocation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27b067b-4c89-48f5-8844-68e1362d1c70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Hash de Dica de Compartilhamento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A2627C9-443F-435E-AF42-5FDE7C25D20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5b2a17c-6958-4bb1-9efb-75fbf2aee74a"/>
    <ds:schemaRef ds:uri="827b067b-4c89-48f5-8844-68e1362d1c7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E64BC8A-684D-462B-AAB2-A363FFABF077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8909D598-91C3-40AB-8C51-3D8120AFF79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Tiago Beltrao Lacerda</dc:creator>
  <cp:lastModifiedBy>Tiago Beltrao Lacerda</cp:lastModifiedBy>
  <dcterms:created xsi:type="dcterms:W3CDTF">2022-06-08T13:47:16Z</dcterms:created>
  <dcterms:modified xsi:type="dcterms:W3CDTF">2024-06-05T20:52:37Z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0x010100129F9035751C5347AFF7A9ED0A584464</vt:lpwstr>
  </property>
  <property fmtid="{D5CDD505-2E9C-101B-9397-08002B2CF9AE}" pid="3" name="MSIP_Label_387f406a-379f-47ee-930c-6bec6e76f2a4_Enabled">
    <vt:lpwstr>true</vt:lpwstr>
  </property>
  <property fmtid="{D5CDD505-2E9C-101B-9397-08002B2CF9AE}" pid="4" name="MSIP_Label_387f406a-379f-47ee-930c-6bec6e76f2a4_SetDate">
    <vt:lpwstr>2024-05-22T13:30:49Z</vt:lpwstr>
  </property>
  <property fmtid="{D5CDD505-2E9C-101B-9397-08002B2CF9AE}" pid="5" name="MSIP_Label_387f406a-379f-47ee-930c-6bec6e76f2a4_Method">
    <vt:lpwstr>Privileged</vt:lpwstr>
  </property>
  <property fmtid="{D5CDD505-2E9C-101B-9397-08002B2CF9AE}" pid="6" name="MSIP_Label_387f406a-379f-47ee-930c-6bec6e76f2a4_Name">
    <vt:lpwstr>387f406a-379f-47ee-930c-6bec6e76f2a4</vt:lpwstr>
  </property>
  <property fmtid="{D5CDD505-2E9C-101B-9397-08002B2CF9AE}" pid="7" name="MSIP_Label_387f406a-379f-47ee-930c-6bec6e76f2a4_SiteId">
    <vt:lpwstr>57b8c96e-ac2f-4d78-a149-f1fc6817d3c4</vt:lpwstr>
  </property>
  <property fmtid="{D5CDD505-2E9C-101B-9397-08002B2CF9AE}" pid="8" name="MSIP_Label_387f406a-379f-47ee-930c-6bec6e76f2a4_ActionId">
    <vt:lpwstr>0a26e9e5-9afd-49b3-953e-4da9a723fa66</vt:lpwstr>
  </property>
  <property fmtid="{D5CDD505-2E9C-101B-9397-08002B2CF9AE}" pid="9" name="MSIP_Label_387f406a-379f-47ee-930c-6bec6e76f2a4_ContentBits">
    <vt:lpwstr>2</vt:lpwstr>
  </property>
</Properties>
</file>