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feeding-model\"/>
    </mc:Choice>
  </mc:AlternateContent>
  <xr:revisionPtr revIDLastSave="0" documentId="13_ncr:1_{4BFD69CD-C89D-4299-A498-01AB6A175A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" sheetId="3" r:id="rId1"/>
    <sheet name="Φύλλο1" sheetId="1" r:id="rId2"/>
    <sheet name="Φύλλο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7" i="1" l="1"/>
  <c r="AF27" i="1"/>
  <c r="AE27" i="1"/>
  <c r="AD27" i="1"/>
  <c r="AC27" i="1"/>
  <c r="AB27" i="1"/>
  <c r="BF27" i="1" s="1"/>
  <c r="W27" i="1"/>
  <c r="V27" i="1"/>
  <c r="U27" i="1"/>
  <c r="T27" i="1"/>
  <c r="S27" i="1"/>
  <c r="R27" i="1"/>
  <c r="BK27" i="1" s="1"/>
  <c r="Q27" i="1"/>
  <c r="AA27" i="1" s="1"/>
  <c r="BE27" i="1" s="1"/>
  <c r="P27" i="1"/>
  <c r="Z27" i="1" s="1"/>
  <c r="BD27" i="1" s="1"/>
  <c r="O27" i="1"/>
  <c r="Y27" i="1" s="1"/>
  <c r="BC27" i="1" s="1"/>
  <c r="N27" i="1"/>
  <c r="X27" i="1" s="1"/>
  <c r="BB27" i="1" s="1"/>
  <c r="BK26" i="1"/>
  <c r="BJ26" i="1"/>
  <c r="AG26" i="1"/>
  <c r="AF26" i="1"/>
  <c r="AE26" i="1"/>
  <c r="AD26" i="1"/>
  <c r="AC26" i="1"/>
  <c r="AB26" i="1"/>
  <c r="BF26" i="1" s="1"/>
  <c r="AA26" i="1"/>
  <c r="BE26" i="1" s="1"/>
  <c r="Z26" i="1"/>
  <c r="BD26" i="1" s="1"/>
  <c r="W26" i="1"/>
  <c r="V26" i="1"/>
  <c r="U26" i="1"/>
  <c r="T26" i="1"/>
  <c r="S26" i="1"/>
  <c r="R26" i="1"/>
  <c r="Q26" i="1"/>
  <c r="P26" i="1"/>
  <c r="BI26" i="1" s="1"/>
  <c r="O26" i="1"/>
  <c r="Y26" i="1" s="1"/>
  <c r="BC26" i="1" s="1"/>
  <c r="N26" i="1"/>
  <c r="X26" i="1" s="1"/>
  <c r="BB26" i="1" s="1"/>
  <c r="BK25" i="1"/>
  <c r="BJ25" i="1"/>
  <c r="BI25" i="1"/>
  <c r="BH25" i="1"/>
  <c r="AG25" i="1"/>
  <c r="AF25" i="1"/>
  <c r="AE25" i="1"/>
  <c r="AD25" i="1"/>
  <c r="AC25" i="1"/>
  <c r="AB25" i="1"/>
  <c r="BF25" i="1" s="1"/>
  <c r="AA25" i="1"/>
  <c r="BE25" i="1" s="1"/>
  <c r="Z25" i="1"/>
  <c r="BD25" i="1" s="1"/>
  <c r="Y25" i="1"/>
  <c r="BC25" i="1" s="1"/>
  <c r="X25" i="1"/>
  <c r="BB25" i="1" s="1"/>
  <c r="W25" i="1"/>
  <c r="V25" i="1"/>
  <c r="U25" i="1"/>
  <c r="T25" i="1"/>
  <c r="S25" i="1"/>
  <c r="R25" i="1"/>
  <c r="Q25" i="1"/>
  <c r="P25" i="1"/>
  <c r="O25" i="1"/>
  <c r="N25" i="1"/>
  <c r="BG25" i="1" s="1"/>
  <c r="BK24" i="1"/>
  <c r="BJ24" i="1"/>
  <c r="BI24" i="1"/>
  <c r="BH24" i="1"/>
  <c r="BG24" i="1"/>
  <c r="BF24" i="1"/>
  <c r="AG24" i="1"/>
  <c r="AF24" i="1"/>
  <c r="AE24" i="1"/>
  <c r="AD24" i="1"/>
  <c r="AC24" i="1"/>
  <c r="AB24" i="1"/>
  <c r="AA24" i="1"/>
  <c r="BE24" i="1" s="1"/>
  <c r="Z24" i="1"/>
  <c r="BD24" i="1" s="1"/>
  <c r="Y24" i="1"/>
  <c r="BC24" i="1" s="1"/>
  <c r="X24" i="1"/>
  <c r="BB24" i="1" s="1"/>
  <c r="W24" i="1"/>
  <c r="V24" i="1"/>
  <c r="U24" i="1"/>
  <c r="T24" i="1"/>
  <c r="S24" i="1"/>
  <c r="R24" i="1"/>
  <c r="Q24" i="1"/>
  <c r="P24" i="1"/>
  <c r="O24" i="1"/>
  <c r="N24" i="1"/>
  <c r="BK23" i="1"/>
  <c r="BJ23" i="1"/>
  <c r="BI23" i="1"/>
  <c r="BH23" i="1"/>
  <c r="BG23" i="1"/>
  <c r="BF23" i="1"/>
  <c r="BE23" i="1"/>
  <c r="BD23" i="1"/>
  <c r="AG23" i="1"/>
  <c r="AF23" i="1"/>
  <c r="AE23" i="1"/>
  <c r="AD23" i="1"/>
  <c r="AC23" i="1"/>
  <c r="AB23" i="1"/>
  <c r="AA23" i="1"/>
  <c r="Z23" i="1"/>
  <c r="Y23" i="1"/>
  <c r="BC23" i="1" s="1"/>
  <c r="X23" i="1"/>
  <c r="BB23" i="1" s="1"/>
  <c r="W23" i="1"/>
  <c r="V23" i="1"/>
  <c r="U23" i="1"/>
  <c r="T23" i="1"/>
  <c r="S23" i="1"/>
  <c r="R23" i="1"/>
  <c r="Q23" i="1"/>
  <c r="P23" i="1"/>
  <c r="O23" i="1"/>
  <c r="N23" i="1"/>
  <c r="BJ22" i="1"/>
  <c r="BI22" i="1"/>
  <c r="BH22" i="1"/>
  <c r="BG22" i="1"/>
  <c r="BE22" i="1"/>
  <c r="BD22" i="1"/>
  <c r="BC22" i="1"/>
  <c r="BB22" i="1"/>
  <c r="AE22" i="1"/>
  <c r="AD22" i="1"/>
  <c r="AC22" i="1"/>
  <c r="AA22" i="1"/>
  <c r="Z22" i="1"/>
  <c r="Y22" i="1"/>
  <c r="X22" i="1"/>
  <c r="W22" i="1"/>
  <c r="V22" i="1"/>
  <c r="U22" i="1"/>
  <c r="T22" i="1"/>
  <c r="S22" i="1"/>
  <c r="R22" i="1"/>
  <c r="AG22" i="1" s="1"/>
  <c r="Q22" i="1"/>
  <c r="AF22" i="1" s="1"/>
  <c r="P22" i="1"/>
  <c r="O22" i="1"/>
  <c r="N22" i="1"/>
  <c r="BH21" i="1"/>
  <c r="BG21" i="1"/>
  <c r="BC21" i="1"/>
  <c r="BB21" i="1"/>
  <c r="AG21" i="1"/>
  <c r="AF21" i="1"/>
  <c r="AC21" i="1"/>
  <c r="Y21" i="1"/>
  <c r="X21" i="1"/>
  <c r="W21" i="1"/>
  <c r="V21" i="1"/>
  <c r="U21" i="1"/>
  <c r="T21" i="1"/>
  <c r="S21" i="1"/>
  <c r="R21" i="1"/>
  <c r="AB21" i="1" s="1"/>
  <c r="BF21" i="1" s="1"/>
  <c r="Q21" i="1"/>
  <c r="BJ21" i="1" s="1"/>
  <c r="P21" i="1"/>
  <c r="AE21" i="1" s="1"/>
  <c r="O21" i="1"/>
  <c r="AD21" i="1" s="1"/>
  <c r="N21" i="1"/>
  <c r="AG20" i="1"/>
  <c r="AF20" i="1"/>
  <c r="AE20" i="1"/>
  <c r="AD20" i="1"/>
  <c r="W20" i="1"/>
  <c r="V20" i="1"/>
  <c r="U20" i="1"/>
  <c r="T20" i="1"/>
  <c r="S20" i="1"/>
  <c r="R20" i="1"/>
  <c r="AB20" i="1" s="1"/>
  <c r="BF20" i="1" s="1"/>
  <c r="Q20" i="1"/>
  <c r="BJ20" i="1" s="1"/>
  <c r="P20" i="1"/>
  <c r="Z20" i="1" s="1"/>
  <c r="BD20" i="1" s="1"/>
  <c r="O20" i="1"/>
  <c r="BH20" i="1" s="1"/>
  <c r="N20" i="1"/>
  <c r="AC20" i="1" s="1"/>
  <c r="AG19" i="1"/>
  <c r="AF19" i="1"/>
  <c r="AE19" i="1"/>
  <c r="AD19" i="1"/>
  <c r="AC19" i="1"/>
  <c r="AB19" i="1"/>
  <c r="BF19" i="1" s="1"/>
  <c r="W19" i="1"/>
  <c r="V19" i="1"/>
  <c r="U19" i="1"/>
  <c r="T19" i="1"/>
  <c r="S19" i="1"/>
  <c r="R19" i="1"/>
  <c r="BK19" i="1" s="1"/>
  <c r="Q19" i="1"/>
  <c r="AA19" i="1" s="1"/>
  <c r="BE19" i="1" s="1"/>
  <c r="P19" i="1"/>
  <c r="Z19" i="1" s="1"/>
  <c r="BD19" i="1" s="1"/>
  <c r="O19" i="1"/>
  <c r="BH19" i="1" s="1"/>
  <c r="N19" i="1"/>
  <c r="X19" i="1" s="1"/>
  <c r="BB19" i="1" s="1"/>
  <c r="BK18" i="1"/>
  <c r="BJ18" i="1"/>
  <c r="AG18" i="1"/>
  <c r="AF18" i="1"/>
  <c r="AE18" i="1"/>
  <c r="AD18" i="1"/>
  <c r="AC18" i="1"/>
  <c r="AB18" i="1"/>
  <c r="BF18" i="1" s="1"/>
  <c r="AA18" i="1"/>
  <c r="BE18" i="1" s="1"/>
  <c r="Z18" i="1"/>
  <c r="BD18" i="1" s="1"/>
  <c r="W18" i="1"/>
  <c r="V18" i="1"/>
  <c r="U18" i="1"/>
  <c r="T18" i="1"/>
  <c r="S18" i="1"/>
  <c r="R18" i="1"/>
  <c r="Q18" i="1"/>
  <c r="P18" i="1"/>
  <c r="BI18" i="1" s="1"/>
  <c r="O18" i="1"/>
  <c r="Y18" i="1" s="1"/>
  <c r="BC18" i="1" s="1"/>
  <c r="N18" i="1"/>
  <c r="BG18" i="1" s="1"/>
  <c r="BK17" i="1"/>
  <c r="BJ17" i="1"/>
  <c r="BI17" i="1"/>
  <c r="BH17" i="1"/>
  <c r="AG17" i="1"/>
  <c r="AF17" i="1"/>
  <c r="AE17" i="1"/>
  <c r="AD17" i="1"/>
  <c r="AC17" i="1"/>
  <c r="AB17" i="1"/>
  <c r="BF17" i="1" s="1"/>
  <c r="AA17" i="1"/>
  <c r="BE17" i="1" s="1"/>
  <c r="Z17" i="1"/>
  <c r="BD17" i="1" s="1"/>
  <c r="Y17" i="1"/>
  <c r="BC17" i="1" s="1"/>
  <c r="X17" i="1"/>
  <c r="BB17" i="1" s="1"/>
  <c r="W17" i="1"/>
  <c r="V17" i="1"/>
  <c r="U17" i="1"/>
  <c r="T17" i="1"/>
  <c r="S17" i="1"/>
  <c r="R17" i="1"/>
  <c r="Q17" i="1"/>
  <c r="P17" i="1"/>
  <c r="O17" i="1"/>
  <c r="N17" i="1"/>
  <c r="BG17" i="1" s="1"/>
  <c r="BK16" i="1"/>
  <c r="BJ16" i="1"/>
  <c r="BI16" i="1"/>
  <c r="BH16" i="1"/>
  <c r="BG16" i="1"/>
  <c r="BF16" i="1"/>
  <c r="AG16" i="1"/>
  <c r="AF16" i="1"/>
  <c r="AE16" i="1"/>
  <c r="AD16" i="1"/>
  <c r="AC16" i="1"/>
  <c r="AB16" i="1"/>
  <c r="AA16" i="1"/>
  <c r="BE16" i="1" s="1"/>
  <c r="Z16" i="1"/>
  <c r="BD16" i="1" s="1"/>
  <c r="Y16" i="1"/>
  <c r="BC16" i="1" s="1"/>
  <c r="X16" i="1"/>
  <c r="BB16" i="1" s="1"/>
  <c r="W16" i="1"/>
  <c r="V16" i="1"/>
  <c r="U16" i="1"/>
  <c r="T16" i="1"/>
  <c r="S16" i="1"/>
  <c r="R16" i="1"/>
  <c r="Q16" i="1"/>
  <c r="P16" i="1"/>
  <c r="O16" i="1"/>
  <c r="N16" i="1"/>
  <c r="BK15" i="1"/>
  <c r="BJ15" i="1"/>
  <c r="BI15" i="1"/>
  <c r="BH15" i="1"/>
  <c r="BG15" i="1"/>
  <c r="BF15" i="1"/>
  <c r="BE15" i="1"/>
  <c r="BD15" i="1"/>
  <c r="AG15" i="1"/>
  <c r="AF15" i="1"/>
  <c r="AE15" i="1"/>
  <c r="AD15" i="1"/>
  <c r="AC15" i="1"/>
  <c r="AB15" i="1"/>
  <c r="AA15" i="1"/>
  <c r="Z15" i="1"/>
  <c r="Y15" i="1"/>
  <c r="BC15" i="1" s="1"/>
  <c r="X15" i="1"/>
  <c r="BB15" i="1" s="1"/>
  <c r="W15" i="1"/>
  <c r="V15" i="1"/>
  <c r="U15" i="1"/>
  <c r="T15" i="1"/>
  <c r="S15" i="1"/>
  <c r="R15" i="1"/>
  <c r="Q15" i="1"/>
  <c r="P15" i="1"/>
  <c r="O15" i="1"/>
  <c r="N15" i="1"/>
  <c r="BJ14" i="1"/>
  <c r="BI14" i="1"/>
  <c r="BH14" i="1"/>
  <c r="BG14" i="1"/>
  <c r="BE14" i="1"/>
  <c r="BD14" i="1"/>
  <c r="BC14" i="1"/>
  <c r="BB14" i="1"/>
  <c r="AF14" i="1"/>
  <c r="AE14" i="1"/>
  <c r="AD14" i="1"/>
  <c r="AC14" i="1"/>
  <c r="AA14" i="1"/>
  <c r="Z14" i="1"/>
  <c r="Y14" i="1"/>
  <c r="X14" i="1"/>
  <c r="W14" i="1"/>
  <c r="V14" i="1"/>
  <c r="U14" i="1"/>
  <c r="T14" i="1"/>
  <c r="S14" i="1"/>
  <c r="R14" i="1"/>
  <c r="AG14" i="1" s="1"/>
  <c r="Q14" i="1"/>
  <c r="P14" i="1"/>
  <c r="O14" i="1"/>
  <c r="N14" i="1"/>
  <c r="BH13" i="1"/>
  <c r="BG13" i="1"/>
  <c r="BC13" i="1"/>
  <c r="BB13" i="1"/>
  <c r="AG13" i="1"/>
  <c r="AF13" i="1"/>
  <c r="AD13" i="1"/>
  <c r="AC13" i="1"/>
  <c r="Y13" i="1"/>
  <c r="X13" i="1"/>
  <c r="W13" i="1"/>
  <c r="V13" i="1"/>
  <c r="U13" i="1"/>
  <c r="T13" i="1"/>
  <c r="S13" i="1"/>
  <c r="R13" i="1"/>
  <c r="BK13" i="1" s="1"/>
  <c r="Q13" i="1"/>
  <c r="AA13" i="1" s="1"/>
  <c r="BE13" i="1" s="1"/>
  <c r="P13" i="1"/>
  <c r="AE13" i="1" s="1"/>
  <c r="O13" i="1"/>
  <c r="N13" i="1"/>
  <c r="AG12" i="1"/>
  <c r="AF12" i="1"/>
  <c r="AE12" i="1"/>
  <c r="AD12" i="1"/>
  <c r="W12" i="1"/>
  <c r="V12" i="1"/>
  <c r="U12" i="1"/>
  <c r="T12" i="1"/>
  <c r="S12" i="1"/>
  <c r="R12" i="1"/>
  <c r="AB12" i="1" s="1"/>
  <c r="BF12" i="1" s="1"/>
  <c r="Q12" i="1"/>
  <c r="AA12" i="1" s="1"/>
  <c r="BE12" i="1" s="1"/>
  <c r="P12" i="1"/>
  <c r="BI12" i="1" s="1"/>
  <c r="O12" i="1"/>
  <c r="Y12" i="1" s="1"/>
  <c r="BC12" i="1" s="1"/>
  <c r="N12" i="1"/>
  <c r="AC12" i="1" s="1"/>
  <c r="AG11" i="1"/>
  <c r="AF11" i="1"/>
  <c r="AE11" i="1"/>
  <c r="AD11" i="1"/>
  <c r="AC11" i="1"/>
  <c r="AB11" i="1"/>
  <c r="BF11" i="1" s="1"/>
  <c r="W11" i="1"/>
  <c r="V11" i="1"/>
  <c r="U11" i="1"/>
  <c r="T11" i="1"/>
  <c r="S11" i="1"/>
  <c r="R11" i="1"/>
  <c r="BK11" i="1" s="1"/>
  <c r="Q11" i="1"/>
  <c r="AA11" i="1" s="1"/>
  <c r="BE11" i="1" s="1"/>
  <c r="P11" i="1"/>
  <c r="Z11" i="1" s="1"/>
  <c r="BD11" i="1" s="1"/>
  <c r="O11" i="1"/>
  <c r="Y11" i="1" s="1"/>
  <c r="BC11" i="1" s="1"/>
  <c r="N11" i="1"/>
  <c r="X11" i="1" s="1"/>
  <c r="BB11" i="1" s="1"/>
  <c r="BK10" i="1"/>
  <c r="BJ10" i="1"/>
  <c r="AG10" i="1"/>
  <c r="AF10" i="1"/>
  <c r="AE10" i="1"/>
  <c r="AD10" i="1"/>
  <c r="AC10" i="1"/>
  <c r="AB10" i="1"/>
  <c r="BF10" i="1" s="1"/>
  <c r="AA10" i="1"/>
  <c r="BE10" i="1" s="1"/>
  <c r="Z10" i="1"/>
  <c r="BD10" i="1" s="1"/>
  <c r="W10" i="1"/>
  <c r="V10" i="1"/>
  <c r="U10" i="1"/>
  <c r="T10" i="1"/>
  <c r="S10" i="1"/>
  <c r="R10" i="1"/>
  <c r="Q10" i="1"/>
  <c r="P10" i="1"/>
  <c r="BI10" i="1" s="1"/>
  <c r="O10" i="1"/>
  <c r="Y10" i="1" s="1"/>
  <c r="BC10" i="1" s="1"/>
  <c r="N10" i="1"/>
  <c r="X10" i="1" s="1"/>
  <c r="BB10" i="1" s="1"/>
  <c r="BK9" i="1"/>
  <c r="BJ9" i="1"/>
  <c r="BI9" i="1"/>
  <c r="BH9" i="1"/>
  <c r="AG9" i="1"/>
  <c r="AF9" i="1"/>
  <c r="AE9" i="1"/>
  <c r="AD9" i="1"/>
  <c r="AC9" i="1"/>
  <c r="AB9" i="1"/>
  <c r="BF9" i="1" s="1"/>
  <c r="AA9" i="1"/>
  <c r="BE9" i="1" s="1"/>
  <c r="Z9" i="1"/>
  <c r="BD9" i="1" s="1"/>
  <c r="Y9" i="1"/>
  <c r="BC9" i="1" s="1"/>
  <c r="X9" i="1"/>
  <c r="BB9" i="1" s="1"/>
  <c r="W9" i="1"/>
  <c r="V9" i="1"/>
  <c r="U9" i="1"/>
  <c r="T9" i="1"/>
  <c r="S9" i="1"/>
  <c r="R9" i="1"/>
  <c r="Q9" i="1"/>
  <c r="P9" i="1"/>
  <c r="O9" i="1"/>
  <c r="N9" i="1"/>
  <c r="BG9" i="1" s="1"/>
  <c r="BK8" i="1"/>
  <c r="BJ8" i="1"/>
  <c r="BI8" i="1"/>
  <c r="BH8" i="1"/>
  <c r="BG8" i="1"/>
  <c r="BF8" i="1"/>
  <c r="AG8" i="1"/>
  <c r="AF8" i="1"/>
  <c r="AE8" i="1"/>
  <c r="AD8" i="1"/>
  <c r="AC8" i="1"/>
  <c r="AB8" i="1"/>
  <c r="AA8" i="1"/>
  <c r="BE8" i="1" s="1"/>
  <c r="Z8" i="1"/>
  <c r="BD8" i="1" s="1"/>
  <c r="Y8" i="1"/>
  <c r="BC8" i="1" s="1"/>
  <c r="X8" i="1"/>
  <c r="BB8" i="1" s="1"/>
  <c r="W8" i="1"/>
  <c r="V8" i="1"/>
  <c r="U8" i="1"/>
  <c r="T8" i="1"/>
  <c r="S8" i="1"/>
  <c r="R8" i="1"/>
  <c r="Q8" i="1"/>
  <c r="P8" i="1"/>
  <c r="O8" i="1"/>
  <c r="N8" i="1"/>
  <c r="BK7" i="1"/>
  <c r="BJ7" i="1"/>
  <c r="BI7" i="1"/>
  <c r="BH7" i="1"/>
  <c r="BG7" i="1"/>
  <c r="BF7" i="1"/>
  <c r="BE7" i="1"/>
  <c r="BD7" i="1"/>
  <c r="AG7" i="1"/>
  <c r="AF7" i="1"/>
  <c r="AE7" i="1"/>
  <c r="AD7" i="1"/>
  <c r="AC7" i="1"/>
  <c r="AB7" i="1"/>
  <c r="AA7" i="1"/>
  <c r="Z7" i="1"/>
  <c r="Y7" i="1"/>
  <c r="BC7" i="1" s="1"/>
  <c r="X7" i="1"/>
  <c r="BB7" i="1" s="1"/>
  <c r="W7" i="1"/>
  <c r="V7" i="1"/>
  <c r="U7" i="1"/>
  <c r="T7" i="1"/>
  <c r="S7" i="1"/>
  <c r="R7" i="1"/>
  <c r="Q7" i="1"/>
  <c r="P7" i="1"/>
  <c r="O7" i="1"/>
  <c r="N7" i="1"/>
  <c r="BJ6" i="1"/>
  <c r="BI6" i="1"/>
  <c r="BH6" i="1"/>
  <c r="BG6" i="1"/>
  <c r="BE6" i="1"/>
  <c r="BD6" i="1"/>
  <c r="BC6" i="1"/>
  <c r="BB6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AG6" i="1" s="1"/>
  <c r="Q6" i="1"/>
  <c r="P6" i="1"/>
  <c r="O6" i="1"/>
  <c r="N6" i="1"/>
  <c r="BH5" i="1"/>
  <c r="BG5" i="1"/>
  <c r="BC5" i="1"/>
  <c r="BB5" i="1"/>
  <c r="AG5" i="1"/>
  <c r="AF5" i="1"/>
  <c r="AD5" i="1"/>
  <c r="AC5" i="1"/>
  <c r="Y5" i="1"/>
  <c r="X5" i="1"/>
  <c r="W5" i="1"/>
  <c r="V5" i="1"/>
  <c r="U5" i="1"/>
  <c r="T5" i="1"/>
  <c r="S5" i="1"/>
  <c r="R5" i="1"/>
  <c r="AB5" i="1" s="1"/>
  <c r="BF5" i="1" s="1"/>
  <c r="Q5" i="1"/>
  <c r="BJ5" i="1" s="1"/>
  <c r="P5" i="1"/>
  <c r="AE5" i="1" s="1"/>
  <c r="O5" i="1"/>
  <c r="N5" i="1"/>
  <c r="AG4" i="1"/>
  <c r="AF4" i="1"/>
  <c r="AE4" i="1"/>
  <c r="AD4" i="1"/>
  <c r="W4" i="1"/>
  <c r="V4" i="1"/>
  <c r="U4" i="1"/>
  <c r="T4" i="1"/>
  <c r="S4" i="1"/>
  <c r="R4" i="1"/>
  <c r="AB4" i="1" s="1"/>
  <c r="BF4" i="1" s="1"/>
  <c r="Q4" i="1"/>
  <c r="AA4" i="1" s="1"/>
  <c r="BE4" i="1" s="1"/>
  <c r="P4" i="1"/>
  <c r="Z4" i="1" s="1"/>
  <c r="BD4" i="1" s="1"/>
  <c r="O4" i="1"/>
  <c r="BH4" i="1" s="1"/>
  <c r="N4" i="1"/>
  <c r="AC4" i="1" s="1"/>
  <c r="BI5" i="1" l="1"/>
  <c r="BK6" i="1"/>
  <c r="Z5" i="1"/>
  <c r="BD5" i="1" s="1"/>
  <c r="AB6" i="1"/>
  <c r="BF6" i="1" s="1"/>
  <c r="BH12" i="1"/>
  <c r="BJ13" i="1"/>
  <c r="Z21" i="1"/>
  <c r="BD21" i="1" s="1"/>
  <c r="AB22" i="1"/>
  <c r="BF22" i="1" s="1"/>
  <c r="Y4" i="1"/>
  <c r="BC4" i="1" s="1"/>
  <c r="AA5" i="1"/>
  <c r="BE5" i="1" s="1"/>
  <c r="Y20" i="1"/>
  <c r="BC20" i="1" s="1"/>
  <c r="BI20" i="1"/>
  <c r="BK21" i="1"/>
  <c r="BG27" i="1"/>
  <c r="BJ4" i="1"/>
  <c r="Z12" i="1"/>
  <c r="BD12" i="1" s="1"/>
  <c r="AB13" i="1"/>
  <c r="BF13" i="1" s="1"/>
  <c r="BH27" i="1"/>
  <c r="BK4" i="1"/>
  <c r="BG10" i="1"/>
  <c r="BI11" i="1"/>
  <c r="BK12" i="1"/>
  <c r="Y19" i="1"/>
  <c r="BC19" i="1" s="1"/>
  <c r="BI19" i="1"/>
  <c r="AA20" i="1"/>
  <c r="BE20" i="1" s="1"/>
  <c r="BK20" i="1"/>
  <c r="BG26" i="1"/>
  <c r="BI27" i="1"/>
  <c r="BG12" i="1"/>
  <c r="BI13" i="1"/>
  <c r="BG20" i="1"/>
  <c r="BI21" i="1"/>
  <c r="BK22" i="1"/>
  <c r="X4" i="1"/>
  <c r="BB4" i="1" s="1"/>
  <c r="X12" i="1"/>
  <c r="BB12" i="1" s="1"/>
  <c r="BI4" i="1"/>
  <c r="BK5" i="1"/>
  <c r="BG11" i="1"/>
  <c r="AA21" i="1"/>
  <c r="BE21" i="1" s="1"/>
  <c r="BH11" i="1"/>
  <c r="BH10" i="1"/>
  <c r="BJ11" i="1"/>
  <c r="X18" i="1"/>
  <c r="BB18" i="1" s="1"/>
  <c r="BH18" i="1"/>
  <c r="BJ19" i="1"/>
  <c r="BH26" i="1"/>
  <c r="BJ27" i="1"/>
  <c r="BG4" i="1"/>
  <c r="BK14" i="1"/>
  <c r="Z13" i="1"/>
  <c r="BD13" i="1" s="1"/>
  <c r="AB14" i="1"/>
  <c r="BF14" i="1" s="1"/>
  <c r="X20" i="1"/>
  <c r="BB20" i="1" s="1"/>
  <c r="BG19" i="1"/>
  <c r="BJ12" i="1"/>
</calcChain>
</file>

<file path=xl/sharedStrings.xml><?xml version="1.0" encoding="utf-8"?>
<sst xmlns="http://schemas.openxmlformats.org/spreadsheetml/2006/main" count="35" uniqueCount="17">
  <si>
    <t>Month</t>
  </si>
  <si>
    <t>A</t>
  </si>
  <si>
    <t>B</t>
  </si>
  <si>
    <t>C</t>
  </si>
  <si>
    <t>D</t>
  </si>
  <si>
    <t>E</t>
  </si>
  <si>
    <t>MEDIAN</t>
  </si>
  <si>
    <t>BODY WEIGHT  (POUNDS)</t>
  </si>
  <si>
    <t>WITHER HEIGHT (INCHES)</t>
  </si>
  <si>
    <t>BODY WEIGHT  (Kg)</t>
  </si>
  <si>
    <t>WITHER HEIGHT (m)</t>
  </si>
  <si>
    <r>
      <rPr>
        <b/>
        <sz val="11"/>
        <color theme="1"/>
        <rFont val="Calibri"/>
        <family val="2"/>
        <charset val="161"/>
        <scheme val="minor"/>
      </rPr>
      <t>HOLSTEIN HEIFERS GROWTH CHART U.S</t>
    </r>
    <r>
      <rPr>
        <sz val="11"/>
        <color theme="1"/>
        <rFont val="Calibri"/>
        <family val="2"/>
        <charset val="161"/>
        <scheme val="minor"/>
      </rPr>
      <t xml:space="preserve"> (http://www.ecaa.ntu.edu.tw/weifang/class-cea/Greenhouse%20Condensation%20Control%20-%20Keeping%20Plants%20Warm%20with%20Thermal%20Screens,%20AEX-802-00.htm)</t>
    </r>
  </si>
  <si>
    <t>ME</t>
  </si>
  <si>
    <r>
      <t>Mcal/kg</t>
    </r>
    <r>
      <rPr>
        <vertAlign val="superscript"/>
        <sz val="11"/>
        <color theme="1"/>
        <rFont val="Calibri"/>
        <family val="2"/>
        <charset val="161"/>
        <scheme val="minor"/>
      </rPr>
      <t>0,75</t>
    </r>
  </si>
  <si>
    <t>Nem</t>
  </si>
  <si>
    <t>NET ENERGY MAINTENANCE (Nem) (Mcal)</t>
  </si>
  <si>
    <t>DMI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</si>
</sst>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Font="1"/>
    <xf numFmtId="2" fontId="0" fillId="0" borderId="7" xfId="0" applyNumberFormat="1" applyFill="1" applyBorder="1"/>
    <xf numFmtId="2" fontId="0" fillId="0" borderId="1" xfId="0" applyNumberFormat="1" applyFill="1" applyBorder="1"/>
    <xf numFmtId="1" fontId="0" fillId="0" borderId="0" xfId="0" applyNumberFormat="1"/>
    <xf numFmtId="2" fontId="0" fillId="0" borderId="0" xfId="0" applyNumberFormat="1" applyFill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3" xfId="0" applyNumberFormat="1" applyBorder="1"/>
    <xf numFmtId="1" fontId="0" fillId="0" borderId="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" xfId="0" applyNumberFormat="1" applyBorder="1"/>
    <xf numFmtId="1" fontId="0" fillId="0" borderId="13" xfId="0" applyNumberFormat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3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2" xfId="0" applyNumberFormat="1" applyFill="1" applyBorder="1"/>
    <xf numFmtId="2" fontId="0" fillId="0" borderId="13" xfId="0" applyNumberFormat="1" applyFill="1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2" xfId="0" applyNumberFormat="1" applyBorder="1"/>
    <xf numFmtId="2" fontId="0" fillId="0" borderId="13" xfId="0" applyNumberForma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</a:t>
            </a:r>
            <a:r>
              <a:rPr lang="en-US" baseline="0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Average body weight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Φύλλο1!$M$4:$M$27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Φύλλο1!$P$4:$P$27</c:f>
              <c:numCache>
                <c:formatCode>0</c:formatCode>
                <c:ptCount val="24"/>
                <c:pt idx="0">
                  <c:v>53.550000000000004</c:v>
                </c:pt>
                <c:pt idx="1">
                  <c:v>72.45</c:v>
                </c:pt>
                <c:pt idx="2">
                  <c:v>94.95</c:v>
                </c:pt>
                <c:pt idx="3">
                  <c:v>116.10000000000001</c:v>
                </c:pt>
                <c:pt idx="4">
                  <c:v>139.95000000000002</c:v>
                </c:pt>
                <c:pt idx="5">
                  <c:v>166.05</c:v>
                </c:pt>
                <c:pt idx="6">
                  <c:v>189.9</c:v>
                </c:pt>
                <c:pt idx="7">
                  <c:v>210.6</c:v>
                </c:pt>
                <c:pt idx="8">
                  <c:v>238.5</c:v>
                </c:pt>
                <c:pt idx="9">
                  <c:v>258.75</c:v>
                </c:pt>
                <c:pt idx="10">
                  <c:v>287.10000000000002</c:v>
                </c:pt>
                <c:pt idx="11">
                  <c:v>306.90000000000003</c:v>
                </c:pt>
                <c:pt idx="12">
                  <c:v>327.60000000000002</c:v>
                </c:pt>
                <c:pt idx="13">
                  <c:v>349.2</c:v>
                </c:pt>
                <c:pt idx="14">
                  <c:v>379.35</c:v>
                </c:pt>
                <c:pt idx="15">
                  <c:v>410.85</c:v>
                </c:pt>
                <c:pt idx="16">
                  <c:v>418.95</c:v>
                </c:pt>
                <c:pt idx="17">
                  <c:v>436.05</c:v>
                </c:pt>
                <c:pt idx="18">
                  <c:v>453.15000000000003</c:v>
                </c:pt>
                <c:pt idx="19">
                  <c:v>479.7</c:v>
                </c:pt>
                <c:pt idx="20">
                  <c:v>488.7</c:v>
                </c:pt>
                <c:pt idx="21">
                  <c:v>516.6</c:v>
                </c:pt>
                <c:pt idx="22">
                  <c:v>516.6</c:v>
                </c:pt>
                <c:pt idx="23">
                  <c:v>526.5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0C-45F4-832A-7AB5BC00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05016"/>
        <c:axId val="425504376"/>
      </c:scatterChart>
      <c:valAx>
        <c:axId val="425505016"/>
        <c:scaling>
          <c:orientation val="minMax"/>
          <c:max val="2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5504376"/>
        <c:crosses val="autoZero"/>
        <c:crossBetween val="midCat"/>
        <c:majorUnit val="1"/>
      </c:valAx>
      <c:valAx>
        <c:axId val="42550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heifer</a:t>
                </a:r>
                <a:r>
                  <a:rPr lang="en-US" baseline="0"/>
                  <a:t> weight (kg)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55050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28</xdr:row>
      <xdr:rowOff>152400</xdr:rowOff>
    </xdr:from>
    <xdr:to>
      <xdr:col>7</xdr:col>
      <xdr:colOff>114300</xdr:colOff>
      <xdr:row>32</xdr:row>
      <xdr:rowOff>114300</xdr:rowOff>
    </xdr:to>
    <xdr:pic>
      <xdr:nvPicPr>
        <xdr:cNvPr id="2" name="Εικόνα 1">
          <a:extLst>
            <a:ext uri="{FF2B5EF4-FFF2-40B4-BE49-F238E27FC236}">
              <a16:creationId xmlns:a16="http://schemas.microsoft.com/office/drawing/2014/main" id="{599BE27C-84D6-4771-AF49-0C5409519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629275"/>
          <a:ext cx="42576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523875</xdr:colOff>
      <xdr:row>36</xdr:row>
      <xdr:rowOff>180975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77D3DC29-A2E2-4B73-A8CF-37B55CE2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"/>
          <a:ext cx="41814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428625</xdr:colOff>
      <xdr:row>28</xdr:row>
      <xdr:rowOff>19050</xdr:rowOff>
    </xdr:from>
    <xdr:to>
      <xdr:col>28</xdr:col>
      <xdr:colOff>0</xdr:colOff>
      <xdr:row>38</xdr:row>
      <xdr:rowOff>9525</xdr:rowOff>
    </xdr:to>
    <xdr:pic>
      <xdr:nvPicPr>
        <xdr:cNvPr id="4" name="Εικόνα 3">
          <a:extLst>
            <a:ext uri="{FF2B5EF4-FFF2-40B4-BE49-F238E27FC236}">
              <a16:creationId xmlns:a16="http://schemas.microsoft.com/office/drawing/2014/main" id="{7D525E3C-B8AD-4A8E-9ACE-1B774D336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495925"/>
          <a:ext cx="11801475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413386</xdr:colOff>
      <xdr:row>40</xdr:row>
      <xdr:rowOff>160972</xdr:rowOff>
    </xdr:from>
    <xdr:to>
      <xdr:col>23</xdr:col>
      <xdr:colOff>127636</xdr:colOff>
      <xdr:row>55</xdr:row>
      <xdr:rowOff>46672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4C917DF-1B70-4967-B08C-7A9D89B75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4118-BA23-4986-AFCF-7ADB4A267B43}">
  <dimension ref="A1:B24"/>
  <sheetViews>
    <sheetView tabSelected="1" workbookViewId="0">
      <selection activeCell="E14" sqref="E14"/>
    </sheetView>
  </sheetViews>
  <sheetFormatPr defaultRowHeight="14.4" x14ac:dyDescent="0.3"/>
  <sheetData>
    <row r="1" spans="1:2" x14ac:dyDescent="0.3">
      <c r="A1">
        <v>53.550000000000004</v>
      </c>
      <c r="B1">
        <v>1.7070348148747183</v>
      </c>
    </row>
    <row r="2" spans="1:2" x14ac:dyDescent="0.3">
      <c r="A2">
        <v>72.45</v>
      </c>
      <c r="B2">
        <v>2.2630847193434986</v>
      </c>
    </row>
    <row r="3" spans="1:2" x14ac:dyDescent="0.3">
      <c r="A3">
        <v>94.95</v>
      </c>
      <c r="B3">
        <v>2.8955981717229564</v>
      </c>
    </row>
    <row r="4" spans="1:2" x14ac:dyDescent="0.3">
      <c r="A4">
        <v>116.10000000000001</v>
      </c>
      <c r="B4">
        <v>3.462280682956727</v>
      </c>
    </row>
    <row r="5" spans="1:2" x14ac:dyDescent="0.3">
      <c r="A5">
        <v>139.95000000000002</v>
      </c>
      <c r="B5">
        <v>4.0704589341626827</v>
      </c>
    </row>
    <row r="6" spans="1:2" x14ac:dyDescent="0.3">
      <c r="A6">
        <v>166.05</v>
      </c>
      <c r="B6">
        <v>4.700444416989555</v>
      </c>
    </row>
    <row r="7" spans="1:2" x14ac:dyDescent="0.3">
      <c r="A7">
        <v>189.9</v>
      </c>
      <c r="B7">
        <v>5.2453311890132746</v>
      </c>
    </row>
    <row r="8" spans="1:2" x14ac:dyDescent="0.3">
      <c r="A8">
        <v>210.6</v>
      </c>
      <c r="B8">
        <v>5.6956222604202091</v>
      </c>
    </row>
    <row r="9" spans="1:2" x14ac:dyDescent="0.3">
      <c r="A9">
        <v>238.5</v>
      </c>
      <c r="B9">
        <v>6.2709833072827594</v>
      </c>
    </row>
    <row r="10" spans="1:2" x14ac:dyDescent="0.3">
      <c r="A10">
        <v>258.75</v>
      </c>
      <c r="B10">
        <v>6.6670119648405137</v>
      </c>
    </row>
    <row r="11" spans="1:2" x14ac:dyDescent="0.3">
      <c r="A11">
        <v>287.10000000000002</v>
      </c>
      <c r="B11">
        <v>7.1926317960346848</v>
      </c>
    </row>
    <row r="12" spans="1:2" x14ac:dyDescent="0.3">
      <c r="A12">
        <v>306.90000000000003</v>
      </c>
      <c r="B12">
        <v>7.5407649684529323</v>
      </c>
    </row>
    <row r="13" spans="1:2" x14ac:dyDescent="0.3">
      <c r="A13">
        <v>327.60000000000002</v>
      </c>
      <c r="B13">
        <v>7.8888665015563664</v>
      </c>
    </row>
    <row r="14" spans="1:2" x14ac:dyDescent="0.3">
      <c r="A14">
        <v>349.2</v>
      </c>
      <c r="B14">
        <v>8.2355913393102576</v>
      </c>
    </row>
    <row r="15" spans="1:2" x14ac:dyDescent="0.3">
      <c r="A15">
        <v>379.35</v>
      </c>
      <c r="B15">
        <v>8.6928216948103234</v>
      </c>
    </row>
    <row r="16" spans="1:2" x14ac:dyDescent="0.3">
      <c r="A16">
        <v>410.85</v>
      </c>
      <c r="B16">
        <v>9.1392111235543343</v>
      </c>
    </row>
    <row r="17" spans="1:2" x14ac:dyDescent="0.3">
      <c r="A17">
        <v>418.95</v>
      </c>
      <c r="B17">
        <v>9.2490837090856317</v>
      </c>
    </row>
    <row r="18" spans="1:2" x14ac:dyDescent="0.3">
      <c r="A18">
        <v>436.05</v>
      </c>
      <c r="B18">
        <v>9.4747058191095732</v>
      </c>
    </row>
    <row r="19" spans="1:2" x14ac:dyDescent="0.3">
      <c r="A19">
        <v>453.15000000000003</v>
      </c>
      <c r="B19">
        <v>9.6919976994088231</v>
      </c>
    </row>
    <row r="20" spans="1:2" x14ac:dyDescent="0.3">
      <c r="A20">
        <v>479.7</v>
      </c>
      <c r="B20">
        <v>10.013582407616177</v>
      </c>
    </row>
    <row r="21" spans="1:2" x14ac:dyDescent="0.3">
      <c r="A21">
        <v>488.7</v>
      </c>
      <c r="B21">
        <v>10.118400353897266</v>
      </c>
    </row>
    <row r="22" spans="1:2" x14ac:dyDescent="0.3">
      <c r="A22">
        <v>516.6</v>
      </c>
      <c r="B22">
        <v>10.43045482247055</v>
      </c>
    </row>
    <row r="23" spans="1:2" x14ac:dyDescent="0.3">
      <c r="A23">
        <v>516.6</v>
      </c>
      <c r="B23">
        <v>10.43045482247055</v>
      </c>
    </row>
    <row r="24" spans="1:2" x14ac:dyDescent="0.3">
      <c r="A24">
        <v>526.5</v>
      </c>
      <c r="B24">
        <v>10.536659548655015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1"/>
  <sheetViews>
    <sheetView topLeftCell="L1" workbookViewId="0">
      <selection activeCell="AE4" activeCellId="1" sqref="P4:P27 AE4:AE27"/>
    </sheetView>
  </sheetViews>
  <sheetFormatPr defaultRowHeight="14.4" x14ac:dyDescent="0.3"/>
  <cols>
    <col min="9" max="9" width="11.44140625" customWidth="1"/>
    <col min="10" max="10" width="16" customWidth="1"/>
    <col min="11" max="11" width="12" customWidth="1"/>
    <col min="29" max="29" width="10.5546875" bestFit="1" customWidth="1"/>
  </cols>
  <sheetData>
    <row r="1" spans="1:63" ht="26.25" customHeight="1" x14ac:dyDescent="0.3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63" x14ac:dyDescent="0.3">
      <c r="A2" s="1"/>
      <c r="B2" s="41" t="s">
        <v>7</v>
      </c>
      <c r="C2" s="41"/>
      <c r="D2" s="41"/>
      <c r="E2" s="41"/>
      <c r="F2" s="41"/>
      <c r="G2" s="41" t="s">
        <v>8</v>
      </c>
      <c r="H2" s="41"/>
      <c r="I2" s="41"/>
      <c r="J2" s="41"/>
      <c r="K2" s="41"/>
      <c r="M2" s="1"/>
      <c r="N2" s="41" t="s">
        <v>9</v>
      </c>
      <c r="O2" s="41"/>
      <c r="P2" s="41"/>
      <c r="Q2" s="41"/>
      <c r="R2" s="41"/>
      <c r="S2" s="41" t="s">
        <v>10</v>
      </c>
      <c r="T2" s="41"/>
      <c r="U2" s="41"/>
      <c r="V2" s="41"/>
      <c r="W2" s="41"/>
      <c r="X2" s="38" t="s">
        <v>15</v>
      </c>
      <c r="Y2" s="39"/>
      <c r="Z2" s="39"/>
      <c r="AA2" s="39"/>
      <c r="AB2" s="40"/>
      <c r="AC2" s="41" t="s">
        <v>16</v>
      </c>
      <c r="AD2" s="41"/>
      <c r="AE2" s="41"/>
      <c r="AF2" s="41"/>
      <c r="AG2" s="41"/>
    </row>
    <row r="3" spans="1:63" x14ac:dyDescent="0.3">
      <c r="A3" s="1" t="s">
        <v>0</v>
      </c>
      <c r="B3" s="2">
        <v>0.05</v>
      </c>
      <c r="C3" s="2">
        <v>0.25</v>
      </c>
      <c r="D3" s="1" t="s">
        <v>6</v>
      </c>
      <c r="E3" s="2">
        <v>0.75</v>
      </c>
      <c r="F3" s="2">
        <v>0.95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0</v>
      </c>
      <c r="N3" s="2">
        <v>0.05</v>
      </c>
      <c r="O3" s="2">
        <v>0.25</v>
      </c>
      <c r="P3" s="1" t="s">
        <v>6</v>
      </c>
      <c r="Q3" s="2">
        <v>0.75</v>
      </c>
      <c r="R3" s="2">
        <v>0.95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1</v>
      </c>
      <c r="AD3" s="1" t="s">
        <v>2</v>
      </c>
      <c r="AE3" s="1" t="s">
        <v>3</v>
      </c>
      <c r="AF3" s="1" t="s">
        <v>4</v>
      </c>
      <c r="AG3" s="1" t="s">
        <v>5</v>
      </c>
    </row>
    <row r="4" spans="1:63" x14ac:dyDescent="0.3">
      <c r="A4" s="1">
        <v>1</v>
      </c>
      <c r="B4" s="1">
        <v>82</v>
      </c>
      <c r="C4" s="1">
        <v>102</v>
      </c>
      <c r="D4" s="1">
        <v>119</v>
      </c>
      <c r="E4" s="1">
        <v>136</v>
      </c>
      <c r="F4" s="1">
        <v>143</v>
      </c>
      <c r="G4" s="1">
        <v>29</v>
      </c>
      <c r="H4" s="1">
        <v>30</v>
      </c>
      <c r="I4" s="1">
        <v>31</v>
      </c>
      <c r="J4" s="1">
        <v>33</v>
      </c>
      <c r="K4" s="1">
        <v>33</v>
      </c>
      <c r="M4" s="1">
        <v>1</v>
      </c>
      <c r="N4" s="4">
        <f t="shared" ref="N4:N27" si="0">B4*0.45</f>
        <v>36.9</v>
      </c>
      <c r="O4" s="4">
        <f t="shared" ref="O4:R19" si="1">C4*0.45</f>
        <v>45.9</v>
      </c>
      <c r="P4" s="4">
        <f t="shared" si="1"/>
        <v>53.550000000000004</v>
      </c>
      <c r="Q4" s="4">
        <f t="shared" si="1"/>
        <v>61.2</v>
      </c>
      <c r="R4" s="4">
        <f t="shared" si="1"/>
        <v>64.350000000000009</v>
      </c>
      <c r="S4" s="3">
        <f t="shared" ref="S4:S27" si="2">G4*0.025</f>
        <v>0.72500000000000009</v>
      </c>
      <c r="T4" s="3">
        <f t="shared" ref="T4:W19" si="3">H4*0.025</f>
        <v>0.75</v>
      </c>
      <c r="U4" s="3">
        <f t="shared" si="3"/>
        <v>0.77500000000000002</v>
      </c>
      <c r="V4" s="3">
        <f t="shared" si="3"/>
        <v>0.82500000000000007</v>
      </c>
      <c r="W4" s="3">
        <f t="shared" si="3"/>
        <v>0.82500000000000007</v>
      </c>
      <c r="X4" s="7">
        <f t="shared" ref="X4:X27" si="4">0.086*N4^0.75</f>
        <v>1.2875622225166166</v>
      </c>
      <c r="Y4" s="7">
        <f t="shared" ref="Y4:AB19" si="5">0.086*O4^0.75</f>
        <v>1.516554302173569</v>
      </c>
      <c r="Z4" s="7">
        <f t="shared" si="5"/>
        <v>1.7024252719350925</v>
      </c>
      <c r="AA4" s="7">
        <f t="shared" si="5"/>
        <v>1.8817504035932222</v>
      </c>
      <c r="AB4" s="7">
        <f t="shared" si="5"/>
        <v>1.9539338859308908</v>
      </c>
      <c r="AC4" s="9">
        <f t="shared" ref="AC4:AC27" si="6">15.36*(1-EXP(-0.0022*N4))</f>
        <v>1.1976543510713935</v>
      </c>
      <c r="AD4" s="9">
        <f t="shared" ref="AD4:AG19" si="7">15.36*(1-EXP(-0.0022*O4))</f>
        <v>1.4753109238685249</v>
      </c>
      <c r="AE4" s="9">
        <f t="shared" si="7"/>
        <v>1.7070348148747183</v>
      </c>
      <c r="AF4" s="9">
        <f t="shared" si="7"/>
        <v>1.9348914272282451</v>
      </c>
      <c r="AG4" s="9">
        <f t="shared" si="7"/>
        <v>2.027605803274962</v>
      </c>
      <c r="AH4" s="10"/>
      <c r="AI4" s="11"/>
      <c r="AJ4" s="11"/>
      <c r="AK4" s="11"/>
      <c r="AL4" s="12"/>
      <c r="AM4" s="19"/>
      <c r="AN4" s="20"/>
      <c r="AO4" s="20"/>
      <c r="AP4" s="20"/>
      <c r="AQ4" s="21"/>
      <c r="AR4" s="19"/>
      <c r="AS4" s="20"/>
      <c r="AT4" s="20"/>
      <c r="AU4" s="20"/>
      <c r="AV4" s="21"/>
      <c r="AW4" s="27"/>
      <c r="AX4" s="27"/>
      <c r="AY4" s="27"/>
      <c r="AZ4" s="27"/>
      <c r="BA4" s="27"/>
      <c r="BB4" s="28">
        <f t="shared" ref="BB4:BB27" si="8">X4</f>
        <v>1.2875622225166166</v>
      </c>
      <c r="BC4" s="29">
        <f t="shared" ref="BC4:BF19" si="9">Y4</f>
        <v>1.516554302173569</v>
      </c>
      <c r="BD4" s="29">
        <f t="shared" si="9"/>
        <v>1.7024252719350925</v>
      </c>
      <c r="BE4" s="29">
        <f t="shared" si="9"/>
        <v>1.8817504035932222</v>
      </c>
      <c r="BF4" s="30">
        <f t="shared" si="9"/>
        <v>1.9539338859308908</v>
      </c>
      <c r="BG4" s="9">
        <f t="shared" ref="BG4:BG27" si="10">15.36*(1-EXP(-0.0022*N4))</f>
        <v>1.1976543510713935</v>
      </c>
      <c r="BH4" s="9">
        <f t="shared" ref="BH4:BK19" si="11">15.36*(1-EXP(-0.0022*O4))</f>
        <v>1.4753109238685249</v>
      </c>
      <c r="BI4" s="9">
        <f t="shared" si="11"/>
        <v>1.7070348148747183</v>
      </c>
      <c r="BJ4" s="9">
        <f t="shared" si="11"/>
        <v>1.9348914272282451</v>
      </c>
      <c r="BK4" s="9">
        <f t="shared" si="11"/>
        <v>2.027605803274962</v>
      </c>
    </row>
    <row r="5" spans="1:63" x14ac:dyDescent="0.3">
      <c r="A5" s="1">
        <v>2</v>
      </c>
      <c r="B5" s="1">
        <v>113</v>
      </c>
      <c r="C5" s="1">
        <v>149</v>
      </c>
      <c r="D5" s="1">
        <v>161</v>
      </c>
      <c r="E5" s="1">
        <v>189</v>
      </c>
      <c r="F5" s="1">
        <v>238</v>
      </c>
      <c r="G5" s="1">
        <v>30</v>
      </c>
      <c r="H5" s="1">
        <v>32</v>
      </c>
      <c r="I5" s="1">
        <v>33</v>
      </c>
      <c r="J5" s="1">
        <v>34</v>
      </c>
      <c r="K5" s="1">
        <v>37</v>
      </c>
      <c r="M5" s="1">
        <v>2</v>
      </c>
      <c r="N5" s="4">
        <f t="shared" si="0"/>
        <v>50.85</v>
      </c>
      <c r="O5" s="4">
        <f t="shared" si="1"/>
        <v>67.05</v>
      </c>
      <c r="P5" s="4">
        <f t="shared" si="1"/>
        <v>72.45</v>
      </c>
      <c r="Q5" s="4">
        <f t="shared" si="1"/>
        <v>85.05</v>
      </c>
      <c r="R5" s="4">
        <f t="shared" si="1"/>
        <v>107.10000000000001</v>
      </c>
      <c r="S5" s="3">
        <f t="shared" si="2"/>
        <v>0.75</v>
      </c>
      <c r="T5" s="3">
        <f t="shared" si="3"/>
        <v>0.8</v>
      </c>
      <c r="U5" s="3">
        <f t="shared" si="3"/>
        <v>0.82500000000000007</v>
      </c>
      <c r="V5" s="3">
        <f t="shared" si="3"/>
        <v>0.85000000000000009</v>
      </c>
      <c r="W5" s="3">
        <f t="shared" si="3"/>
        <v>0.92500000000000004</v>
      </c>
      <c r="X5" s="7">
        <f t="shared" si="4"/>
        <v>1.637633331685008</v>
      </c>
      <c r="Y5" s="7">
        <f t="shared" si="5"/>
        <v>2.0151043377257447</v>
      </c>
      <c r="Z5" s="7">
        <f t="shared" si="5"/>
        <v>2.1356360518003465</v>
      </c>
      <c r="AA5" s="7">
        <f t="shared" si="5"/>
        <v>2.408541810272196</v>
      </c>
      <c r="AB5" s="7">
        <f t="shared" si="5"/>
        <v>2.8631266168150988</v>
      </c>
      <c r="AC5" s="9">
        <f t="shared" si="6"/>
        <v>1.6256948611763151</v>
      </c>
      <c r="AD5" s="9">
        <f t="shared" si="7"/>
        <v>2.1065654823915239</v>
      </c>
      <c r="AE5" s="9">
        <f t="shared" si="7"/>
        <v>2.2630847193434986</v>
      </c>
      <c r="AF5" s="9">
        <f t="shared" si="7"/>
        <v>2.6211455601814708</v>
      </c>
      <c r="AG5" s="9">
        <f t="shared" si="7"/>
        <v>3.2243581805831369</v>
      </c>
      <c r="AH5" s="13"/>
      <c r="AI5" s="14"/>
      <c r="AJ5" s="14"/>
      <c r="AK5" s="14"/>
      <c r="AL5" s="15"/>
      <c r="AM5" s="22"/>
      <c r="AN5" s="9"/>
      <c r="AO5" s="9"/>
      <c r="AP5" s="9"/>
      <c r="AQ5" s="23"/>
      <c r="AR5" s="22"/>
      <c r="AS5" s="9"/>
      <c r="AT5" s="9"/>
      <c r="AU5" s="9"/>
      <c r="AV5" s="23"/>
      <c r="AW5" s="27"/>
      <c r="AX5" s="27"/>
      <c r="AY5" s="27"/>
      <c r="AZ5" s="27"/>
      <c r="BA5" s="27"/>
      <c r="BB5" s="31">
        <f t="shared" si="8"/>
        <v>1.637633331685008</v>
      </c>
      <c r="BC5" s="32">
        <f t="shared" si="9"/>
        <v>2.0151043377257447</v>
      </c>
      <c r="BD5" s="32">
        <f t="shared" si="9"/>
        <v>2.1356360518003465</v>
      </c>
      <c r="BE5" s="32">
        <f t="shared" si="9"/>
        <v>2.408541810272196</v>
      </c>
      <c r="BF5" s="33">
        <f t="shared" si="9"/>
        <v>2.8631266168150988</v>
      </c>
      <c r="BG5" s="9">
        <f t="shared" si="10"/>
        <v>1.6256948611763151</v>
      </c>
      <c r="BH5" s="9">
        <f t="shared" si="11"/>
        <v>2.1065654823915239</v>
      </c>
      <c r="BI5" s="9">
        <f t="shared" si="11"/>
        <v>2.2630847193434986</v>
      </c>
      <c r="BJ5" s="9">
        <f t="shared" si="11"/>
        <v>2.6211455601814708</v>
      </c>
      <c r="BK5" s="9">
        <f t="shared" si="11"/>
        <v>3.2243581805831369</v>
      </c>
    </row>
    <row r="6" spans="1:63" x14ac:dyDescent="0.3">
      <c r="A6" s="1">
        <v>3</v>
      </c>
      <c r="B6" s="1">
        <v>149</v>
      </c>
      <c r="C6" s="1">
        <v>182</v>
      </c>
      <c r="D6" s="1">
        <v>211</v>
      </c>
      <c r="E6" s="1">
        <v>234</v>
      </c>
      <c r="F6" s="1">
        <v>284</v>
      </c>
      <c r="G6" s="1">
        <v>31</v>
      </c>
      <c r="H6" s="1">
        <v>34</v>
      </c>
      <c r="I6" s="1">
        <v>35</v>
      </c>
      <c r="J6" s="1">
        <v>36</v>
      </c>
      <c r="K6" s="1">
        <v>38</v>
      </c>
      <c r="M6" s="1">
        <v>3</v>
      </c>
      <c r="N6" s="4">
        <f t="shared" si="0"/>
        <v>67.05</v>
      </c>
      <c r="O6" s="4">
        <f t="shared" si="1"/>
        <v>81.900000000000006</v>
      </c>
      <c r="P6" s="4">
        <f t="shared" si="1"/>
        <v>94.95</v>
      </c>
      <c r="Q6" s="4">
        <f t="shared" si="1"/>
        <v>105.3</v>
      </c>
      <c r="R6" s="4">
        <f t="shared" si="1"/>
        <v>127.8</v>
      </c>
      <c r="S6" s="3">
        <f t="shared" si="2"/>
        <v>0.77500000000000002</v>
      </c>
      <c r="T6" s="3">
        <f t="shared" si="3"/>
        <v>0.85000000000000009</v>
      </c>
      <c r="U6" s="3">
        <f t="shared" si="3"/>
        <v>0.875</v>
      </c>
      <c r="V6" s="3">
        <f t="shared" si="3"/>
        <v>0.9</v>
      </c>
      <c r="W6" s="3">
        <f t="shared" si="3"/>
        <v>0.95000000000000007</v>
      </c>
      <c r="X6" s="7">
        <f t="shared" si="4"/>
        <v>2.0151043377257447</v>
      </c>
      <c r="Y6" s="7">
        <f t="shared" si="5"/>
        <v>2.3413232486492359</v>
      </c>
      <c r="Z6" s="7">
        <f t="shared" si="5"/>
        <v>2.6158912070605624</v>
      </c>
      <c r="AA6" s="7">
        <f t="shared" si="5"/>
        <v>2.8269604305172513</v>
      </c>
      <c r="AB6" s="7">
        <f t="shared" si="5"/>
        <v>3.268862037992383</v>
      </c>
      <c r="AC6" s="9">
        <f t="shared" si="6"/>
        <v>2.1065654823915239</v>
      </c>
      <c r="AD6" s="9">
        <f t="shared" si="7"/>
        <v>2.5325586999738841</v>
      </c>
      <c r="AE6" s="9">
        <f t="shared" si="7"/>
        <v>2.8955981717229564</v>
      </c>
      <c r="AF6" s="9">
        <f t="shared" si="7"/>
        <v>3.1762057601112788</v>
      </c>
      <c r="AG6" s="9">
        <f t="shared" si="7"/>
        <v>3.7646201762245868</v>
      </c>
      <c r="AH6" s="13"/>
      <c r="AI6" s="14"/>
      <c r="AJ6" s="14"/>
      <c r="AK6" s="14"/>
      <c r="AL6" s="15"/>
      <c r="AM6" s="22"/>
      <c r="AN6" s="9"/>
      <c r="AO6" s="9"/>
      <c r="AP6" s="9"/>
      <c r="AQ6" s="23"/>
      <c r="AR6" s="22"/>
      <c r="AS6" s="9"/>
      <c r="AT6" s="9"/>
      <c r="AU6" s="9"/>
      <c r="AV6" s="23"/>
      <c r="AW6" s="27"/>
      <c r="AX6" s="27"/>
      <c r="AY6" s="27"/>
      <c r="AZ6" s="27"/>
      <c r="BA6" s="27"/>
      <c r="BB6" s="31">
        <f t="shared" si="8"/>
        <v>2.0151043377257447</v>
      </c>
      <c r="BC6" s="32">
        <f t="shared" si="9"/>
        <v>2.3413232486492359</v>
      </c>
      <c r="BD6" s="32">
        <f t="shared" si="9"/>
        <v>2.6158912070605624</v>
      </c>
      <c r="BE6" s="32">
        <f t="shared" si="9"/>
        <v>2.8269604305172513</v>
      </c>
      <c r="BF6" s="33">
        <f t="shared" si="9"/>
        <v>3.268862037992383</v>
      </c>
      <c r="BG6" s="9">
        <f t="shared" si="10"/>
        <v>2.1065654823915239</v>
      </c>
      <c r="BH6" s="9">
        <f t="shared" si="11"/>
        <v>2.5325586999738841</v>
      </c>
      <c r="BI6" s="9">
        <f t="shared" si="11"/>
        <v>2.8955981717229564</v>
      </c>
      <c r="BJ6" s="9">
        <f t="shared" si="11"/>
        <v>3.1762057601112788</v>
      </c>
      <c r="BK6" s="9">
        <f t="shared" si="11"/>
        <v>3.7646201762245868</v>
      </c>
    </row>
    <row r="7" spans="1:63" x14ac:dyDescent="0.3">
      <c r="A7" s="1">
        <v>4</v>
      </c>
      <c r="B7" s="1">
        <v>189</v>
      </c>
      <c r="C7" s="1">
        <v>234</v>
      </c>
      <c r="D7" s="1">
        <v>258</v>
      </c>
      <c r="E7" s="1">
        <v>284</v>
      </c>
      <c r="F7" s="1">
        <v>339</v>
      </c>
      <c r="G7" s="1">
        <v>33</v>
      </c>
      <c r="H7" s="1">
        <v>35</v>
      </c>
      <c r="I7" s="1">
        <v>36</v>
      </c>
      <c r="J7" s="1">
        <v>38</v>
      </c>
      <c r="K7" s="1">
        <v>40</v>
      </c>
      <c r="M7" s="1">
        <v>4</v>
      </c>
      <c r="N7" s="4">
        <f t="shared" si="0"/>
        <v>85.05</v>
      </c>
      <c r="O7" s="4">
        <f t="shared" si="1"/>
        <v>105.3</v>
      </c>
      <c r="P7" s="4">
        <f t="shared" si="1"/>
        <v>116.10000000000001</v>
      </c>
      <c r="Q7" s="4">
        <f t="shared" si="1"/>
        <v>127.8</v>
      </c>
      <c r="R7" s="4">
        <f t="shared" si="1"/>
        <v>152.55000000000001</v>
      </c>
      <c r="S7" s="3">
        <f t="shared" si="2"/>
        <v>0.82500000000000007</v>
      </c>
      <c r="T7" s="3">
        <f t="shared" si="3"/>
        <v>0.875</v>
      </c>
      <c r="U7" s="3">
        <f t="shared" si="3"/>
        <v>0.9</v>
      </c>
      <c r="V7" s="3">
        <f t="shared" si="3"/>
        <v>0.95000000000000007</v>
      </c>
      <c r="W7" s="3">
        <f t="shared" si="3"/>
        <v>1</v>
      </c>
      <c r="X7" s="7">
        <f t="shared" si="4"/>
        <v>2.408541810272196</v>
      </c>
      <c r="Y7" s="7">
        <f t="shared" si="5"/>
        <v>2.8269604305172513</v>
      </c>
      <c r="Z7" s="7">
        <f t="shared" si="5"/>
        <v>3.041743691763295</v>
      </c>
      <c r="AA7" s="7">
        <f t="shared" si="5"/>
        <v>3.268862037992383</v>
      </c>
      <c r="AB7" s="7">
        <f t="shared" si="5"/>
        <v>3.732996736280338</v>
      </c>
      <c r="AC7" s="9">
        <f t="shared" si="6"/>
        <v>2.6211455601814708</v>
      </c>
      <c r="AD7" s="9">
        <f t="shared" si="7"/>
        <v>3.1762057601112788</v>
      </c>
      <c r="AE7" s="9">
        <f t="shared" si="7"/>
        <v>3.462280682956727</v>
      </c>
      <c r="AF7" s="9">
        <f t="shared" si="7"/>
        <v>3.7646201762245868</v>
      </c>
      <c r="AG7" s="9">
        <f t="shared" si="7"/>
        <v>4.3791073815324877</v>
      </c>
      <c r="AH7" s="13"/>
      <c r="AI7" s="14"/>
      <c r="AJ7" s="14"/>
      <c r="AK7" s="14"/>
      <c r="AL7" s="15"/>
      <c r="AM7" s="22"/>
      <c r="AN7" s="9"/>
      <c r="AO7" s="9"/>
      <c r="AP7" s="9"/>
      <c r="AQ7" s="23"/>
      <c r="AR7" s="22"/>
      <c r="AS7" s="9"/>
      <c r="AT7" s="9"/>
      <c r="AU7" s="9"/>
      <c r="AV7" s="23"/>
      <c r="AW7" s="27"/>
      <c r="AX7" s="27"/>
      <c r="AY7" s="27"/>
      <c r="AZ7" s="27"/>
      <c r="BA7" s="27"/>
      <c r="BB7" s="31">
        <f t="shared" si="8"/>
        <v>2.408541810272196</v>
      </c>
      <c r="BC7" s="32">
        <f t="shared" si="9"/>
        <v>2.8269604305172513</v>
      </c>
      <c r="BD7" s="32">
        <f t="shared" si="9"/>
        <v>3.041743691763295</v>
      </c>
      <c r="BE7" s="32">
        <f t="shared" si="9"/>
        <v>3.268862037992383</v>
      </c>
      <c r="BF7" s="33">
        <f t="shared" si="9"/>
        <v>3.732996736280338</v>
      </c>
      <c r="BG7" s="9">
        <f t="shared" si="10"/>
        <v>2.6211455601814708</v>
      </c>
      <c r="BH7" s="9">
        <f t="shared" si="11"/>
        <v>3.1762057601112788</v>
      </c>
      <c r="BI7" s="9">
        <f t="shared" si="11"/>
        <v>3.462280682956727</v>
      </c>
      <c r="BJ7" s="9">
        <f t="shared" si="11"/>
        <v>3.7646201762245868</v>
      </c>
      <c r="BK7" s="9">
        <f t="shared" si="11"/>
        <v>4.3791073815324877</v>
      </c>
    </row>
    <row r="8" spans="1:63" x14ac:dyDescent="0.3">
      <c r="A8" s="1">
        <v>5</v>
      </c>
      <c r="B8" s="1">
        <v>218</v>
      </c>
      <c r="C8" s="1">
        <v>275</v>
      </c>
      <c r="D8" s="1">
        <v>311</v>
      </c>
      <c r="E8" s="1">
        <v>339</v>
      </c>
      <c r="F8" s="1">
        <v>411</v>
      </c>
      <c r="G8" s="1">
        <v>34</v>
      </c>
      <c r="H8" s="1">
        <v>37</v>
      </c>
      <c r="I8" s="1">
        <v>38</v>
      </c>
      <c r="J8" s="1">
        <v>39</v>
      </c>
      <c r="K8" s="1">
        <v>42</v>
      </c>
      <c r="M8" s="1">
        <v>5</v>
      </c>
      <c r="N8" s="4">
        <f t="shared" si="0"/>
        <v>98.100000000000009</v>
      </c>
      <c r="O8" s="4">
        <f t="shared" si="1"/>
        <v>123.75</v>
      </c>
      <c r="P8" s="4">
        <f t="shared" si="1"/>
        <v>139.95000000000002</v>
      </c>
      <c r="Q8" s="4">
        <f t="shared" si="1"/>
        <v>152.55000000000001</v>
      </c>
      <c r="R8" s="4">
        <f t="shared" si="1"/>
        <v>184.95000000000002</v>
      </c>
      <c r="S8" s="3">
        <f t="shared" si="2"/>
        <v>0.85000000000000009</v>
      </c>
      <c r="T8" s="3">
        <f t="shared" si="3"/>
        <v>0.92500000000000004</v>
      </c>
      <c r="U8" s="3">
        <f t="shared" si="3"/>
        <v>0.95000000000000007</v>
      </c>
      <c r="V8" s="3">
        <f t="shared" si="3"/>
        <v>0.97500000000000009</v>
      </c>
      <c r="W8" s="3">
        <f t="shared" si="3"/>
        <v>1.05</v>
      </c>
      <c r="X8" s="7">
        <f t="shared" si="4"/>
        <v>2.6807122984162439</v>
      </c>
      <c r="Y8" s="7">
        <f t="shared" si="5"/>
        <v>3.1908571136075818</v>
      </c>
      <c r="Z8" s="7">
        <f t="shared" si="5"/>
        <v>3.4992754376238633</v>
      </c>
      <c r="AA8" s="7">
        <f t="shared" si="5"/>
        <v>3.732996736280338</v>
      </c>
      <c r="AB8" s="7">
        <f t="shared" si="5"/>
        <v>4.3130967775362477</v>
      </c>
      <c r="AC8" s="9">
        <f t="shared" si="6"/>
        <v>2.9816778657559766</v>
      </c>
      <c r="AD8" s="9">
        <f t="shared" si="7"/>
        <v>3.6608437043631068</v>
      </c>
      <c r="AE8" s="9">
        <f t="shared" si="7"/>
        <v>4.0704589341626827</v>
      </c>
      <c r="AF8" s="9">
        <f t="shared" si="7"/>
        <v>4.3791073815324877</v>
      </c>
      <c r="AG8" s="9">
        <f t="shared" si="7"/>
        <v>5.1345805026854494</v>
      </c>
      <c r="AH8" s="13"/>
      <c r="AI8" s="14"/>
      <c r="AJ8" s="14"/>
      <c r="AK8" s="14"/>
      <c r="AL8" s="15"/>
      <c r="AM8" s="22"/>
      <c r="AN8" s="9"/>
      <c r="AO8" s="9"/>
      <c r="AP8" s="9"/>
      <c r="AQ8" s="23"/>
      <c r="AR8" s="22"/>
      <c r="AS8" s="9"/>
      <c r="AT8" s="9"/>
      <c r="AU8" s="9"/>
      <c r="AV8" s="23"/>
      <c r="AW8" s="27"/>
      <c r="AX8" s="27"/>
      <c r="AY8" s="27"/>
      <c r="AZ8" s="27"/>
      <c r="BA8" s="27"/>
      <c r="BB8" s="31">
        <f t="shared" si="8"/>
        <v>2.6807122984162439</v>
      </c>
      <c r="BC8" s="32">
        <f t="shared" si="9"/>
        <v>3.1908571136075818</v>
      </c>
      <c r="BD8" s="32">
        <f t="shared" si="9"/>
        <v>3.4992754376238633</v>
      </c>
      <c r="BE8" s="32">
        <f t="shared" si="9"/>
        <v>3.732996736280338</v>
      </c>
      <c r="BF8" s="33">
        <f t="shared" si="9"/>
        <v>4.3130967775362477</v>
      </c>
      <c r="BG8" s="9">
        <f t="shared" si="10"/>
        <v>2.9816778657559766</v>
      </c>
      <c r="BH8" s="9">
        <f t="shared" si="11"/>
        <v>3.6608437043631068</v>
      </c>
      <c r="BI8" s="9">
        <f t="shared" si="11"/>
        <v>4.0704589341626827</v>
      </c>
      <c r="BJ8" s="9">
        <f t="shared" si="11"/>
        <v>4.3791073815324877</v>
      </c>
      <c r="BK8" s="9">
        <f t="shared" si="11"/>
        <v>5.1345805026854494</v>
      </c>
    </row>
    <row r="9" spans="1:63" x14ac:dyDescent="0.3">
      <c r="A9" s="1">
        <v>6</v>
      </c>
      <c r="B9" s="1">
        <v>266</v>
      </c>
      <c r="C9" s="1">
        <v>320</v>
      </c>
      <c r="D9" s="1">
        <v>369</v>
      </c>
      <c r="E9" s="1">
        <v>422</v>
      </c>
      <c r="F9" s="1">
        <v>480</v>
      </c>
      <c r="G9" s="1">
        <v>36</v>
      </c>
      <c r="H9" s="1">
        <v>38</v>
      </c>
      <c r="I9" s="1">
        <v>40</v>
      </c>
      <c r="J9" s="1">
        <v>41</v>
      </c>
      <c r="K9" s="1">
        <v>44</v>
      </c>
      <c r="M9" s="1">
        <v>6</v>
      </c>
      <c r="N9" s="4">
        <f t="shared" si="0"/>
        <v>119.7</v>
      </c>
      <c r="O9" s="4">
        <f t="shared" si="1"/>
        <v>144</v>
      </c>
      <c r="P9" s="4">
        <f t="shared" si="1"/>
        <v>166.05</v>
      </c>
      <c r="Q9" s="4">
        <f t="shared" si="1"/>
        <v>189.9</v>
      </c>
      <c r="R9" s="4">
        <f t="shared" si="1"/>
        <v>216</v>
      </c>
      <c r="S9" s="3">
        <f t="shared" si="2"/>
        <v>0.9</v>
      </c>
      <c r="T9" s="3">
        <f t="shared" si="3"/>
        <v>0.95000000000000007</v>
      </c>
      <c r="U9" s="3">
        <f t="shared" si="3"/>
        <v>1</v>
      </c>
      <c r="V9" s="3">
        <f t="shared" si="3"/>
        <v>1.0250000000000001</v>
      </c>
      <c r="W9" s="3">
        <f t="shared" si="3"/>
        <v>1.1000000000000001</v>
      </c>
      <c r="X9" s="7">
        <f t="shared" si="4"/>
        <v>3.1122112197845704</v>
      </c>
      <c r="Y9" s="7">
        <f t="shared" si="5"/>
        <v>3.574952866822164</v>
      </c>
      <c r="Z9" s="7">
        <f t="shared" si="5"/>
        <v>3.9781175425136297</v>
      </c>
      <c r="AA9" s="7">
        <f t="shared" si="5"/>
        <v>4.3993870774218768</v>
      </c>
      <c r="AB9" s="7">
        <f t="shared" si="5"/>
        <v>4.8455018599069</v>
      </c>
      <c r="AC9" s="9">
        <f t="shared" si="6"/>
        <v>3.5561384525672315</v>
      </c>
      <c r="AD9" s="9">
        <f t="shared" si="7"/>
        <v>4.1706019454313505</v>
      </c>
      <c r="AE9" s="9">
        <f t="shared" si="7"/>
        <v>4.700444416989555</v>
      </c>
      <c r="AF9" s="9">
        <f t="shared" si="7"/>
        <v>5.2453311890132746</v>
      </c>
      <c r="AG9" s="9">
        <f t="shared" si="7"/>
        <v>5.8097557725603988</v>
      </c>
      <c r="AH9" s="13"/>
      <c r="AI9" s="14"/>
      <c r="AJ9" s="14"/>
      <c r="AK9" s="14"/>
      <c r="AL9" s="15"/>
      <c r="AM9" s="22"/>
      <c r="AN9" s="9"/>
      <c r="AO9" s="9"/>
      <c r="AP9" s="9"/>
      <c r="AQ9" s="23"/>
      <c r="AR9" s="22"/>
      <c r="AS9" s="9"/>
      <c r="AT9" s="9"/>
      <c r="AU9" s="9"/>
      <c r="AV9" s="23"/>
      <c r="AW9" s="27"/>
      <c r="AX9" s="27"/>
      <c r="AY9" s="27"/>
      <c r="AZ9" s="27"/>
      <c r="BA9" s="27"/>
      <c r="BB9" s="31">
        <f t="shared" si="8"/>
        <v>3.1122112197845704</v>
      </c>
      <c r="BC9" s="32">
        <f t="shared" si="9"/>
        <v>3.574952866822164</v>
      </c>
      <c r="BD9" s="32">
        <f t="shared" si="9"/>
        <v>3.9781175425136297</v>
      </c>
      <c r="BE9" s="32">
        <f t="shared" si="9"/>
        <v>4.3993870774218768</v>
      </c>
      <c r="BF9" s="33">
        <f t="shared" si="9"/>
        <v>4.8455018599069</v>
      </c>
      <c r="BG9" s="9">
        <f t="shared" si="10"/>
        <v>3.5561384525672315</v>
      </c>
      <c r="BH9" s="9">
        <f t="shared" si="11"/>
        <v>4.1706019454313505</v>
      </c>
      <c r="BI9" s="9">
        <f t="shared" si="11"/>
        <v>4.700444416989555</v>
      </c>
      <c r="BJ9" s="9">
        <f t="shared" si="11"/>
        <v>5.2453311890132746</v>
      </c>
      <c r="BK9" s="9">
        <f t="shared" si="11"/>
        <v>5.8097557725603988</v>
      </c>
    </row>
    <row r="10" spans="1:63" x14ac:dyDescent="0.3">
      <c r="A10" s="1">
        <v>7</v>
      </c>
      <c r="B10" s="1">
        <v>301</v>
      </c>
      <c r="C10" s="1">
        <v>369</v>
      </c>
      <c r="D10" s="1">
        <v>422</v>
      </c>
      <c r="E10" s="1">
        <v>468</v>
      </c>
      <c r="F10" s="1">
        <v>542</v>
      </c>
      <c r="G10" s="1">
        <v>37</v>
      </c>
      <c r="H10" s="1">
        <v>40</v>
      </c>
      <c r="I10" s="1">
        <v>41</v>
      </c>
      <c r="J10" s="1">
        <v>43</v>
      </c>
      <c r="K10" s="1">
        <v>45</v>
      </c>
      <c r="M10" s="1">
        <v>7</v>
      </c>
      <c r="N10" s="4">
        <f t="shared" si="0"/>
        <v>135.45000000000002</v>
      </c>
      <c r="O10" s="4">
        <f t="shared" si="1"/>
        <v>166.05</v>
      </c>
      <c r="P10" s="4">
        <f t="shared" si="1"/>
        <v>189.9</v>
      </c>
      <c r="Q10" s="4">
        <f t="shared" si="1"/>
        <v>210.6</v>
      </c>
      <c r="R10" s="4">
        <f t="shared" si="1"/>
        <v>243.9</v>
      </c>
      <c r="S10" s="3">
        <f t="shared" si="2"/>
        <v>0.92500000000000004</v>
      </c>
      <c r="T10" s="3">
        <f t="shared" si="3"/>
        <v>1</v>
      </c>
      <c r="U10" s="3">
        <f t="shared" si="3"/>
        <v>1.0250000000000001</v>
      </c>
      <c r="V10" s="3">
        <f t="shared" si="3"/>
        <v>1.075</v>
      </c>
      <c r="W10" s="3">
        <f t="shared" si="3"/>
        <v>1.125</v>
      </c>
      <c r="X10" s="7">
        <f t="shared" si="4"/>
        <v>3.414543959411958</v>
      </c>
      <c r="Y10" s="7">
        <f t="shared" si="5"/>
        <v>3.9781175425136297</v>
      </c>
      <c r="Z10" s="7">
        <f t="shared" si="5"/>
        <v>4.3993870774218768</v>
      </c>
      <c r="AA10" s="7">
        <f t="shared" si="5"/>
        <v>4.7543617841721062</v>
      </c>
      <c r="AB10" s="7">
        <f t="shared" si="5"/>
        <v>5.3077114103875838</v>
      </c>
      <c r="AC10" s="9">
        <f t="shared" si="6"/>
        <v>3.9581374034183106</v>
      </c>
      <c r="AD10" s="9">
        <f t="shared" si="7"/>
        <v>4.700444416989555</v>
      </c>
      <c r="AE10" s="9">
        <f t="shared" si="7"/>
        <v>5.2453311890132746</v>
      </c>
      <c r="AF10" s="9">
        <f t="shared" si="7"/>
        <v>5.6956222604202091</v>
      </c>
      <c r="AG10" s="9">
        <f t="shared" si="7"/>
        <v>6.3783219714982708</v>
      </c>
      <c r="AH10" s="13"/>
      <c r="AI10" s="14"/>
      <c r="AJ10" s="14"/>
      <c r="AK10" s="14"/>
      <c r="AL10" s="15"/>
      <c r="AM10" s="22"/>
      <c r="AN10" s="9"/>
      <c r="AO10" s="9"/>
      <c r="AP10" s="9"/>
      <c r="AQ10" s="23"/>
      <c r="AR10" s="22"/>
      <c r="AS10" s="9"/>
      <c r="AT10" s="9"/>
      <c r="AU10" s="9"/>
      <c r="AV10" s="23"/>
      <c r="AW10" s="27"/>
      <c r="AX10" s="27"/>
      <c r="AY10" s="27"/>
      <c r="AZ10" s="27"/>
      <c r="BA10" s="27"/>
      <c r="BB10" s="31">
        <f t="shared" si="8"/>
        <v>3.414543959411958</v>
      </c>
      <c r="BC10" s="32">
        <f t="shared" si="9"/>
        <v>3.9781175425136297</v>
      </c>
      <c r="BD10" s="32">
        <f t="shared" si="9"/>
        <v>4.3993870774218768</v>
      </c>
      <c r="BE10" s="32">
        <f t="shared" si="9"/>
        <v>4.7543617841721062</v>
      </c>
      <c r="BF10" s="33">
        <f t="shared" si="9"/>
        <v>5.3077114103875838</v>
      </c>
      <c r="BG10" s="9">
        <f t="shared" si="10"/>
        <v>3.9581374034183106</v>
      </c>
      <c r="BH10" s="9">
        <f t="shared" si="11"/>
        <v>4.700444416989555</v>
      </c>
      <c r="BI10" s="9">
        <f t="shared" si="11"/>
        <v>5.2453311890132746</v>
      </c>
      <c r="BJ10" s="9">
        <f t="shared" si="11"/>
        <v>5.6956222604202091</v>
      </c>
      <c r="BK10" s="9">
        <f t="shared" si="11"/>
        <v>6.3783219714982708</v>
      </c>
    </row>
    <row r="11" spans="1:63" x14ac:dyDescent="0.3">
      <c r="A11" s="1">
        <v>8</v>
      </c>
      <c r="B11" s="1">
        <v>330</v>
      </c>
      <c r="C11" s="1">
        <v>422</v>
      </c>
      <c r="D11" s="1">
        <v>468</v>
      </c>
      <c r="E11" s="1">
        <v>530</v>
      </c>
      <c r="F11" s="1">
        <v>603</v>
      </c>
      <c r="G11" s="1">
        <v>38</v>
      </c>
      <c r="H11" s="1">
        <v>41</v>
      </c>
      <c r="I11" s="1">
        <v>43</v>
      </c>
      <c r="J11" s="1">
        <v>44</v>
      </c>
      <c r="K11" s="1">
        <v>47</v>
      </c>
      <c r="M11" s="1">
        <v>8</v>
      </c>
      <c r="N11" s="4">
        <f t="shared" si="0"/>
        <v>148.5</v>
      </c>
      <c r="O11" s="4">
        <f t="shared" si="1"/>
        <v>189.9</v>
      </c>
      <c r="P11" s="4">
        <f t="shared" si="1"/>
        <v>210.6</v>
      </c>
      <c r="Q11" s="4">
        <f t="shared" si="1"/>
        <v>238.5</v>
      </c>
      <c r="R11" s="4">
        <f t="shared" si="1"/>
        <v>271.35000000000002</v>
      </c>
      <c r="S11" s="3">
        <f t="shared" si="2"/>
        <v>0.95000000000000007</v>
      </c>
      <c r="T11" s="3">
        <f t="shared" si="3"/>
        <v>1.0250000000000001</v>
      </c>
      <c r="U11" s="3">
        <f t="shared" si="3"/>
        <v>1.075</v>
      </c>
      <c r="V11" s="3">
        <f t="shared" si="3"/>
        <v>1.1000000000000001</v>
      </c>
      <c r="W11" s="3">
        <f t="shared" si="3"/>
        <v>1.175</v>
      </c>
      <c r="X11" s="7">
        <f t="shared" si="4"/>
        <v>3.6584177161804741</v>
      </c>
      <c r="Y11" s="7">
        <f t="shared" si="5"/>
        <v>4.3993870774218768</v>
      </c>
      <c r="Z11" s="7">
        <f t="shared" si="5"/>
        <v>4.7543617841721062</v>
      </c>
      <c r="AA11" s="7">
        <f t="shared" si="5"/>
        <v>5.2193297852320271</v>
      </c>
      <c r="AB11" s="7">
        <f t="shared" si="5"/>
        <v>5.7497084124975641</v>
      </c>
      <c r="AC11" s="9">
        <f t="shared" si="6"/>
        <v>4.2808304547605225</v>
      </c>
      <c r="AD11" s="9">
        <f t="shared" si="7"/>
        <v>5.2453311890132746</v>
      </c>
      <c r="AE11" s="9">
        <f t="shared" si="7"/>
        <v>5.6956222604202091</v>
      </c>
      <c r="AF11" s="9">
        <f t="shared" si="7"/>
        <v>6.2709833072827594</v>
      </c>
      <c r="AG11" s="9">
        <f t="shared" si="7"/>
        <v>6.904672401558833</v>
      </c>
      <c r="AH11" s="13"/>
      <c r="AI11" s="14"/>
      <c r="AJ11" s="14"/>
      <c r="AK11" s="14"/>
      <c r="AL11" s="15"/>
      <c r="AM11" s="22"/>
      <c r="AN11" s="9"/>
      <c r="AO11" s="9"/>
      <c r="AP11" s="9"/>
      <c r="AQ11" s="23"/>
      <c r="AR11" s="22"/>
      <c r="AS11" s="9"/>
      <c r="AT11" s="9"/>
      <c r="AU11" s="9"/>
      <c r="AV11" s="23"/>
      <c r="AW11" s="27"/>
      <c r="AX11" s="27"/>
      <c r="AY11" s="27"/>
      <c r="AZ11" s="27"/>
      <c r="BA11" s="27"/>
      <c r="BB11" s="31">
        <f t="shared" si="8"/>
        <v>3.6584177161804741</v>
      </c>
      <c r="BC11" s="32">
        <f t="shared" si="9"/>
        <v>4.3993870774218768</v>
      </c>
      <c r="BD11" s="32">
        <f t="shared" si="9"/>
        <v>4.7543617841721062</v>
      </c>
      <c r="BE11" s="32">
        <f t="shared" si="9"/>
        <v>5.2193297852320271</v>
      </c>
      <c r="BF11" s="33">
        <f t="shared" si="9"/>
        <v>5.7497084124975641</v>
      </c>
      <c r="BG11" s="9">
        <f t="shared" si="10"/>
        <v>4.2808304547605225</v>
      </c>
      <c r="BH11" s="9">
        <f t="shared" si="11"/>
        <v>5.2453311890132746</v>
      </c>
      <c r="BI11" s="9">
        <f t="shared" si="11"/>
        <v>5.6956222604202091</v>
      </c>
      <c r="BJ11" s="9">
        <f t="shared" si="11"/>
        <v>6.2709833072827594</v>
      </c>
      <c r="BK11" s="9">
        <f t="shared" si="11"/>
        <v>6.904672401558833</v>
      </c>
    </row>
    <row r="12" spans="1:63" x14ac:dyDescent="0.3">
      <c r="A12" s="1">
        <v>9</v>
      </c>
      <c r="B12" s="1">
        <v>379</v>
      </c>
      <c r="C12" s="1">
        <v>468</v>
      </c>
      <c r="D12" s="1">
        <v>530</v>
      </c>
      <c r="E12" s="1">
        <v>596</v>
      </c>
      <c r="F12" s="1">
        <v>705</v>
      </c>
      <c r="G12" s="1">
        <v>39</v>
      </c>
      <c r="H12" s="1">
        <v>42</v>
      </c>
      <c r="I12" s="1">
        <v>43</v>
      </c>
      <c r="J12" s="1">
        <v>45</v>
      </c>
      <c r="K12" s="1">
        <v>47</v>
      </c>
      <c r="M12" s="1">
        <v>9</v>
      </c>
      <c r="N12" s="4">
        <f t="shared" si="0"/>
        <v>170.55</v>
      </c>
      <c r="O12" s="4">
        <f t="shared" si="1"/>
        <v>210.6</v>
      </c>
      <c r="P12" s="4">
        <f t="shared" si="1"/>
        <v>238.5</v>
      </c>
      <c r="Q12" s="4">
        <f t="shared" si="1"/>
        <v>268.2</v>
      </c>
      <c r="R12" s="4">
        <f t="shared" si="1"/>
        <v>317.25</v>
      </c>
      <c r="S12" s="3">
        <f t="shared" si="2"/>
        <v>0.97500000000000009</v>
      </c>
      <c r="T12" s="3">
        <f t="shared" si="3"/>
        <v>1.05</v>
      </c>
      <c r="U12" s="3">
        <f t="shared" si="3"/>
        <v>1.075</v>
      </c>
      <c r="V12" s="3">
        <f t="shared" si="3"/>
        <v>1.125</v>
      </c>
      <c r="W12" s="3">
        <f t="shared" si="3"/>
        <v>1.175</v>
      </c>
      <c r="X12" s="7">
        <f t="shared" si="4"/>
        <v>4.058702734040982</v>
      </c>
      <c r="Y12" s="7">
        <f t="shared" si="5"/>
        <v>4.7543617841721062</v>
      </c>
      <c r="Z12" s="7">
        <f t="shared" si="5"/>
        <v>5.2193297852320271</v>
      </c>
      <c r="AA12" s="7">
        <f t="shared" si="5"/>
        <v>5.6995757680172021</v>
      </c>
      <c r="AB12" s="7">
        <f t="shared" si="5"/>
        <v>6.4647193280752049</v>
      </c>
      <c r="AC12" s="9">
        <f t="shared" si="6"/>
        <v>4.805453365307998</v>
      </c>
      <c r="AD12" s="9">
        <f t="shared" si="7"/>
        <v>5.6956222604202091</v>
      </c>
      <c r="AE12" s="9">
        <f t="shared" si="7"/>
        <v>6.2709833072827594</v>
      </c>
      <c r="AF12" s="9">
        <f t="shared" si="7"/>
        <v>6.8458734783502306</v>
      </c>
      <c r="AG12" s="9">
        <f t="shared" si="7"/>
        <v>7.7167972173705044</v>
      </c>
      <c r="AH12" s="13"/>
      <c r="AI12" s="14"/>
      <c r="AJ12" s="14"/>
      <c r="AK12" s="14"/>
      <c r="AL12" s="15"/>
      <c r="AM12" s="22"/>
      <c r="AN12" s="9"/>
      <c r="AO12" s="9"/>
      <c r="AP12" s="9"/>
      <c r="AQ12" s="23"/>
      <c r="AR12" s="22"/>
      <c r="AS12" s="9"/>
      <c r="AT12" s="9"/>
      <c r="AU12" s="9"/>
      <c r="AV12" s="23"/>
      <c r="AW12" s="27"/>
      <c r="AX12" s="27"/>
      <c r="AY12" s="27"/>
      <c r="AZ12" s="27"/>
      <c r="BA12" s="27"/>
      <c r="BB12" s="31">
        <f t="shared" si="8"/>
        <v>4.058702734040982</v>
      </c>
      <c r="BC12" s="32">
        <f t="shared" si="9"/>
        <v>4.7543617841721062</v>
      </c>
      <c r="BD12" s="32">
        <f t="shared" si="9"/>
        <v>5.2193297852320271</v>
      </c>
      <c r="BE12" s="32">
        <f t="shared" si="9"/>
        <v>5.6995757680172021</v>
      </c>
      <c r="BF12" s="33">
        <f t="shared" si="9"/>
        <v>6.4647193280752049</v>
      </c>
      <c r="BG12" s="9">
        <f t="shared" si="10"/>
        <v>4.805453365307998</v>
      </c>
      <c r="BH12" s="9">
        <f t="shared" si="11"/>
        <v>5.6956222604202091</v>
      </c>
      <c r="BI12" s="9">
        <f t="shared" si="11"/>
        <v>6.2709833072827594</v>
      </c>
      <c r="BJ12" s="9">
        <f t="shared" si="11"/>
        <v>6.8458734783502306</v>
      </c>
      <c r="BK12" s="9">
        <f t="shared" si="11"/>
        <v>7.7167972173705044</v>
      </c>
    </row>
    <row r="13" spans="1:63" x14ac:dyDescent="0.3">
      <c r="A13" s="1">
        <v>10</v>
      </c>
      <c r="B13" s="1">
        <v>422</v>
      </c>
      <c r="C13" s="1">
        <v>517</v>
      </c>
      <c r="D13" s="1">
        <v>575</v>
      </c>
      <c r="E13" s="1">
        <v>653</v>
      </c>
      <c r="F13" s="1">
        <v>776</v>
      </c>
      <c r="G13" s="1">
        <v>41</v>
      </c>
      <c r="H13" s="1">
        <v>43</v>
      </c>
      <c r="I13" s="1">
        <v>45</v>
      </c>
      <c r="J13" s="1">
        <v>46</v>
      </c>
      <c r="K13" s="1">
        <v>49</v>
      </c>
      <c r="M13" s="1">
        <v>10</v>
      </c>
      <c r="N13" s="4">
        <f t="shared" si="0"/>
        <v>189.9</v>
      </c>
      <c r="O13" s="4">
        <f t="shared" si="1"/>
        <v>232.65</v>
      </c>
      <c r="P13" s="4">
        <f t="shared" si="1"/>
        <v>258.75</v>
      </c>
      <c r="Q13" s="4">
        <f t="shared" si="1"/>
        <v>293.85000000000002</v>
      </c>
      <c r="R13" s="4">
        <f t="shared" si="1"/>
        <v>349.2</v>
      </c>
      <c r="S13" s="3">
        <f t="shared" si="2"/>
        <v>1.0250000000000001</v>
      </c>
      <c r="T13" s="3">
        <f t="shared" si="3"/>
        <v>1.075</v>
      </c>
      <c r="U13" s="3">
        <f t="shared" si="3"/>
        <v>1.125</v>
      </c>
      <c r="V13" s="3">
        <f t="shared" si="3"/>
        <v>1.1500000000000001</v>
      </c>
      <c r="W13" s="3">
        <f t="shared" si="3"/>
        <v>1.2250000000000001</v>
      </c>
      <c r="X13" s="7">
        <f t="shared" si="4"/>
        <v>4.3993870774218768</v>
      </c>
      <c r="Y13" s="7">
        <f t="shared" si="5"/>
        <v>5.1230163732996292</v>
      </c>
      <c r="Z13" s="7">
        <f t="shared" si="5"/>
        <v>5.5482844713030675</v>
      </c>
      <c r="AA13" s="7">
        <f t="shared" si="5"/>
        <v>6.1036935751915333</v>
      </c>
      <c r="AB13" s="7">
        <f t="shared" si="5"/>
        <v>6.9471092322543964</v>
      </c>
      <c r="AC13" s="9">
        <f t="shared" si="6"/>
        <v>5.2453311890132746</v>
      </c>
      <c r="AD13" s="9">
        <f t="shared" si="7"/>
        <v>6.1532516845088709</v>
      </c>
      <c r="AE13" s="9">
        <f t="shared" si="7"/>
        <v>6.6670119648405137</v>
      </c>
      <c r="AF13" s="9">
        <f t="shared" si="7"/>
        <v>7.3130211108299559</v>
      </c>
      <c r="AG13" s="9">
        <f t="shared" si="7"/>
        <v>8.2355913393102576</v>
      </c>
      <c r="AH13" s="13"/>
      <c r="AI13" s="14"/>
      <c r="AJ13" s="14"/>
      <c r="AK13" s="14"/>
      <c r="AL13" s="15"/>
      <c r="AM13" s="22"/>
      <c r="AN13" s="9"/>
      <c r="AO13" s="9"/>
      <c r="AP13" s="9"/>
      <c r="AQ13" s="23"/>
      <c r="AR13" s="22"/>
      <c r="AS13" s="9"/>
      <c r="AT13" s="9"/>
      <c r="AU13" s="9"/>
      <c r="AV13" s="23"/>
      <c r="AW13" s="27"/>
      <c r="AX13" s="27"/>
      <c r="AY13" s="27"/>
      <c r="AZ13" s="27"/>
      <c r="BA13" s="27"/>
      <c r="BB13" s="31">
        <f t="shared" si="8"/>
        <v>4.3993870774218768</v>
      </c>
      <c r="BC13" s="32">
        <f t="shared" si="9"/>
        <v>5.1230163732996292</v>
      </c>
      <c r="BD13" s="32">
        <f t="shared" si="9"/>
        <v>5.5482844713030675</v>
      </c>
      <c r="BE13" s="32">
        <f t="shared" si="9"/>
        <v>6.1036935751915333</v>
      </c>
      <c r="BF13" s="33">
        <f t="shared" si="9"/>
        <v>6.9471092322543964</v>
      </c>
      <c r="BG13" s="9">
        <f t="shared" si="10"/>
        <v>5.2453311890132746</v>
      </c>
      <c r="BH13" s="9">
        <f t="shared" si="11"/>
        <v>6.1532516845088709</v>
      </c>
      <c r="BI13" s="9">
        <f t="shared" si="11"/>
        <v>6.6670119648405137</v>
      </c>
      <c r="BJ13" s="9">
        <f t="shared" si="11"/>
        <v>7.3130211108299559</v>
      </c>
      <c r="BK13" s="9">
        <f t="shared" si="11"/>
        <v>8.2355913393102576</v>
      </c>
    </row>
    <row r="14" spans="1:63" x14ac:dyDescent="0.3">
      <c r="A14" s="1">
        <v>11</v>
      </c>
      <c r="B14" s="1">
        <v>445</v>
      </c>
      <c r="C14" s="1">
        <v>556</v>
      </c>
      <c r="D14" s="1">
        <v>638</v>
      </c>
      <c r="E14" s="1">
        <v>712</v>
      </c>
      <c r="F14" s="1">
        <v>776</v>
      </c>
      <c r="G14" s="1">
        <v>42</v>
      </c>
      <c r="H14" s="1">
        <v>44</v>
      </c>
      <c r="I14" s="1">
        <v>46</v>
      </c>
      <c r="J14" s="1">
        <v>47</v>
      </c>
      <c r="K14" s="1">
        <v>49</v>
      </c>
      <c r="M14" s="1">
        <v>11</v>
      </c>
      <c r="N14" s="4">
        <f t="shared" si="0"/>
        <v>200.25</v>
      </c>
      <c r="O14" s="4">
        <f t="shared" si="1"/>
        <v>250.20000000000002</v>
      </c>
      <c r="P14" s="4">
        <f t="shared" si="1"/>
        <v>287.10000000000002</v>
      </c>
      <c r="Q14" s="4">
        <f t="shared" si="1"/>
        <v>320.40000000000003</v>
      </c>
      <c r="R14" s="4">
        <f t="shared" si="1"/>
        <v>349.2</v>
      </c>
      <c r="S14" s="3">
        <f t="shared" si="2"/>
        <v>1.05</v>
      </c>
      <c r="T14" s="3">
        <f t="shared" si="3"/>
        <v>1.1000000000000001</v>
      </c>
      <c r="U14" s="3">
        <f t="shared" si="3"/>
        <v>1.1500000000000001</v>
      </c>
      <c r="V14" s="3">
        <f t="shared" si="3"/>
        <v>1.175</v>
      </c>
      <c r="W14" s="3">
        <f t="shared" si="3"/>
        <v>1.2250000000000001</v>
      </c>
      <c r="X14" s="7">
        <f t="shared" si="4"/>
        <v>4.5780216778076701</v>
      </c>
      <c r="Y14" s="7">
        <f t="shared" si="5"/>
        <v>5.4102076015754692</v>
      </c>
      <c r="Z14" s="7">
        <f t="shared" si="5"/>
        <v>5.9982331905172019</v>
      </c>
      <c r="AA14" s="7">
        <f t="shared" si="5"/>
        <v>6.5128013506857805</v>
      </c>
      <c r="AB14" s="7">
        <f t="shared" si="5"/>
        <v>6.9471092322543964</v>
      </c>
      <c r="AC14" s="9">
        <f t="shared" si="6"/>
        <v>5.4730398958971165</v>
      </c>
      <c r="AD14" s="9">
        <f t="shared" si="7"/>
        <v>6.5019493124433305</v>
      </c>
      <c r="AE14" s="9">
        <f t="shared" si="7"/>
        <v>7.1926317960346848</v>
      </c>
      <c r="AF14" s="9">
        <f t="shared" si="7"/>
        <v>7.7695815038549547</v>
      </c>
      <c r="AG14" s="9">
        <f t="shared" si="7"/>
        <v>8.2355913393102576</v>
      </c>
      <c r="AH14" s="13"/>
      <c r="AI14" s="14"/>
      <c r="AJ14" s="14"/>
      <c r="AK14" s="14"/>
      <c r="AL14" s="15"/>
      <c r="AM14" s="22"/>
      <c r="AN14" s="9"/>
      <c r="AO14" s="9"/>
      <c r="AP14" s="9"/>
      <c r="AQ14" s="23"/>
      <c r="AR14" s="22"/>
      <c r="AS14" s="9"/>
      <c r="AT14" s="9"/>
      <c r="AU14" s="9"/>
      <c r="AV14" s="23"/>
      <c r="AW14" s="27"/>
      <c r="AX14" s="27"/>
      <c r="AY14" s="27"/>
      <c r="AZ14" s="27"/>
      <c r="BA14" s="27"/>
      <c r="BB14" s="31">
        <f t="shared" si="8"/>
        <v>4.5780216778076701</v>
      </c>
      <c r="BC14" s="32">
        <f t="shared" si="9"/>
        <v>5.4102076015754692</v>
      </c>
      <c r="BD14" s="32">
        <f t="shared" si="9"/>
        <v>5.9982331905172019</v>
      </c>
      <c r="BE14" s="32">
        <f t="shared" si="9"/>
        <v>6.5128013506857805</v>
      </c>
      <c r="BF14" s="33">
        <f t="shared" si="9"/>
        <v>6.9471092322543964</v>
      </c>
      <c r="BG14" s="9">
        <f t="shared" si="10"/>
        <v>5.4730398958971165</v>
      </c>
      <c r="BH14" s="9">
        <f t="shared" si="11"/>
        <v>6.5019493124433305</v>
      </c>
      <c r="BI14" s="9">
        <f t="shared" si="11"/>
        <v>7.1926317960346848</v>
      </c>
      <c r="BJ14" s="9">
        <f t="shared" si="11"/>
        <v>7.7695815038549547</v>
      </c>
      <c r="BK14" s="9">
        <f t="shared" si="11"/>
        <v>8.2355913393102576</v>
      </c>
    </row>
    <row r="15" spans="1:63" x14ac:dyDescent="0.3">
      <c r="A15" s="1">
        <v>12</v>
      </c>
      <c r="B15" s="1">
        <v>504</v>
      </c>
      <c r="C15" s="1">
        <v>596</v>
      </c>
      <c r="D15" s="1">
        <v>682</v>
      </c>
      <c r="E15" s="1">
        <v>760</v>
      </c>
      <c r="F15" s="1">
        <v>843</v>
      </c>
      <c r="G15" s="1">
        <v>43</v>
      </c>
      <c r="H15" s="1">
        <v>45</v>
      </c>
      <c r="I15" s="1">
        <v>47</v>
      </c>
      <c r="J15" s="1">
        <v>48</v>
      </c>
      <c r="K15" s="1">
        <v>51</v>
      </c>
      <c r="M15" s="1">
        <v>12</v>
      </c>
      <c r="N15" s="4">
        <f t="shared" si="0"/>
        <v>226.8</v>
      </c>
      <c r="O15" s="4">
        <f t="shared" si="1"/>
        <v>268.2</v>
      </c>
      <c r="P15" s="4">
        <f t="shared" si="1"/>
        <v>306.90000000000003</v>
      </c>
      <c r="Q15" s="4">
        <f t="shared" si="1"/>
        <v>342</v>
      </c>
      <c r="R15" s="4">
        <f t="shared" si="1"/>
        <v>379.35</v>
      </c>
      <c r="S15" s="3">
        <f t="shared" si="2"/>
        <v>1.075</v>
      </c>
      <c r="T15" s="3">
        <f t="shared" si="3"/>
        <v>1.125</v>
      </c>
      <c r="U15" s="3">
        <f t="shared" si="3"/>
        <v>1.175</v>
      </c>
      <c r="V15" s="3">
        <f t="shared" si="3"/>
        <v>1.2000000000000002</v>
      </c>
      <c r="W15" s="3">
        <f t="shared" si="3"/>
        <v>1.2750000000000001</v>
      </c>
      <c r="X15" s="7">
        <f t="shared" si="4"/>
        <v>5.0260955302917596</v>
      </c>
      <c r="Y15" s="7">
        <f t="shared" si="5"/>
        <v>5.6995757680172021</v>
      </c>
      <c r="Z15" s="7">
        <f t="shared" si="5"/>
        <v>6.3058860350109809</v>
      </c>
      <c r="AA15" s="7">
        <f t="shared" si="5"/>
        <v>6.8394004211680324</v>
      </c>
      <c r="AB15" s="7">
        <f t="shared" si="5"/>
        <v>7.3922818569376831</v>
      </c>
      <c r="AC15" s="9">
        <f t="shared" si="6"/>
        <v>6.0339950634354329</v>
      </c>
      <c r="AD15" s="9">
        <f t="shared" si="7"/>
        <v>6.8458734783502306</v>
      </c>
      <c r="AE15" s="9">
        <f t="shared" si="7"/>
        <v>7.5407649684529323</v>
      </c>
      <c r="AF15" s="9">
        <f t="shared" si="7"/>
        <v>8.1218421912203009</v>
      </c>
      <c r="AG15" s="9">
        <f t="shared" si="7"/>
        <v>8.6928216948103234</v>
      </c>
      <c r="AH15" s="13"/>
      <c r="AI15" s="14"/>
      <c r="AJ15" s="14"/>
      <c r="AK15" s="14"/>
      <c r="AL15" s="15"/>
      <c r="AM15" s="22"/>
      <c r="AN15" s="9"/>
      <c r="AO15" s="9"/>
      <c r="AP15" s="9"/>
      <c r="AQ15" s="23"/>
      <c r="AR15" s="22"/>
      <c r="AS15" s="9"/>
      <c r="AT15" s="9"/>
      <c r="AU15" s="9"/>
      <c r="AV15" s="23"/>
      <c r="AW15" s="27"/>
      <c r="AX15" s="27"/>
      <c r="AY15" s="27"/>
      <c r="AZ15" s="27"/>
      <c r="BA15" s="27"/>
      <c r="BB15" s="31">
        <f t="shared" si="8"/>
        <v>5.0260955302917596</v>
      </c>
      <c r="BC15" s="32">
        <f t="shared" si="9"/>
        <v>5.6995757680172021</v>
      </c>
      <c r="BD15" s="32">
        <f t="shared" si="9"/>
        <v>6.3058860350109809</v>
      </c>
      <c r="BE15" s="32">
        <f t="shared" si="9"/>
        <v>6.8394004211680324</v>
      </c>
      <c r="BF15" s="33">
        <f t="shared" si="9"/>
        <v>7.3922818569376831</v>
      </c>
      <c r="BG15" s="9">
        <f t="shared" si="10"/>
        <v>6.0339950634354329</v>
      </c>
      <c r="BH15" s="9">
        <f t="shared" si="11"/>
        <v>6.8458734783502306</v>
      </c>
      <c r="BI15" s="9">
        <f t="shared" si="11"/>
        <v>7.5407649684529323</v>
      </c>
      <c r="BJ15" s="9">
        <f t="shared" si="11"/>
        <v>8.1218421912203009</v>
      </c>
      <c r="BK15" s="9">
        <f t="shared" si="11"/>
        <v>8.6928216948103234</v>
      </c>
    </row>
    <row r="16" spans="1:63" x14ac:dyDescent="0.3">
      <c r="A16" s="1">
        <v>13</v>
      </c>
      <c r="B16" s="1">
        <v>504</v>
      </c>
      <c r="C16" s="1">
        <v>660</v>
      </c>
      <c r="D16" s="1">
        <v>728</v>
      </c>
      <c r="E16" s="1">
        <v>809</v>
      </c>
      <c r="F16" s="1">
        <v>913</v>
      </c>
      <c r="G16" s="1">
        <v>43</v>
      </c>
      <c r="H16" s="1">
        <v>46</v>
      </c>
      <c r="I16" s="1">
        <v>47</v>
      </c>
      <c r="J16" s="1">
        <v>49</v>
      </c>
      <c r="K16" s="1">
        <v>51</v>
      </c>
      <c r="M16" s="1">
        <v>13</v>
      </c>
      <c r="N16" s="4">
        <f t="shared" si="0"/>
        <v>226.8</v>
      </c>
      <c r="O16" s="4">
        <f t="shared" si="1"/>
        <v>297</v>
      </c>
      <c r="P16" s="4">
        <f t="shared" si="1"/>
        <v>327.60000000000002</v>
      </c>
      <c r="Q16" s="4">
        <f t="shared" si="1"/>
        <v>364.05</v>
      </c>
      <c r="R16" s="4">
        <f t="shared" si="1"/>
        <v>410.85</v>
      </c>
      <c r="S16" s="3">
        <f t="shared" si="2"/>
        <v>1.075</v>
      </c>
      <c r="T16" s="3">
        <f t="shared" si="3"/>
        <v>1.1500000000000001</v>
      </c>
      <c r="U16" s="3">
        <f t="shared" si="3"/>
        <v>1.175</v>
      </c>
      <c r="V16" s="3">
        <f t="shared" si="3"/>
        <v>1.2250000000000001</v>
      </c>
      <c r="W16" s="3">
        <f t="shared" si="3"/>
        <v>1.2750000000000001</v>
      </c>
      <c r="X16" s="7">
        <f t="shared" si="4"/>
        <v>5.0260955302917596</v>
      </c>
      <c r="Y16" s="7">
        <f t="shared" si="5"/>
        <v>6.1527006860736817</v>
      </c>
      <c r="Z16" s="7">
        <f t="shared" si="5"/>
        <v>6.6222621842783695</v>
      </c>
      <c r="AA16" s="7">
        <f t="shared" si="5"/>
        <v>7.1675251875461061</v>
      </c>
      <c r="AB16" s="7">
        <f t="shared" si="5"/>
        <v>7.8480347925465095</v>
      </c>
      <c r="AC16" s="9">
        <f t="shared" si="6"/>
        <v>6.0339950634354329</v>
      </c>
      <c r="AD16" s="9">
        <f t="shared" si="7"/>
        <v>7.3685938924373735</v>
      </c>
      <c r="AE16" s="9">
        <f t="shared" si="7"/>
        <v>7.8888665015563664</v>
      </c>
      <c r="AF16" s="9">
        <f t="shared" si="7"/>
        <v>8.464584794909003</v>
      </c>
      <c r="AG16" s="9">
        <f t="shared" si="7"/>
        <v>9.1392111235543343</v>
      </c>
      <c r="AH16" s="13"/>
      <c r="AI16" s="14"/>
      <c r="AJ16" s="14"/>
      <c r="AK16" s="14"/>
      <c r="AL16" s="15"/>
      <c r="AM16" s="22"/>
      <c r="AN16" s="9"/>
      <c r="AO16" s="9"/>
      <c r="AP16" s="9"/>
      <c r="AQ16" s="23"/>
      <c r="AR16" s="22"/>
      <c r="AS16" s="9"/>
      <c r="AT16" s="9"/>
      <c r="AU16" s="9"/>
      <c r="AV16" s="23"/>
      <c r="AW16" s="27"/>
      <c r="AX16" s="27"/>
      <c r="AY16" s="27"/>
      <c r="AZ16" s="27"/>
      <c r="BA16" s="27"/>
      <c r="BB16" s="31">
        <f t="shared" si="8"/>
        <v>5.0260955302917596</v>
      </c>
      <c r="BC16" s="32">
        <f t="shared" si="9"/>
        <v>6.1527006860736817</v>
      </c>
      <c r="BD16" s="32">
        <f t="shared" si="9"/>
        <v>6.6222621842783695</v>
      </c>
      <c r="BE16" s="32">
        <f t="shared" si="9"/>
        <v>7.1675251875461061</v>
      </c>
      <c r="BF16" s="33">
        <f t="shared" si="9"/>
        <v>7.8480347925465095</v>
      </c>
      <c r="BG16" s="9">
        <f t="shared" si="10"/>
        <v>6.0339950634354329</v>
      </c>
      <c r="BH16" s="9">
        <f t="shared" si="11"/>
        <v>7.3685938924373735</v>
      </c>
      <c r="BI16" s="9">
        <f t="shared" si="11"/>
        <v>7.8888665015563664</v>
      </c>
      <c r="BJ16" s="9">
        <f t="shared" si="11"/>
        <v>8.464584794909003</v>
      </c>
      <c r="BK16" s="9">
        <f t="shared" si="11"/>
        <v>9.1392111235543343</v>
      </c>
    </row>
    <row r="17" spans="1:63" x14ac:dyDescent="0.3">
      <c r="A17" s="1">
        <v>14</v>
      </c>
      <c r="B17" s="1">
        <v>542</v>
      </c>
      <c r="C17" s="1">
        <v>697</v>
      </c>
      <c r="D17" s="1">
        <v>776</v>
      </c>
      <c r="E17" s="1">
        <v>878</v>
      </c>
      <c r="F17" s="1">
        <v>1026</v>
      </c>
      <c r="G17" s="1">
        <v>44</v>
      </c>
      <c r="H17" s="1">
        <v>47</v>
      </c>
      <c r="I17" s="1">
        <v>48</v>
      </c>
      <c r="J17" s="1">
        <v>50</v>
      </c>
      <c r="K17" s="1">
        <v>52</v>
      </c>
      <c r="M17" s="1">
        <v>14</v>
      </c>
      <c r="N17" s="4">
        <f t="shared" si="0"/>
        <v>243.9</v>
      </c>
      <c r="O17" s="4">
        <f t="shared" si="1"/>
        <v>313.65000000000003</v>
      </c>
      <c r="P17" s="4">
        <f t="shared" si="1"/>
        <v>349.2</v>
      </c>
      <c r="Q17" s="4">
        <f t="shared" si="1"/>
        <v>395.1</v>
      </c>
      <c r="R17" s="4">
        <f t="shared" si="1"/>
        <v>461.7</v>
      </c>
      <c r="S17" s="3">
        <f t="shared" si="2"/>
        <v>1.1000000000000001</v>
      </c>
      <c r="T17" s="3">
        <f t="shared" si="3"/>
        <v>1.175</v>
      </c>
      <c r="U17" s="3">
        <f t="shared" si="3"/>
        <v>1.2000000000000002</v>
      </c>
      <c r="V17" s="3">
        <f t="shared" si="3"/>
        <v>1.25</v>
      </c>
      <c r="W17" s="3">
        <f t="shared" si="3"/>
        <v>1.3</v>
      </c>
      <c r="X17" s="7">
        <f t="shared" si="4"/>
        <v>5.3077114103875838</v>
      </c>
      <c r="Y17" s="7">
        <f t="shared" si="5"/>
        <v>6.409622027840137</v>
      </c>
      <c r="Z17" s="7">
        <f t="shared" si="5"/>
        <v>6.9471092322543964</v>
      </c>
      <c r="AA17" s="7">
        <f t="shared" si="5"/>
        <v>7.6212941431279786</v>
      </c>
      <c r="AB17" s="7">
        <f t="shared" si="5"/>
        <v>8.5658084253759661</v>
      </c>
      <c r="AC17" s="9">
        <f t="shared" si="6"/>
        <v>6.3783219714982708</v>
      </c>
      <c r="AD17" s="9">
        <f t="shared" si="7"/>
        <v>7.6560227019311542</v>
      </c>
      <c r="AE17" s="9">
        <f t="shared" si="7"/>
        <v>8.2355913393102576</v>
      </c>
      <c r="AF17" s="9">
        <f t="shared" si="7"/>
        <v>8.9198828707698343</v>
      </c>
      <c r="AG17" s="9">
        <f t="shared" si="7"/>
        <v>9.797616365019211</v>
      </c>
      <c r="AH17" s="13"/>
      <c r="AI17" s="14"/>
      <c r="AJ17" s="14"/>
      <c r="AK17" s="14"/>
      <c r="AL17" s="15"/>
      <c r="AM17" s="22"/>
      <c r="AN17" s="9"/>
      <c r="AO17" s="9"/>
      <c r="AP17" s="9"/>
      <c r="AQ17" s="23"/>
      <c r="AR17" s="22"/>
      <c r="AS17" s="9"/>
      <c r="AT17" s="9"/>
      <c r="AU17" s="9"/>
      <c r="AV17" s="23"/>
      <c r="AW17" s="27"/>
      <c r="AX17" s="27"/>
      <c r="AY17" s="27"/>
      <c r="AZ17" s="27"/>
      <c r="BA17" s="27"/>
      <c r="BB17" s="31">
        <f t="shared" si="8"/>
        <v>5.3077114103875838</v>
      </c>
      <c r="BC17" s="32">
        <f t="shared" si="9"/>
        <v>6.409622027840137</v>
      </c>
      <c r="BD17" s="32">
        <f t="shared" si="9"/>
        <v>6.9471092322543964</v>
      </c>
      <c r="BE17" s="32">
        <f t="shared" si="9"/>
        <v>7.6212941431279786</v>
      </c>
      <c r="BF17" s="33">
        <f t="shared" si="9"/>
        <v>8.5658084253759661</v>
      </c>
      <c r="BG17" s="9">
        <f t="shared" si="10"/>
        <v>6.3783219714982708</v>
      </c>
      <c r="BH17" s="9">
        <f t="shared" si="11"/>
        <v>7.6560227019311542</v>
      </c>
      <c r="BI17" s="9">
        <f t="shared" si="11"/>
        <v>8.2355913393102576</v>
      </c>
      <c r="BJ17" s="9">
        <f t="shared" si="11"/>
        <v>8.9198828707698343</v>
      </c>
      <c r="BK17" s="9">
        <f t="shared" si="11"/>
        <v>9.797616365019211</v>
      </c>
    </row>
    <row r="18" spans="1:63" x14ac:dyDescent="0.3">
      <c r="A18" s="1">
        <v>15</v>
      </c>
      <c r="B18" s="1">
        <v>582</v>
      </c>
      <c r="C18" s="1">
        <v>744</v>
      </c>
      <c r="D18" s="1">
        <v>843</v>
      </c>
      <c r="E18" s="1">
        <v>931</v>
      </c>
      <c r="F18" s="1">
        <v>1067</v>
      </c>
      <c r="G18" s="1">
        <v>43</v>
      </c>
      <c r="H18" s="1">
        <v>47</v>
      </c>
      <c r="I18" s="1">
        <v>49</v>
      </c>
      <c r="J18" s="1">
        <v>51</v>
      </c>
      <c r="K18" s="1">
        <v>53</v>
      </c>
      <c r="M18" s="1">
        <v>15</v>
      </c>
      <c r="N18" s="4">
        <f t="shared" si="0"/>
        <v>261.90000000000003</v>
      </c>
      <c r="O18" s="4">
        <f t="shared" si="1"/>
        <v>334.8</v>
      </c>
      <c r="P18" s="4">
        <f t="shared" si="1"/>
        <v>379.35</v>
      </c>
      <c r="Q18" s="4">
        <f t="shared" si="1"/>
        <v>418.95</v>
      </c>
      <c r="R18" s="4">
        <f t="shared" si="1"/>
        <v>480.15000000000003</v>
      </c>
      <c r="S18" s="3">
        <f t="shared" si="2"/>
        <v>1.075</v>
      </c>
      <c r="T18" s="3">
        <f t="shared" si="3"/>
        <v>1.175</v>
      </c>
      <c r="U18" s="3">
        <f t="shared" si="3"/>
        <v>1.2250000000000001</v>
      </c>
      <c r="V18" s="3">
        <f t="shared" si="3"/>
        <v>1.2750000000000001</v>
      </c>
      <c r="W18" s="3">
        <f t="shared" si="3"/>
        <v>1.3250000000000002</v>
      </c>
      <c r="X18" s="7">
        <f t="shared" si="4"/>
        <v>5.5988660205557332</v>
      </c>
      <c r="Y18" s="7">
        <f t="shared" si="5"/>
        <v>6.7311231798021423</v>
      </c>
      <c r="Z18" s="7">
        <f t="shared" si="5"/>
        <v>7.3922818569376831</v>
      </c>
      <c r="AA18" s="7">
        <f t="shared" si="5"/>
        <v>7.9637954621306308</v>
      </c>
      <c r="AB18" s="7">
        <f t="shared" si="5"/>
        <v>8.8212707321800021</v>
      </c>
      <c r="AC18" s="9">
        <f t="shared" si="6"/>
        <v>6.727046113338651</v>
      </c>
      <c r="AD18" s="9">
        <f t="shared" si="7"/>
        <v>8.0062769108297687</v>
      </c>
      <c r="AE18" s="9">
        <f t="shared" si="7"/>
        <v>8.6928216948103234</v>
      </c>
      <c r="AF18" s="9">
        <f t="shared" si="7"/>
        <v>9.2490837090856317</v>
      </c>
      <c r="AG18" s="9">
        <f t="shared" si="7"/>
        <v>10.018872741885087</v>
      </c>
      <c r="AH18" s="13"/>
      <c r="AI18" s="14"/>
      <c r="AJ18" s="14"/>
      <c r="AK18" s="14"/>
      <c r="AL18" s="15"/>
      <c r="AM18" s="22"/>
      <c r="AN18" s="9"/>
      <c r="AO18" s="9"/>
      <c r="AP18" s="9"/>
      <c r="AQ18" s="23"/>
      <c r="AR18" s="22"/>
      <c r="AS18" s="9"/>
      <c r="AT18" s="9"/>
      <c r="AU18" s="9"/>
      <c r="AV18" s="23"/>
      <c r="AW18" s="27"/>
      <c r="AX18" s="27"/>
      <c r="AY18" s="27"/>
      <c r="AZ18" s="27"/>
      <c r="BA18" s="27"/>
      <c r="BB18" s="31">
        <f t="shared" si="8"/>
        <v>5.5988660205557332</v>
      </c>
      <c r="BC18" s="32">
        <f t="shared" si="9"/>
        <v>6.7311231798021423</v>
      </c>
      <c r="BD18" s="32">
        <f t="shared" si="9"/>
        <v>7.3922818569376831</v>
      </c>
      <c r="BE18" s="32">
        <f t="shared" si="9"/>
        <v>7.9637954621306308</v>
      </c>
      <c r="BF18" s="33">
        <f t="shared" si="9"/>
        <v>8.8212707321800021</v>
      </c>
      <c r="BG18" s="9">
        <f t="shared" si="10"/>
        <v>6.727046113338651</v>
      </c>
      <c r="BH18" s="9">
        <f t="shared" si="11"/>
        <v>8.0062769108297687</v>
      </c>
      <c r="BI18" s="9">
        <f t="shared" si="11"/>
        <v>8.6928216948103234</v>
      </c>
      <c r="BJ18" s="9">
        <f t="shared" si="11"/>
        <v>9.2490837090856317</v>
      </c>
      <c r="BK18" s="9">
        <f t="shared" si="11"/>
        <v>10.018872741885087</v>
      </c>
    </row>
    <row r="19" spans="1:63" x14ac:dyDescent="0.3">
      <c r="A19" s="1">
        <v>16</v>
      </c>
      <c r="B19" s="1">
        <v>653</v>
      </c>
      <c r="C19" s="1">
        <v>826</v>
      </c>
      <c r="D19" s="1">
        <v>913</v>
      </c>
      <c r="E19" s="1">
        <v>988</v>
      </c>
      <c r="F19" s="1">
        <v>1096</v>
      </c>
      <c r="G19" s="1">
        <v>46</v>
      </c>
      <c r="H19" s="1">
        <v>48</v>
      </c>
      <c r="I19" s="1">
        <v>50</v>
      </c>
      <c r="J19" s="1">
        <v>51</v>
      </c>
      <c r="K19" s="1">
        <v>53</v>
      </c>
      <c r="M19" s="1">
        <v>16</v>
      </c>
      <c r="N19" s="4">
        <f t="shared" si="0"/>
        <v>293.85000000000002</v>
      </c>
      <c r="O19" s="4">
        <f t="shared" si="1"/>
        <v>371.7</v>
      </c>
      <c r="P19" s="4">
        <f t="shared" si="1"/>
        <v>410.85</v>
      </c>
      <c r="Q19" s="4">
        <f t="shared" si="1"/>
        <v>444.6</v>
      </c>
      <c r="R19" s="4">
        <f t="shared" si="1"/>
        <v>493.2</v>
      </c>
      <c r="S19" s="3">
        <f t="shared" si="2"/>
        <v>1.1500000000000001</v>
      </c>
      <c r="T19" s="3">
        <f t="shared" si="3"/>
        <v>1.2000000000000002</v>
      </c>
      <c r="U19" s="3">
        <f t="shared" si="3"/>
        <v>1.25</v>
      </c>
      <c r="V19" s="3">
        <f t="shared" si="3"/>
        <v>1.2750000000000001</v>
      </c>
      <c r="W19" s="3">
        <f t="shared" si="3"/>
        <v>1.3250000000000002</v>
      </c>
      <c r="X19" s="7">
        <f t="shared" si="4"/>
        <v>6.1036935751915333</v>
      </c>
      <c r="Y19" s="7">
        <f t="shared" si="5"/>
        <v>7.2801926534816053</v>
      </c>
      <c r="Z19" s="7">
        <f t="shared" si="5"/>
        <v>7.8480347925465095</v>
      </c>
      <c r="AA19" s="7">
        <f t="shared" si="5"/>
        <v>8.3267503699849481</v>
      </c>
      <c r="AB19" s="7">
        <f t="shared" si="5"/>
        <v>9.0004816785143529</v>
      </c>
      <c r="AC19" s="9">
        <f t="shared" si="6"/>
        <v>7.3130211108299559</v>
      </c>
      <c r="AD19" s="9">
        <f t="shared" si="7"/>
        <v>8.5796635289494869</v>
      </c>
      <c r="AE19" s="9">
        <f t="shared" si="7"/>
        <v>9.1392111235543343</v>
      </c>
      <c r="AF19" s="9">
        <f t="shared" si="7"/>
        <v>9.5843735441994848</v>
      </c>
      <c r="AG19" s="9">
        <f t="shared" si="7"/>
        <v>10.17003617136238</v>
      </c>
      <c r="AH19" s="13"/>
      <c r="AI19" s="14"/>
      <c r="AJ19" s="14"/>
      <c r="AK19" s="14"/>
      <c r="AL19" s="15"/>
      <c r="AM19" s="22"/>
      <c r="AN19" s="9"/>
      <c r="AO19" s="9"/>
      <c r="AP19" s="9"/>
      <c r="AQ19" s="23"/>
      <c r="AR19" s="22"/>
      <c r="AS19" s="9"/>
      <c r="AT19" s="9"/>
      <c r="AU19" s="9"/>
      <c r="AV19" s="23"/>
      <c r="AW19" s="27"/>
      <c r="AX19" s="27"/>
      <c r="AY19" s="27"/>
      <c r="AZ19" s="27"/>
      <c r="BA19" s="27"/>
      <c r="BB19" s="31">
        <f t="shared" si="8"/>
        <v>6.1036935751915333</v>
      </c>
      <c r="BC19" s="32">
        <f t="shared" si="9"/>
        <v>7.2801926534816053</v>
      </c>
      <c r="BD19" s="32">
        <f t="shared" si="9"/>
        <v>7.8480347925465095</v>
      </c>
      <c r="BE19" s="32">
        <f t="shared" si="9"/>
        <v>8.3267503699849481</v>
      </c>
      <c r="BF19" s="33">
        <f t="shared" si="9"/>
        <v>9.0004816785143529</v>
      </c>
      <c r="BG19" s="9">
        <f t="shared" si="10"/>
        <v>7.3130211108299559</v>
      </c>
      <c r="BH19" s="9">
        <f t="shared" si="11"/>
        <v>8.5796635289494869</v>
      </c>
      <c r="BI19" s="9">
        <f t="shared" si="11"/>
        <v>9.1392111235543343</v>
      </c>
      <c r="BJ19" s="9">
        <f t="shared" si="11"/>
        <v>9.5843735441994848</v>
      </c>
      <c r="BK19" s="9">
        <f t="shared" si="11"/>
        <v>10.17003617136238</v>
      </c>
    </row>
    <row r="20" spans="1:63" x14ac:dyDescent="0.3">
      <c r="A20" s="1">
        <v>17</v>
      </c>
      <c r="B20" s="1">
        <v>682</v>
      </c>
      <c r="C20" s="1">
        <v>860</v>
      </c>
      <c r="D20" s="1">
        <v>931</v>
      </c>
      <c r="E20" s="1">
        <v>1026</v>
      </c>
      <c r="F20" s="1">
        <v>1191</v>
      </c>
      <c r="G20" s="1">
        <v>46</v>
      </c>
      <c r="H20" s="1">
        <v>49</v>
      </c>
      <c r="I20" s="1">
        <v>50</v>
      </c>
      <c r="J20" s="1">
        <v>52</v>
      </c>
      <c r="K20" s="1">
        <v>54</v>
      </c>
      <c r="M20" s="1">
        <v>17</v>
      </c>
      <c r="N20" s="4">
        <f t="shared" si="0"/>
        <v>306.90000000000003</v>
      </c>
      <c r="O20" s="4">
        <f t="shared" ref="O20:R27" si="12">C20*0.45</f>
        <v>387</v>
      </c>
      <c r="P20" s="4">
        <f t="shared" si="12"/>
        <v>418.95</v>
      </c>
      <c r="Q20" s="4">
        <f t="shared" si="12"/>
        <v>461.7</v>
      </c>
      <c r="R20" s="4">
        <f t="shared" si="12"/>
        <v>535.95000000000005</v>
      </c>
      <c r="S20" s="3">
        <f t="shared" si="2"/>
        <v>1.1500000000000001</v>
      </c>
      <c r="T20" s="3">
        <f t="shared" ref="T20:W27" si="13">H20*0.025</f>
        <v>1.2250000000000001</v>
      </c>
      <c r="U20" s="3">
        <f t="shared" si="13"/>
        <v>1.25</v>
      </c>
      <c r="V20" s="3">
        <f t="shared" si="13"/>
        <v>1.3</v>
      </c>
      <c r="W20" s="3">
        <f t="shared" si="13"/>
        <v>1.35</v>
      </c>
      <c r="X20" s="7">
        <f t="shared" si="4"/>
        <v>6.3058860350109809</v>
      </c>
      <c r="Y20" s="7">
        <f t="shared" ref="Y20:AB27" si="14">0.086*O20^0.75</f>
        <v>7.5038073398229841</v>
      </c>
      <c r="Z20" s="7">
        <f t="shared" si="14"/>
        <v>7.9637954621306308</v>
      </c>
      <c r="AA20" s="7">
        <f t="shared" si="14"/>
        <v>8.5658084253759661</v>
      </c>
      <c r="AB20" s="7">
        <f t="shared" si="14"/>
        <v>9.579473882205237</v>
      </c>
      <c r="AC20" s="9">
        <f t="shared" si="6"/>
        <v>7.5407649684529323</v>
      </c>
      <c r="AD20" s="9">
        <f t="shared" ref="AD20:AG27" si="15">15.36*(1-EXP(-0.0022*O20))</f>
        <v>8.804091345174081</v>
      </c>
      <c r="AE20" s="9">
        <f t="shared" si="15"/>
        <v>9.2490837090856317</v>
      </c>
      <c r="AF20" s="9">
        <f t="shared" si="15"/>
        <v>9.797616365019211</v>
      </c>
      <c r="AG20" s="9">
        <f t="shared" si="15"/>
        <v>10.635901600963255</v>
      </c>
      <c r="AH20" s="13"/>
      <c r="AI20" s="14"/>
      <c r="AJ20" s="14"/>
      <c r="AK20" s="14"/>
      <c r="AL20" s="15"/>
      <c r="AM20" s="22"/>
      <c r="AN20" s="9"/>
      <c r="AO20" s="9"/>
      <c r="AP20" s="9"/>
      <c r="AQ20" s="23"/>
      <c r="AR20" s="22"/>
      <c r="AS20" s="9"/>
      <c r="AT20" s="9"/>
      <c r="AU20" s="9"/>
      <c r="AV20" s="23"/>
      <c r="AW20" s="27"/>
      <c r="AX20" s="27"/>
      <c r="AY20" s="27"/>
      <c r="AZ20" s="27"/>
      <c r="BA20" s="27"/>
      <c r="BB20" s="31">
        <f t="shared" si="8"/>
        <v>6.3058860350109809</v>
      </c>
      <c r="BC20" s="32">
        <f t="shared" ref="BC20:BF27" si="16">Y20</f>
        <v>7.5038073398229841</v>
      </c>
      <c r="BD20" s="32">
        <f t="shared" si="16"/>
        <v>7.9637954621306308</v>
      </c>
      <c r="BE20" s="32">
        <f t="shared" si="16"/>
        <v>8.5658084253759661</v>
      </c>
      <c r="BF20" s="33">
        <f t="shared" si="16"/>
        <v>9.579473882205237</v>
      </c>
      <c r="BG20" s="9">
        <f t="shared" si="10"/>
        <v>7.5407649684529323</v>
      </c>
      <c r="BH20" s="9">
        <f t="shared" ref="BH20:BK27" si="17">15.36*(1-EXP(-0.0022*O20))</f>
        <v>8.804091345174081</v>
      </c>
      <c r="BI20" s="9">
        <f t="shared" si="17"/>
        <v>9.2490837090856317</v>
      </c>
      <c r="BJ20" s="9">
        <f t="shared" si="17"/>
        <v>9.797616365019211</v>
      </c>
      <c r="BK20" s="9">
        <f t="shared" si="17"/>
        <v>10.635901600963255</v>
      </c>
    </row>
    <row r="21" spans="1:63" x14ac:dyDescent="0.3">
      <c r="A21" s="1">
        <v>18</v>
      </c>
      <c r="B21" s="1">
        <v>744</v>
      </c>
      <c r="C21" s="1">
        <v>895</v>
      </c>
      <c r="D21" s="1">
        <v>969</v>
      </c>
      <c r="E21" s="1">
        <v>1066</v>
      </c>
      <c r="F21" s="1">
        <v>1191</v>
      </c>
      <c r="G21" s="1">
        <v>47</v>
      </c>
      <c r="H21" s="1">
        <v>49</v>
      </c>
      <c r="I21" s="1">
        <v>51</v>
      </c>
      <c r="J21" s="1">
        <v>52</v>
      </c>
      <c r="K21" s="1">
        <v>54</v>
      </c>
      <c r="M21" s="1">
        <v>18</v>
      </c>
      <c r="N21" s="4">
        <f t="shared" si="0"/>
        <v>334.8</v>
      </c>
      <c r="O21" s="4">
        <f t="shared" si="12"/>
        <v>402.75</v>
      </c>
      <c r="P21" s="4">
        <f t="shared" si="12"/>
        <v>436.05</v>
      </c>
      <c r="Q21" s="4">
        <f t="shared" si="12"/>
        <v>479.7</v>
      </c>
      <c r="R21" s="4">
        <f t="shared" si="12"/>
        <v>535.95000000000005</v>
      </c>
      <c r="S21" s="3">
        <f t="shared" si="2"/>
        <v>1.175</v>
      </c>
      <c r="T21" s="3">
        <f t="shared" si="13"/>
        <v>1.2250000000000001</v>
      </c>
      <c r="U21" s="3">
        <f t="shared" si="13"/>
        <v>1.2750000000000001</v>
      </c>
      <c r="V21" s="3">
        <f t="shared" si="13"/>
        <v>1.3</v>
      </c>
      <c r="W21" s="3">
        <f t="shared" si="13"/>
        <v>1.35</v>
      </c>
      <c r="X21" s="7">
        <f t="shared" si="4"/>
        <v>6.7311231798021423</v>
      </c>
      <c r="Y21" s="7">
        <f t="shared" si="14"/>
        <v>7.7317021108618507</v>
      </c>
      <c r="Z21" s="7">
        <f t="shared" si="14"/>
        <v>8.2063619746935359</v>
      </c>
      <c r="AA21" s="7">
        <f t="shared" si="14"/>
        <v>8.8150694871783664</v>
      </c>
      <c r="AB21" s="7">
        <f t="shared" si="14"/>
        <v>9.579473882205237</v>
      </c>
      <c r="AC21" s="9">
        <f t="shared" si="6"/>
        <v>8.0062769108297687</v>
      </c>
      <c r="AD21" s="9">
        <f t="shared" si="15"/>
        <v>9.0273630593097582</v>
      </c>
      <c r="AE21" s="9">
        <f t="shared" si="15"/>
        <v>9.4747058191095732</v>
      </c>
      <c r="AF21" s="9">
        <f t="shared" si="15"/>
        <v>10.013582407616177</v>
      </c>
      <c r="AG21" s="9">
        <f t="shared" si="15"/>
        <v>10.635901600963255</v>
      </c>
      <c r="AH21" s="13"/>
      <c r="AI21" s="14"/>
      <c r="AJ21" s="14"/>
      <c r="AK21" s="14"/>
      <c r="AL21" s="15"/>
      <c r="AM21" s="22"/>
      <c r="AN21" s="9"/>
      <c r="AO21" s="9"/>
      <c r="AP21" s="9"/>
      <c r="AQ21" s="23"/>
      <c r="AR21" s="22"/>
      <c r="AS21" s="9"/>
      <c r="AT21" s="9"/>
      <c r="AU21" s="9"/>
      <c r="AV21" s="23"/>
      <c r="AW21" s="27"/>
      <c r="AX21" s="27"/>
      <c r="AY21" s="27"/>
      <c r="AZ21" s="27"/>
      <c r="BA21" s="27"/>
      <c r="BB21" s="31">
        <f t="shared" si="8"/>
        <v>6.7311231798021423</v>
      </c>
      <c r="BC21" s="32">
        <f t="shared" si="16"/>
        <v>7.7317021108618507</v>
      </c>
      <c r="BD21" s="32">
        <f t="shared" si="16"/>
        <v>8.2063619746935359</v>
      </c>
      <c r="BE21" s="32">
        <f t="shared" si="16"/>
        <v>8.8150694871783664</v>
      </c>
      <c r="BF21" s="33">
        <f t="shared" si="16"/>
        <v>9.579473882205237</v>
      </c>
      <c r="BG21" s="9">
        <f t="shared" si="10"/>
        <v>8.0062769108297687</v>
      </c>
      <c r="BH21" s="9">
        <f t="shared" si="17"/>
        <v>9.0273630593097582</v>
      </c>
      <c r="BI21" s="9">
        <f t="shared" si="17"/>
        <v>9.4747058191095732</v>
      </c>
      <c r="BJ21" s="9">
        <f t="shared" si="17"/>
        <v>10.013582407616177</v>
      </c>
      <c r="BK21" s="9">
        <f t="shared" si="17"/>
        <v>10.635901600963255</v>
      </c>
    </row>
    <row r="22" spans="1:63" x14ac:dyDescent="0.3">
      <c r="A22" s="1">
        <v>19</v>
      </c>
      <c r="B22" s="1">
        <v>776</v>
      </c>
      <c r="C22" s="1">
        <v>913</v>
      </c>
      <c r="D22" s="1">
        <v>1007</v>
      </c>
      <c r="E22" s="1">
        <v>1086</v>
      </c>
      <c r="F22" s="1">
        <v>1279</v>
      </c>
      <c r="G22" s="1">
        <v>48</v>
      </c>
      <c r="H22" s="1">
        <v>50</v>
      </c>
      <c r="I22" s="1">
        <v>51</v>
      </c>
      <c r="J22" s="1">
        <v>52</v>
      </c>
      <c r="K22" s="1">
        <v>54</v>
      </c>
      <c r="M22" s="1">
        <v>19</v>
      </c>
      <c r="N22" s="4">
        <f t="shared" si="0"/>
        <v>349.2</v>
      </c>
      <c r="O22" s="4">
        <f t="shared" si="12"/>
        <v>410.85</v>
      </c>
      <c r="P22" s="4">
        <f t="shared" si="12"/>
        <v>453.15000000000003</v>
      </c>
      <c r="Q22" s="4">
        <f t="shared" si="12"/>
        <v>488.7</v>
      </c>
      <c r="R22" s="4">
        <f t="shared" si="12"/>
        <v>575.55000000000007</v>
      </c>
      <c r="S22" s="3">
        <f t="shared" si="2"/>
        <v>1.2000000000000002</v>
      </c>
      <c r="T22" s="3">
        <f t="shared" si="13"/>
        <v>1.25</v>
      </c>
      <c r="U22" s="3">
        <f t="shared" si="13"/>
        <v>1.2750000000000001</v>
      </c>
      <c r="V22" s="3">
        <f t="shared" si="13"/>
        <v>1.3</v>
      </c>
      <c r="W22" s="3">
        <f t="shared" si="13"/>
        <v>1.35</v>
      </c>
      <c r="X22" s="7">
        <f t="shared" si="4"/>
        <v>6.9471092322543964</v>
      </c>
      <c r="Y22" s="7">
        <f t="shared" si="14"/>
        <v>7.8480347925465095</v>
      </c>
      <c r="Z22" s="7">
        <f t="shared" si="14"/>
        <v>8.4465613240620669</v>
      </c>
      <c r="AA22" s="7">
        <f t="shared" si="14"/>
        <v>8.9388202776046182</v>
      </c>
      <c r="AB22" s="7">
        <f t="shared" si="14"/>
        <v>10.105568376120862</v>
      </c>
      <c r="AC22" s="9">
        <f t="shared" si="6"/>
        <v>8.2355913393102576</v>
      </c>
      <c r="AD22" s="9">
        <f t="shared" si="15"/>
        <v>9.1392111235543343</v>
      </c>
      <c r="AE22" s="9">
        <f t="shared" si="15"/>
        <v>9.6919976994088231</v>
      </c>
      <c r="AF22" s="9">
        <f t="shared" si="15"/>
        <v>10.118400353897266</v>
      </c>
      <c r="AG22" s="9">
        <f t="shared" si="15"/>
        <v>11.030046825643606</v>
      </c>
      <c r="AH22" s="13"/>
      <c r="AI22" s="14"/>
      <c r="AJ22" s="14"/>
      <c r="AK22" s="14"/>
      <c r="AL22" s="15"/>
      <c r="AM22" s="22"/>
      <c r="AN22" s="9"/>
      <c r="AO22" s="9"/>
      <c r="AP22" s="9"/>
      <c r="AQ22" s="23"/>
      <c r="AR22" s="22"/>
      <c r="AS22" s="9"/>
      <c r="AT22" s="9"/>
      <c r="AU22" s="9"/>
      <c r="AV22" s="23"/>
      <c r="AW22" s="27"/>
      <c r="AX22" s="27"/>
      <c r="AY22" s="27"/>
      <c r="AZ22" s="27"/>
      <c r="BA22" s="27"/>
      <c r="BB22" s="31">
        <f t="shared" si="8"/>
        <v>6.9471092322543964</v>
      </c>
      <c r="BC22" s="32">
        <f t="shared" si="16"/>
        <v>7.8480347925465095</v>
      </c>
      <c r="BD22" s="32">
        <f t="shared" si="16"/>
        <v>8.4465613240620669</v>
      </c>
      <c r="BE22" s="32">
        <f t="shared" si="16"/>
        <v>8.9388202776046182</v>
      </c>
      <c r="BF22" s="33">
        <f t="shared" si="16"/>
        <v>10.105568376120862</v>
      </c>
      <c r="BG22" s="9">
        <f t="shared" si="10"/>
        <v>8.2355913393102576</v>
      </c>
      <c r="BH22" s="9">
        <f t="shared" si="17"/>
        <v>9.1392111235543343</v>
      </c>
      <c r="BI22" s="9">
        <f t="shared" si="17"/>
        <v>9.6919976994088231</v>
      </c>
      <c r="BJ22" s="9">
        <f t="shared" si="17"/>
        <v>10.118400353897266</v>
      </c>
      <c r="BK22" s="9">
        <f t="shared" si="17"/>
        <v>11.030046825643606</v>
      </c>
    </row>
    <row r="23" spans="1:63" x14ac:dyDescent="0.3">
      <c r="A23" s="1">
        <v>20</v>
      </c>
      <c r="B23" s="1">
        <v>776</v>
      </c>
      <c r="C23" s="1">
        <v>950</v>
      </c>
      <c r="D23" s="1">
        <v>1066</v>
      </c>
      <c r="E23" s="1">
        <v>1170</v>
      </c>
      <c r="F23" s="1">
        <v>1302</v>
      </c>
      <c r="G23" s="1">
        <v>47</v>
      </c>
      <c r="H23" s="1">
        <v>50</v>
      </c>
      <c r="I23" s="1">
        <v>51</v>
      </c>
      <c r="J23" s="1">
        <v>53</v>
      </c>
      <c r="K23" s="1">
        <v>57</v>
      </c>
      <c r="M23" s="1">
        <v>20</v>
      </c>
      <c r="N23" s="4">
        <f t="shared" si="0"/>
        <v>349.2</v>
      </c>
      <c r="O23" s="4">
        <f t="shared" si="12"/>
        <v>427.5</v>
      </c>
      <c r="P23" s="4">
        <f t="shared" si="12"/>
        <v>479.7</v>
      </c>
      <c r="Q23" s="4">
        <f t="shared" si="12"/>
        <v>526.5</v>
      </c>
      <c r="R23" s="4">
        <f t="shared" si="12"/>
        <v>585.9</v>
      </c>
      <c r="S23" s="3">
        <f t="shared" si="2"/>
        <v>1.175</v>
      </c>
      <c r="T23" s="3">
        <f t="shared" si="13"/>
        <v>1.25</v>
      </c>
      <c r="U23" s="3">
        <f t="shared" si="13"/>
        <v>1.2750000000000001</v>
      </c>
      <c r="V23" s="3">
        <f t="shared" si="13"/>
        <v>1.3250000000000002</v>
      </c>
      <c r="W23" s="3">
        <f t="shared" si="13"/>
        <v>1.425</v>
      </c>
      <c r="X23" s="7">
        <f t="shared" si="4"/>
        <v>6.9471092322543964</v>
      </c>
      <c r="Y23" s="7">
        <f t="shared" si="14"/>
        <v>8.0853819486655691</v>
      </c>
      <c r="Z23" s="7">
        <f t="shared" si="14"/>
        <v>8.8150694871783664</v>
      </c>
      <c r="AA23" s="7">
        <f t="shared" si="14"/>
        <v>9.4525119023019215</v>
      </c>
      <c r="AB23" s="7">
        <f t="shared" si="14"/>
        <v>10.24155908262456</v>
      </c>
      <c r="AC23" s="9">
        <f t="shared" si="6"/>
        <v>8.2355913393102576</v>
      </c>
      <c r="AD23" s="9">
        <f t="shared" si="15"/>
        <v>9.3629557207882108</v>
      </c>
      <c r="AE23" s="9">
        <f t="shared" si="15"/>
        <v>10.013582407616177</v>
      </c>
      <c r="AF23" s="9">
        <f t="shared" si="15"/>
        <v>10.536659548655015</v>
      </c>
      <c r="AG23" s="9">
        <f t="shared" si="15"/>
        <v>11.127525849092132</v>
      </c>
      <c r="AH23" s="13"/>
      <c r="AI23" s="14"/>
      <c r="AJ23" s="14"/>
      <c r="AK23" s="14"/>
      <c r="AL23" s="15"/>
      <c r="AM23" s="22"/>
      <c r="AN23" s="9"/>
      <c r="AO23" s="9"/>
      <c r="AP23" s="9"/>
      <c r="AQ23" s="23"/>
      <c r="AR23" s="22"/>
      <c r="AS23" s="9"/>
      <c r="AT23" s="9"/>
      <c r="AU23" s="9"/>
      <c r="AV23" s="23"/>
      <c r="AW23" s="27"/>
      <c r="AX23" s="27"/>
      <c r="AY23" s="27"/>
      <c r="AZ23" s="27"/>
      <c r="BA23" s="27"/>
      <c r="BB23" s="31">
        <f t="shared" si="8"/>
        <v>6.9471092322543964</v>
      </c>
      <c r="BC23" s="32">
        <f t="shared" si="16"/>
        <v>8.0853819486655691</v>
      </c>
      <c r="BD23" s="32">
        <f t="shared" si="16"/>
        <v>8.8150694871783664</v>
      </c>
      <c r="BE23" s="32">
        <f t="shared" si="16"/>
        <v>9.4525119023019215</v>
      </c>
      <c r="BF23" s="33">
        <f t="shared" si="16"/>
        <v>10.24155908262456</v>
      </c>
      <c r="BG23" s="9">
        <f t="shared" si="10"/>
        <v>8.2355913393102576</v>
      </c>
      <c r="BH23" s="9">
        <f t="shared" si="17"/>
        <v>9.3629557207882108</v>
      </c>
      <c r="BI23" s="9">
        <f t="shared" si="17"/>
        <v>10.013582407616177</v>
      </c>
      <c r="BJ23" s="9">
        <f t="shared" si="17"/>
        <v>10.536659548655015</v>
      </c>
      <c r="BK23" s="9">
        <f t="shared" si="17"/>
        <v>11.127525849092132</v>
      </c>
    </row>
    <row r="24" spans="1:63" x14ac:dyDescent="0.3">
      <c r="A24" s="1">
        <v>21</v>
      </c>
      <c r="B24" s="1">
        <v>792</v>
      </c>
      <c r="C24" s="1">
        <v>988</v>
      </c>
      <c r="D24" s="1">
        <v>1086</v>
      </c>
      <c r="E24" s="1">
        <v>1191</v>
      </c>
      <c r="F24" s="1">
        <v>1372</v>
      </c>
      <c r="G24" s="1">
        <v>48</v>
      </c>
      <c r="H24" s="1">
        <v>50</v>
      </c>
      <c r="I24" s="1">
        <v>52</v>
      </c>
      <c r="J24" s="1">
        <v>54</v>
      </c>
      <c r="K24" s="1">
        <v>56</v>
      </c>
      <c r="M24" s="1">
        <v>21</v>
      </c>
      <c r="N24" s="4">
        <f t="shared" si="0"/>
        <v>356.40000000000003</v>
      </c>
      <c r="O24" s="4">
        <f t="shared" si="12"/>
        <v>444.6</v>
      </c>
      <c r="P24" s="4">
        <f t="shared" si="12"/>
        <v>488.7</v>
      </c>
      <c r="Q24" s="4">
        <f t="shared" si="12"/>
        <v>535.95000000000005</v>
      </c>
      <c r="R24" s="4">
        <f t="shared" si="12"/>
        <v>617.4</v>
      </c>
      <c r="S24" s="3">
        <f t="shared" si="2"/>
        <v>1.2000000000000002</v>
      </c>
      <c r="T24" s="3">
        <f t="shared" si="13"/>
        <v>1.25</v>
      </c>
      <c r="U24" s="3">
        <f t="shared" si="13"/>
        <v>1.3</v>
      </c>
      <c r="V24" s="3">
        <f t="shared" si="13"/>
        <v>1.35</v>
      </c>
      <c r="W24" s="3">
        <f t="shared" si="13"/>
        <v>1.4000000000000001</v>
      </c>
      <c r="X24" s="7">
        <f t="shared" si="4"/>
        <v>7.054264227719961</v>
      </c>
      <c r="Y24" s="7">
        <f t="shared" si="14"/>
        <v>8.3267503699849481</v>
      </c>
      <c r="Z24" s="7">
        <f t="shared" si="14"/>
        <v>8.9388202776046182</v>
      </c>
      <c r="AA24" s="7">
        <f t="shared" si="14"/>
        <v>9.579473882205237</v>
      </c>
      <c r="AB24" s="7">
        <f t="shared" si="14"/>
        <v>10.651810218955644</v>
      </c>
      <c r="AC24" s="9">
        <f t="shared" si="6"/>
        <v>8.3475528959946352</v>
      </c>
      <c r="AD24" s="9">
        <f t="shared" si="15"/>
        <v>9.5843735441994848</v>
      </c>
      <c r="AE24" s="9">
        <f t="shared" si="15"/>
        <v>10.118400353897266</v>
      </c>
      <c r="AF24" s="9">
        <f t="shared" si="15"/>
        <v>10.635901600963255</v>
      </c>
      <c r="AG24" s="9">
        <f t="shared" si="15"/>
        <v>11.410903858785815</v>
      </c>
      <c r="AH24" s="13"/>
      <c r="AI24" s="14"/>
      <c r="AJ24" s="14"/>
      <c r="AK24" s="14"/>
      <c r="AL24" s="15"/>
      <c r="AM24" s="22"/>
      <c r="AN24" s="9"/>
      <c r="AO24" s="9"/>
      <c r="AP24" s="9"/>
      <c r="AQ24" s="23"/>
      <c r="AR24" s="22"/>
      <c r="AS24" s="9"/>
      <c r="AT24" s="9"/>
      <c r="AU24" s="9"/>
      <c r="AV24" s="23"/>
      <c r="AW24" s="27"/>
      <c r="AX24" s="27"/>
      <c r="AY24" s="27"/>
      <c r="AZ24" s="27"/>
      <c r="BA24" s="27"/>
      <c r="BB24" s="31">
        <f t="shared" si="8"/>
        <v>7.054264227719961</v>
      </c>
      <c r="BC24" s="32">
        <f t="shared" si="16"/>
        <v>8.3267503699849481</v>
      </c>
      <c r="BD24" s="32">
        <f t="shared" si="16"/>
        <v>8.9388202776046182</v>
      </c>
      <c r="BE24" s="32">
        <f t="shared" si="16"/>
        <v>9.579473882205237</v>
      </c>
      <c r="BF24" s="33">
        <f t="shared" si="16"/>
        <v>10.651810218955644</v>
      </c>
      <c r="BG24" s="9">
        <f t="shared" si="10"/>
        <v>8.3475528959946352</v>
      </c>
      <c r="BH24" s="9">
        <f t="shared" si="17"/>
        <v>9.5843735441994848</v>
      </c>
      <c r="BI24" s="9">
        <f t="shared" si="17"/>
        <v>10.118400353897266</v>
      </c>
      <c r="BJ24" s="9">
        <f t="shared" si="17"/>
        <v>10.635901600963255</v>
      </c>
      <c r="BK24" s="9">
        <f t="shared" si="17"/>
        <v>11.410903858785815</v>
      </c>
    </row>
    <row r="25" spans="1:63" x14ac:dyDescent="0.3">
      <c r="A25" s="1">
        <v>22</v>
      </c>
      <c r="B25" s="1">
        <v>843</v>
      </c>
      <c r="C25" s="1">
        <v>1026</v>
      </c>
      <c r="D25" s="1">
        <v>1148</v>
      </c>
      <c r="E25" s="1">
        <v>1235</v>
      </c>
      <c r="F25" s="1">
        <v>1420</v>
      </c>
      <c r="G25" s="1">
        <v>49</v>
      </c>
      <c r="H25" s="1">
        <v>51</v>
      </c>
      <c r="I25" s="1">
        <v>52</v>
      </c>
      <c r="J25" s="1">
        <v>54</v>
      </c>
      <c r="K25" s="1">
        <v>57</v>
      </c>
      <c r="M25" s="1">
        <v>22</v>
      </c>
      <c r="N25" s="4">
        <f t="shared" si="0"/>
        <v>379.35</v>
      </c>
      <c r="O25" s="4">
        <f t="shared" si="12"/>
        <v>461.7</v>
      </c>
      <c r="P25" s="4">
        <f t="shared" si="12"/>
        <v>516.6</v>
      </c>
      <c r="Q25" s="4">
        <f t="shared" si="12"/>
        <v>555.75</v>
      </c>
      <c r="R25" s="4">
        <f t="shared" si="12"/>
        <v>639</v>
      </c>
      <c r="S25" s="3">
        <f t="shared" si="2"/>
        <v>1.2250000000000001</v>
      </c>
      <c r="T25" s="3">
        <f t="shared" si="13"/>
        <v>1.2750000000000001</v>
      </c>
      <c r="U25" s="3">
        <f t="shared" si="13"/>
        <v>1.3</v>
      </c>
      <c r="V25" s="3">
        <f t="shared" si="13"/>
        <v>1.35</v>
      </c>
      <c r="W25" s="3">
        <f t="shared" si="13"/>
        <v>1.425</v>
      </c>
      <c r="X25" s="7">
        <f t="shared" si="4"/>
        <v>7.3922818569376831</v>
      </c>
      <c r="Y25" s="7">
        <f t="shared" si="14"/>
        <v>8.5658084253759661</v>
      </c>
      <c r="Z25" s="7">
        <f t="shared" si="14"/>
        <v>9.3188914432672743</v>
      </c>
      <c r="AA25" s="7">
        <f t="shared" si="14"/>
        <v>9.8436928658466947</v>
      </c>
      <c r="AB25" s="7">
        <f t="shared" si="14"/>
        <v>10.930098981064367</v>
      </c>
      <c r="AC25" s="9">
        <f t="shared" si="6"/>
        <v>8.6928216948103234</v>
      </c>
      <c r="AD25" s="9">
        <f t="shared" si="15"/>
        <v>9.797616365019211</v>
      </c>
      <c r="AE25" s="9">
        <f t="shared" si="15"/>
        <v>10.43045482247055</v>
      </c>
      <c r="AF25" s="9">
        <f t="shared" si="15"/>
        <v>10.837265776227712</v>
      </c>
      <c r="AG25" s="9">
        <f t="shared" si="15"/>
        <v>11.594175877566132</v>
      </c>
      <c r="AH25" s="13"/>
      <c r="AI25" s="14"/>
      <c r="AJ25" s="14"/>
      <c r="AK25" s="14"/>
      <c r="AL25" s="15"/>
      <c r="AM25" s="22"/>
      <c r="AN25" s="9"/>
      <c r="AO25" s="9"/>
      <c r="AP25" s="9"/>
      <c r="AQ25" s="23"/>
      <c r="AR25" s="22"/>
      <c r="AS25" s="9"/>
      <c r="AT25" s="9"/>
      <c r="AU25" s="9"/>
      <c r="AV25" s="23"/>
      <c r="AW25" s="27"/>
      <c r="AX25" s="27"/>
      <c r="AY25" s="27"/>
      <c r="AZ25" s="27"/>
      <c r="BA25" s="27"/>
      <c r="BB25" s="31">
        <f t="shared" si="8"/>
        <v>7.3922818569376831</v>
      </c>
      <c r="BC25" s="32">
        <f t="shared" si="16"/>
        <v>8.5658084253759661</v>
      </c>
      <c r="BD25" s="32">
        <f t="shared" si="16"/>
        <v>9.3188914432672743</v>
      </c>
      <c r="BE25" s="32">
        <f t="shared" si="16"/>
        <v>9.8436928658466947</v>
      </c>
      <c r="BF25" s="33">
        <f t="shared" si="16"/>
        <v>10.930098981064367</v>
      </c>
      <c r="BG25" s="9">
        <f t="shared" si="10"/>
        <v>8.6928216948103234</v>
      </c>
      <c r="BH25" s="9">
        <f t="shared" si="17"/>
        <v>9.797616365019211</v>
      </c>
      <c r="BI25" s="9">
        <f t="shared" si="17"/>
        <v>10.43045482247055</v>
      </c>
      <c r="BJ25" s="9">
        <f t="shared" si="17"/>
        <v>10.837265776227712</v>
      </c>
      <c r="BK25" s="9">
        <f t="shared" si="17"/>
        <v>11.594175877566132</v>
      </c>
    </row>
    <row r="26" spans="1:63" x14ac:dyDescent="0.3">
      <c r="A26" s="1">
        <v>23</v>
      </c>
      <c r="B26" s="1">
        <v>809</v>
      </c>
      <c r="C26" s="1">
        <v>1066</v>
      </c>
      <c r="D26" s="1">
        <v>1148</v>
      </c>
      <c r="E26" s="1">
        <v>1279</v>
      </c>
      <c r="F26" s="1">
        <v>1420</v>
      </c>
      <c r="G26" s="1">
        <v>49</v>
      </c>
      <c r="H26" s="1">
        <v>51</v>
      </c>
      <c r="I26" s="1">
        <v>53</v>
      </c>
      <c r="J26" s="1">
        <v>54</v>
      </c>
      <c r="K26" s="1">
        <v>57</v>
      </c>
      <c r="M26" s="1">
        <v>23</v>
      </c>
      <c r="N26" s="4">
        <f t="shared" si="0"/>
        <v>364.05</v>
      </c>
      <c r="O26" s="4">
        <f t="shared" si="12"/>
        <v>479.7</v>
      </c>
      <c r="P26" s="4">
        <f t="shared" si="12"/>
        <v>516.6</v>
      </c>
      <c r="Q26" s="4">
        <f t="shared" si="12"/>
        <v>575.55000000000007</v>
      </c>
      <c r="R26" s="4">
        <f t="shared" si="12"/>
        <v>639</v>
      </c>
      <c r="S26" s="3">
        <f t="shared" si="2"/>
        <v>1.2250000000000001</v>
      </c>
      <c r="T26" s="3">
        <f t="shared" si="13"/>
        <v>1.2750000000000001</v>
      </c>
      <c r="U26" s="3">
        <f t="shared" si="13"/>
        <v>1.3250000000000002</v>
      </c>
      <c r="V26" s="3">
        <f t="shared" si="13"/>
        <v>1.35</v>
      </c>
      <c r="W26" s="3">
        <f t="shared" si="13"/>
        <v>1.425</v>
      </c>
      <c r="X26" s="7">
        <f t="shared" si="4"/>
        <v>7.1675251875461061</v>
      </c>
      <c r="Y26" s="7">
        <f t="shared" si="14"/>
        <v>8.8150694871783664</v>
      </c>
      <c r="Z26" s="7">
        <f t="shared" si="14"/>
        <v>9.3188914432672743</v>
      </c>
      <c r="AA26" s="7">
        <f t="shared" si="14"/>
        <v>10.105568376120862</v>
      </c>
      <c r="AB26" s="7">
        <f t="shared" si="14"/>
        <v>10.930098981064367</v>
      </c>
      <c r="AC26" s="9">
        <f t="shared" si="6"/>
        <v>8.464584794909003</v>
      </c>
      <c r="AD26" s="9">
        <f t="shared" si="15"/>
        <v>10.013582407616177</v>
      </c>
      <c r="AE26" s="9">
        <f t="shared" si="15"/>
        <v>10.43045482247055</v>
      </c>
      <c r="AF26" s="9">
        <f t="shared" si="15"/>
        <v>11.030046825643606</v>
      </c>
      <c r="AG26" s="9">
        <f t="shared" si="15"/>
        <v>11.594175877566132</v>
      </c>
      <c r="AH26" s="13"/>
      <c r="AI26" s="14"/>
      <c r="AJ26" s="14"/>
      <c r="AK26" s="14"/>
      <c r="AL26" s="15"/>
      <c r="AM26" s="22"/>
      <c r="AN26" s="9"/>
      <c r="AO26" s="9"/>
      <c r="AP26" s="9"/>
      <c r="AQ26" s="23"/>
      <c r="AR26" s="22"/>
      <c r="AS26" s="9"/>
      <c r="AT26" s="9"/>
      <c r="AU26" s="9"/>
      <c r="AV26" s="23"/>
      <c r="AW26" s="27"/>
      <c r="AX26" s="27"/>
      <c r="AY26" s="27"/>
      <c r="AZ26" s="27"/>
      <c r="BA26" s="27"/>
      <c r="BB26" s="31">
        <f t="shared" si="8"/>
        <v>7.1675251875461061</v>
      </c>
      <c r="BC26" s="32">
        <f t="shared" si="16"/>
        <v>8.8150694871783664</v>
      </c>
      <c r="BD26" s="32">
        <f t="shared" si="16"/>
        <v>9.3188914432672743</v>
      </c>
      <c r="BE26" s="32">
        <f t="shared" si="16"/>
        <v>10.105568376120862</v>
      </c>
      <c r="BF26" s="33">
        <f t="shared" si="16"/>
        <v>10.930098981064367</v>
      </c>
      <c r="BG26" s="9">
        <f t="shared" si="10"/>
        <v>8.464584794909003</v>
      </c>
      <c r="BH26" s="9">
        <f t="shared" si="17"/>
        <v>10.013582407616177</v>
      </c>
      <c r="BI26" s="9">
        <f t="shared" si="17"/>
        <v>10.43045482247055</v>
      </c>
      <c r="BJ26" s="9">
        <f t="shared" si="17"/>
        <v>11.030046825643606</v>
      </c>
      <c r="BK26" s="9">
        <f t="shared" si="17"/>
        <v>11.594175877566132</v>
      </c>
    </row>
    <row r="27" spans="1:63" x14ac:dyDescent="0.3">
      <c r="A27" s="1">
        <v>24</v>
      </c>
      <c r="B27" s="1">
        <v>776</v>
      </c>
      <c r="C27" s="1">
        <v>1026</v>
      </c>
      <c r="D27" s="1">
        <v>1170</v>
      </c>
      <c r="E27" s="1">
        <v>1301</v>
      </c>
      <c r="F27" s="1">
        <v>1545</v>
      </c>
      <c r="G27" s="1">
        <v>48</v>
      </c>
      <c r="H27" s="1">
        <v>52</v>
      </c>
      <c r="I27" s="1">
        <v>53</v>
      </c>
      <c r="J27" s="1">
        <v>55</v>
      </c>
      <c r="K27" s="1">
        <v>57</v>
      </c>
      <c r="M27" s="1">
        <v>24</v>
      </c>
      <c r="N27" s="4">
        <f t="shared" si="0"/>
        <v>349.2</v>
      </c>
      <c r="O27" s="4">
        <f t="shared" si="12"/>
        <v>461.7</v>
      </c>
      <c r="P27" s="4">
        <f t="shared" si="12"/>
        <v>526.5</v>
      </c>
      <c r="Q27" s="4">
        <f t="shared" si="12"/>
        <v>585.45000000000005</v>
      </c>
      <c r="R27" s="4">
        <f t="shared" si="12"/>
        <v>695.25</v>
      </c>
      <c r="S27" s="3">
        <f t="shared" si="2"/>
        <v>1.2000000000000002</v>
      </c>
      <c r="T27" s="3">
        <f t="shared" si="13"/>
        <v>1.3</v>
      </c>
      <c r="U27" s="3">
        <f t="shared" si="13"/>
        <v>1.3250000000000002</v>
      </c>
      <c r="V27" s="3">
        <f t="shared" si="13"/>
        <v>1.375</v>
      </c>
      <c r="W27" s="3">
        <f t="shared" si="13"/>
        <v>1.425</v>
      </c>
      <c r="X27" s="7">
        <f t="shared" si="4"/>
        <v>6.9471092322543964</v>
      </c>
      <c r="Y27" s="7">
        <f t="shared" si="14"/>
        <v>8.5658084253759661</v>
      </c>
      <c r="Z27" s="7">
        <f t="shared" si="14"/>
        <v>9.4525119023019215</v>
      </c>
      <c r="AA27" s="7">
        <f t="shared" si="14"/>
        <v>10.235659000452889</v>
      </c>
      <c r="AB27" s="7">
        <f t="shared" si="14"/>
        <v>11.644053693210804</v>
      </c>
      <c r="AC27" s="9">
        <f t="shared" si="6"/>
        <v>8.2355913393102576</v>
      </c>
      <c r="AD27" s="9">
        <f t="shared" si="15"/>
        <v>9.797616365019211</v>
      </c>
      <c r="AE27" s="9">
        <f t="shared" si="15"/>
        <v>10.536659548655015</v>
      </c>
      <c r="AF27" s="9">
        <f t="shared" si="15"/>
        <v>11.123333624874146</v>
      </c>
      <c r="AG27" s="9">
        <f t="shared" si="15"/>
        <v>12.032515118686854</v>
      </c>
      <c r="AH27" s="16"/>
      <c r="AI27" s="17"/>
      <c r="AJ27" s="17"/>
      <c r="AK27" s="17"/>
      <c r="AL27" s="18"/>
      <c r="AM27" s="24"/>
      <c r="AN27" s="25"/>
      <c r="AO27" s="25"/>
      <c r="AP27" s="25"/>
      <c r="AQ27" s="26"/>
      <c r="AR27" s="24"/>
      <c r="AS27" s="25"/>
      <c r="AT27" s="25"/>
      <c r="AU27" s="25"/>
      <c r="AV27" s="26"/>
      <c r="AW27" s="27"/>
      <c r="AX27" s="27"/>
      <c r="AY27" s="27"/>
      <c r="AZ27" s="27"/>
      <c r="BA27" s="27"/>
      <c r="BB27" s="34">
        <f t="shared" si="8"/>
        <v>6.9471092322543964</v>
      </c>
      <c r="BC27" s="35">
        <f t="shared" si="16"/>
        <v>8.5658084253759661</v>
      </c>
      <c r="BD27" s="35">
        <f t="shared" si="16"/>
        <v>9.4525119023019215</v>
      </c>
      <c r="BE27" s="35">
        <f t="shared" si="16"/>
        <v>10.235659000452889</v>
      </c>
      <c r="BF27" s="36">
        <f t="shared" si="16"/>
        <v>11.644053693210804</v>
      </c>
      <c r="BG27" s="9">
        <f t="shared" si="10"/>
        <v>8.2355913393102576</v>
      </c>
      <c r="BH27" s="9">
        <f t="shared" si="17"/>
        <v>9.797616365019211</v>
      </c>
      <c r="BI27" s="9">
        <f t="shared" si="17"/>
        <v>10.536659548655015</v>
      </c>
      <c r="BJ27" s="9">
        <f t="shared" si="17"/>
        <v>11.123333624874146</v>
      </c>
      <c r="BK27" s="9">
        <f t="shared" si="17"/>
        <v>12.032515118686854</v>
      </c>
    </row>
    <row r="28" spans="1:63" x14ac:dyDescent="0.3">
      <c r="AB28" s="6"/>
      <c r="AI28" s="8"/>
    </row>
    <row r="29" spans="1:63" ht="17.25" customHeight="1" x14ac:dyDescent="0.3">
      <c r="I29" s="5" t="s">
        <v>12</v>
      </c>
      <c r="J29" s="5">
        <v>7.9000000000000001E-2</v>
      </c>
      <c r="K29" t="s">
        <v>13</v>
      </c>
      <c r="AB29" s="6"/>
    </row>
    <row r="30" spans="1:63" x14ac:dyDescent="0.3">
      <c r="I30" t="s">
        <v>14</v>
      </c>
      <c r="AB30" s="6"/>
    </row>
    <row r="31" spans="1:63" x14ac:dyDescent="0.3">
      <c r="AB31" s="6"/>
    </row>
  </sheetData>
  <mergeCells count="7">
    <mergeCell ref="A1:W1"/>
    <mergeCell ref="X2:AB2"/>
    <mergeCell ref="AC2:AG2"/>
    <mergeCell ref="B2:F2"/>
    <mergeCell ref="G2:K2"/>
    <mergeCell ref="N2:R2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69D9-1D4A-4E0C-A5E0-34B3508459E9}">
  <dimension ref="A1:F25"/>
  <sheetViews>
    <sheetView workbookViewId="0">
      <selection activeCell="L10" sqref="L10"/>
    </sheetView>
  </sheetViews>
  <sheetFormatPr defaultRowHeight="14.4" x14ac:dyDescent="0.3"/>
  <sheetData>
    <row r="1" spans="1:6" x14ac:dyDescent="0.3">
      <c r="A1" s="1"/>
      <c r="B1" s="1">
        <v>0.05</v>
      </c>
      <c r="C1" s="1">
        <v>0.25</v>
      </c>
      <c r="D1" s="1" t="s">
        <v>6</v>
      </c>
      <c r="E1" s="1">
        <v>0.75</v>
      </c>
      <c r="F1" s="1">
        <v>0.95</v>
      </c>
    </row>
    <row r="2" spans="1:6" x14ac:dyDescent="0.3">
      <c r="A2" s="1">
        <v>1</v>
      </c>
      <c r="B2" s="1">
        <v>36.9</v>
      </c>
      <c r="C2" s="1">
        <v>45.9</v>
      </c>
      <c r="D2" s="1">
        <v>53.550000000000004</v>
      </c>
      <c r="E2" s="1">
        <v>61.2</v>
      </c>
      <c r="F2" s="1">
        <v>64.350000000000009</v>
      </c>
    </row>
    <row r="3" spans="1:6" x14ac:dyDescent="0.3">
      <c r="A3" s="1">
        <v>2</v>
      </c>
      <c r="B3" s="1">
        <v>50.85</v>
      </c>
      <c r="C3" s="1">
        <v>67.05</v>
      </c>
      <c r="D3" s="1">
        <v>72.45</v>
      </c>
      <c r="E3" s="1">
        <v>85.05</v>
      </c>
      <c r="F3" s="1">
        <v>107.10000000000001</v>
      </c>
    </row>
    <row r="4" spans="1:6" x14ac:dyDescent="0.3">
      <c r="A4" s="1">
        <v>3</v>
      </c>
      <c r="B4" s="1">
        <v>67.05</v>
      </c>
      <c r="C4" s="1">
        <v>81.900000000000006</v>
      </c>
      <c r="D4" s="1">
        <v>94.95</v>
      </c>
      <c r="E4" s="1">
        <v>105.3</v>
      </c>
      <c r="F4" s="1">
        <v>127.8</v>
      </c>
    </row>
    <row r="5" spans="1:6" x14ac:dyDescent="0.3">
      <c r="A5" s="1">
        <v>4</v>
      </c>
      <c r="B5" s="1">
        <v>85.05</v>
      </c>
      <c r="C5" s="1">
        <v>105.3</v>
      </c>
      <c r="D5" s="1">
        <v>116.10000000000001</v>
      </c>
      <c r="E5" s="1">
        <v>127.8</v>
      </c>
      <c r="F5" s="1">
        <v>152.55000000000001</v>
      </c>
    </row>
    <row r="6" spans="1:6" x14ac:dyDescent="0.3">
      <c r="A6" s="1">
        <v>5</v>
      </c>
      <c r="B6" s="1">
        <v>98.100000000000009</v>
      </c>
      <c r="C6" s="1">
        <v>123.75</v>
      </c>
      <c r="D6" s="1">
        <v>139.95000000000002</v>
      </c>
      <c r="E6" s="1">
        <v>152.55000000000001</v>
      </c>
      <c r="F6" s="1">
        <v>184.95000000000002</v>
      </c>
    </row>
    <row r="7" spans="1:6" x14ac:dyDescent="0.3">
      <c r="A7" s="1">
        <v>6</v>
      </c>
      <c r="B7" s="1">
        <v>119.7</v>
      </c>
      <c r="C7" s="1">
        <v>144</v>
      </c>
      <c r="D7" s="1">
        <v>166.05</v>
      </c>
      <c r="E7" s="1">
        <v>189.9</v>
      </c>
      <c r="F7" s="1">
        <v>216</v>
      </c>
    </row>
    <row r="8" spans="1:6" x14ac:dyDescent="0.3">
      <c r="A8" s="1">
        <v>7</v>
      </c>
      <c r="B8" s="1">
        <v>135.45000000000002</v>
      </c>
      <c r="C8" s="1">
        <v>166.05</v>
      </c>
      <c r="D8" s="1">
        <v>189.9</v>
      </c>
      <c r="E8" s="1">
        <v>210.6</v>
      </c>
      <c r="F8" s="1">
        <v>243.9</v>
      </c>
    </row>
    <row r="9" spans="1:6" x14ac:dyDescent="0.3">
      <c r="A9" s="1">
        <v>8</v>
      </c>
      <c r="B9" s="1">
        <v>148.5</v>
      </c>
      <c r="C9" s="1">
        <v>189.9</v>
      </c>
      <c r="D9" s="1">
        <v>210.6</v>
      </c>
      <c r="E9" s="1">
        <v>238.5</v>
      </c>
      <c r="F9" s="1">
        <v>271.35000000000002</v>
      </c>
    </row>
    <row r="10" spans="1:6" x14ac:dyDescent="0.3">
      <c r="A10" s="1">
        <v>9</v>
      </c>
      <c r="B10" s="1">
        <v>170.55</v>
      </c>
      <c r="C10" s="1">
        <v>210.6</v>
      </c>
      <c r="D10" s="1">
        <v>238.5</v>
      </c>
      <c r="E10" s="1">
        <v>268.2</v>
      </c>
      <c r="F10" s="1">
        <v>317.25</v>
      </c>
    </row>
    <row r="11" spans="1:6" x14ac:dyDescent="0.3">
      <c r="A11" s="1">
        <v>10</v>
      </c>
      <c r="B11" s="1">
        <v>189.9</v>
      </c>
      <c r="C11" s="1">
        <v>232.65</v>
      </c>
      <c r="D11" s="1">
        <v>258.75</v>
      </c>
      <c r="E11" s="1">
        <v>293.85000000000002</v>
      </c>
      <c r="F11" s="1">
        <v>349.2</v>
      </c>
    </row>
    <row r="12" spans="1:6" x14ac:dyDescent="0.3">
      <c r="A12" s="1">
        <v>11</v>
      </c>
      <c r="B12" s="1">
        <v>200.25</v>
      </c>
      <c r="C12" s="1">
        <v>250.20000000000002</v>
      </c>
      <c r="D12" s="1">
        <v>287.10000000000002</v>
      </c>
      <c r="E12" s="1">
        <v>320.40000000000003</v>
      </c>
      <c r="F12" s="1">
        <v>349.2</v>
      </c>
    </row>
    <row r="13" spans="1:6" x14ac:dyDescent="0.3">
      <c r="A13" s="1">
        <v>12</v>
      </c>
      <c r="B13" s="1">
        <v>226.8</v>
      </c>
      <c r="C13" s="1">
        <v>268.2</v>
      </c>
      <c r="D13" s="1">
        <v>306.90000000000003</v>
      </c>
      <c r="E13" s="1">
        <v>342</v>
      </c>
      <c r="F13" s="1">
        <v>379.35</v>
      </c>
    </row>
    <row r="14" spans="1:6" x14ac:dyDescent="0.3">
      <c r="A14" s="1">
        <v>13</v>
      </c>
      <c r="B14" s="1">
        <v>226.8</v>
      </c>
      <c r="C14" s="1">
        <v>297</v>
      </c>
      <c r="D14" s="1">
        <v>327.60000000000002</v>
      </c>
      <c r="E14" s="1">
        <v>364.05</v>
      </c>
      <c r="F14" s="1">
        <v>410.85</v>
      </c>
    </row>
    <row r="15" spans="1:6" x14ac:dyDescent="0.3">
      <c r="A15" s="1">
        <v>14</v>
      </c>
      <c r="B15" s="1">
        <v>243.9</v>
      </c>
      <c r="C15" s="1">
        <v>313.65000000000003</v>
      </c>
      <c r="D15" s="1">
        <v>349.2</v>
      </c>
      <c r="E15" s="1">
        <v>395.1</v>
      </c>
      <c r="F15" s="1">
        <v>461.7</v>
      </c>
    </row>
    <row r="16" spans="1:6" x14ac:dyDescent="0.3">
      <c r="A16" s="1">
        <v>15</v>
      </c>
      <c r="B16" s="1">
        <v>261.90000000000003</v>
      </c>
      <c r="C16" s="1">
        <v>334.8</v>
      </c>
      <c r="D16" s="1">
        <v>379.35</v>
      </c>
      <c r="E16" s="1">
        <v>418.95</v>
      </c>
      <c r="F16" s="1">
        <v>480.15000000000003</v>
      </c>
    </row>
    <row r="17" spans="1:6" x14ac:dyDescent="0.3">
      <c r="A17" s="1">
        <v>16</v>
      </c>
      <c r="B17" s="1">
        <v>293.85000000000002</v>
      </c>
      <c r="C17" s="1">
        <v>371.7</v>
      </c>
      <c r="D17" s="1">
        <v>410.85</v>
      </c>
      <c r="E17" s="1">
        <v>444.6</v>
      </c>
      <c r="F17" s="1">
        <v>493.2</v>
      </c>
    </row>
    <row r="18" spans="1:6" x14ac:dyDescent="0.3">
      <c r="A18" s="1">
        <v>17</v>
      </c>
      <c r="B18" s="1">
        <v>306.90000000000003</v>
      </c>
      <c r="C18" s="1">
        <v>387</v>
      </c>
      <c r="D18" s="1">
        <v>418.95</v>
      </c>
      <c r="E18" s="1">
        <v>461.7</v>
      </c>
      <c r="F18" s="1">
        <v>535.95000000000005</v>
      </c>
    </row>
    <row r="19" spans="1:6" x14ac:dyDescent="0.3">
      <c r="A19" s="1">
        <v>18</v>
      </c>
      <c r="B19" s="1">
        <v>334.8</v>
      </c>
      <c r="C19" s="1">
        <v>402.75</v>
      </c>
      <c r="D19" s="1">
        <v>436.05</v>
      </c>
      <c r="E19" s="1">
        <v>479.7</v>
      </c>
      <c r="F19" s="1">
        <v>535.95000000000005</v>
      </c>
    </row>
    <row r="20" spans="1:6" x14ac:dyDescent="0.3">
      <c r="A20" s="1">
        <v>19</v>
      </c>
      <c r="B20" s="1">
        <v>349.2</v>
      </c>
      <c r="C20" s="1">
        <v>410.85</v>
      </c>
      <c r="D20" s="1">
        <v>453.15000000000003</v>
      </c>
      <c r="E20" s="1">
        <v>488.7</v>
      </c>
      <c r="F20" s="1">
        <v>575.55000000000007</v>
      </c>
    </row>
    <row r="21" spans="1:6" x14ac:dyDescent="0.3">
      <c r="A21" s="1">
        <v>20</v>
      </c>
      <c r="B21" s="1">
        <v>349.2</v>
      </c>
      <c r="C21" s="1">
        <v>427.5</v>
      </c>
      <c r="D21" s="1">
        <v>479.7</v>
      </c>
      <c r="E21" s="1">
        <v>526.5</v>
      </c>
      <c r="F21" s="1">
        <v>585.9</v>
      </c>
    </row>
    <row r="22" spans="1:6" x14ac:dyDescent="0.3">
      <c r="A22" s="1">
        <v>21</v>
      </c>
      <c r="B22" s="1">
        <v>356.40000000000003</v>
      </c>
      <c r="C22" s="1">
        <v>444.6</v>
      </c>
      <c r="D22" s="1">
        <v>488.7</v>
      </c>
      <c r="E22" s="1">
        <v>535.95000000000005</v>
      </c>
      <c r="F22" s="1">
        <v>617.4</v>
      </c>
    </row>
    <row r="23" spans="1:6" x14ac:dyDescent="0.3">
      <c r="A23" s="1">
        <v>22</v>
      </c>
      <c r="B23" s="1">
        <v>379.35</v>
      </c>
      <c r="C23" s="1">
        <v>461.7</v>
      </c>
      <c r="D23" s="1">
        <v>516.6</v>
      </c>
      <c r="E23" s="1">
        <v>555.75</v>
      </c>
      <c r="F23" s="1">
        <v>639</v>
      </c>
    </row>
    <row r="24" spans="1:6" x14ac:dyDescent="0.3">
      <c r="A24" s="1">
        <v>23</v>
      </c>
      <c r="B24" s="1">
        <v>364.05</v>
      </c>
      <c r="C24" s="1">
        <v>479.7</v>
      </c>
      <c r="D24" s="1">
        <v>516.6</v>
      </c>
      <c r="E24" s="1">
        <v>575.55000000000007</v>
      </c>
      <c r="F24" s="1">
        <v>639</v>
      </c>
    </row>
    <row r="25" spans="1:6" x14ac:dyDescent="0.3">
      <c r="A25" s="1">
        <v>24</v>
      </c>
      <c r="B25" s="1">
        <v>349.2</v>
      </c>
      <c r="C25" s="1">
        <v>461.7</v>
      </c>
      <c r="D25" s="1">
        <v>526.5</v>
      </c>
      <c r="E25" s="1">
        <v>585.45000000000005</v>
      </c>
      <c r="F25" s="1">
        <v>695.25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raw</vt:lpstr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</dc:creator>
  <cp:lastModifiedBy>user</cp:lastModifiedBy>
  <dcterms:created xsi:type="dcterms:W3CDTF">2022-02-22T05:26:44Z</dcterms:created>
  <dcterms:modified xsi:type="dcterms:W3CDTF">2022-03-17T12:55:06Z</dcterms:modified>
</cp:coreProperties>
</file>