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women+men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1" i="1"/>
  <c r="E22"/>
  <c r="E4"/>
  <c r="C11" s="1"/>
  <c r="C12" s="1"/>
  <c r="C13" s="1"/>
  <c r="E5"/>
  <c r="E6"/>
  <c r="E7"/>
  <c r="E8"/>
  <c r="C25" l="1"/>
  <c r="C26" s="1"/>
  <c r="C27" s="1"/>
</calcChain>
</file>

<file path=xl/sharedStrings.xml><?xml version="1.0" encoding="utf-8"?>
<sst xmlns="http://schemas.openxmlformats.org/spreadsheetml/2006/main" count="32" uniqueCount="16">
  <si>
    <t>Women</t>
  </si>
  <si>
    <t>Total body weight</t>
  </si>
  <si>
    <t>Wrist measurement (at fullest point)</t>
  </si>
  <si>
    <t>Waist measurement (at navel)</t>
  </si>
  <si>
    <t>Hip measurement (at widest point)</t>
  </si>
  <si>
    <t>Forearm circumference (just below elbow)</t>
  </si>
  <si>
    <t>Inputs:</t>
  </si>
  <si>
    <t>Results:</t>
  </si>
  <si>
    <t>Lean body mass</t>
  </si>
  <si>
    <t>Body fat weight</t>
  </si>
  <si>
    <t>Body fat percentage</t>
  </si>
  <si>
    <t>Men</t>
  </si>
  <si>
    <t>Waist measurement (at fullest point)</t>
  </si>
  <si>
    <t>lb</t>
  </si>
  <si>
    <t>in</t>
  </si>
  <si>
    <t>%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</si>
</sst>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C13" sqref="C13"/>
    </sheetView>
  </sheetViews>
  <sheetFormatPr defaultRowHeight="12.75"/>
  <cols>
    <col min="2" max="2" width="36.140625" bestFit="1" customWidth="1"/>
  </cols>
  <sheetData>
    <row r="1" spans="1:5">
      <c r="A1" s="3" t="s">
        <v>0</v>
      </c>
      <c r="B1" s="4"/>
    </row>
    <row r="3" spans="1:5">
      <c r="A3" t="s">
        <v>6</v>
      </c>
    </row>
    <row r="4" spans="1:5">
      <c r="A4">
        <v>1</v>
      </c>
      <c r="B4" t="s">
        <v>1</v>
      </c>
      <c r="C4" s="1">
        <v>109</v>
      </c>
      <c r="D4" t="s">
        <v>13</v>
      </c>
      <c r="E4">
        <f>C4*0.732+8.9872</f>
        <v>88.775199999999998</v>
      </c>
    </row>
    <row r="5" spans="1:5">
      <c r="A5">
        <v>2</v>
      </c>
      <c r="B5" t="s">
        <v>2</v>
      </c>
      <c r="C5" s="1">
        <v>5.5</v>
      </c>
      <c r="D5" t="s">
        <v>14</v>
      </c>
      <c r="E5">
        <f>C5/3.1403</f>
        <v>1.7514250230869663</v>
      </c>
    </row>
    <row r="6" spans="1:5">
      <c r="A6">
        <v>3</v>
      </c>
      <c r="B6" t="s">
        <v>3</v>
      </c>
      <c r="C6" s="1">
        <v>28</v>
      </c>
      <c r="D6" t="s">
        <v>14</v>
      </c>
      <c r="E6">
        <f>C6*0.1574</f>
        <v>4.4072000000000005</v>
      </c>
    </row>
    <row r="7" spans="1:5">
      <c r="A7">
        <v>4</v>
      </c>
      <c r="B7" t="s">
        <v>4</v>
      </c>
      <c r="C7" s="1">
        <v>37</v>
      </c>
      <c r="D7" t="s">
        <v>14</v>
      </c>
      <c r="E7">
        <f>C7*0.4345</f>
        <v>16.076499999999999</v>
      </c>
    </row>
    <row r="8" spans="1:5">
      <c r="A8">
        <v>5</v>
      </c>
      <c r="B8" t="s">
        <v>5</v>
      </c>
      <c r="C8" s="1">
        <v>8.5</v>
      </c>
      <c r="D8" t="s">
        <v>14</v>
      </c>
      <c r="E8">
        <f>C8*0.4346</f>
        <v>3.6940999999999997</v>
      </c>
    </row>
    <row r="10" spans="1:5">
      <c r="A10" t="s">
        <v>7</v>
      </c>
    </row>
    <row r="11" spans="1:5">
      <c r="A11">
        <v>6</v>
      </c>
      <c r="B11" t="s">
        <v>8</v>
      </c>
      <c r="C11">
        <f>$E$4+$E$5-$E$6-$E$7+$E$8</f>
        <v>73.737025023086971</v>
      </c>
      <c r="D11" t="s">
        <v>13</v>
      </c>
    </row>
    <row r="12" spans="1:5">
      <c r="A12">
        <v>7</v>
      </c>
      <c r="B12" t="s">
        <v>9</v>
      </c>
      <c r="C12">
        <f>C4-C11</f>
        <v>35.262974976913029</v>
      </c>
      <c r="D12" t="s">
        <v>13</v>
      </c>
    </row>
    <row r="13" spans="1:5">
      <c r="A13">
        <v>8</v>
      </c>
      <c r="B13" t="s">
        <v>10</v>
      </c>
      <c r="C13" s="2">
        <f>C12*100/C4</f>
        <v>32.351353189828465</v>
      </c>
      <c r="D13" t="s">
        <v>15</v>
      </c>
    </row>
    <row r="18" spans="1:5">
      <c r="A18" s="3" t="s">
        <v>11</v>
      </c>
      <c r="B18" s="3"/>
    </row>
    <row r="20" spans="1:5">
      <c r="A20" t="s">
        <v>6</v>
      </c>
    </row>
    <row r="21" spans="1:5">
      <c r="A21">
        <v>1</v>
      </c>
      <c r="B21" t="s">
        <v>1</v>
      </c>
      <c r="C21">
        <v>195</v>
      </c>
      <c r="D21" t="s">
        <v>13</v>
      </c>
      <c r="E21">
        <f>C21*1.082+94.422</f>
        <v>305.41200000000003</v>
      </c>
    </row>
    <row r="22" spans="1:5">
      <c r="A22">
        <v>2</v>
      </c>
      <c r="B22" t="s">
        <v>12</v>
      </c>
      <c r="C22">
        <v>38</v>
      </c>
      <c r="D22" t="s">
        <v>14</v>
      </c>
      <c r="E22">
        <f>C22*4.153</f>
        <v>157.81399999999999</v>
      </c>
    </row>
    <row r="24" spans="1:5">
      <c r="A24" t="s">
        <v>7</v>
      </c>
    </row>
    <row r="25" spans="1:5">
      <c r="A25">
        <v>3</v>
      </c>
      <c r="B25" t="s">
        <v>8</v>
      </c>
      <c r="C25">
        <f>$E$21-$E$22</f>
        <v>147.59800000000004</v>
      </c>
      <c r="D25" t="s">
        <v>13</v>
      </c>
    </row>
    <row r="26" spans="1:5">
      <c r="A26">
        <v>4</v>
      </c>
      <c r="B26" t="s">
        <v>9</v>
      </c>
      <c r="C26">
        <f>C21-C25</f>
        <v>47.401999999999958</v>
      </c>
      <c r="D26" t="s">
        <v>13</v>
      </c>
    </row>
    <row r="27" spans="1:5">
      <c r="A27">
        <v>5</v>
      </c>
      <c r="B27" t="s">
        <v>10</v>
      </c>
      <c r="C27" s="2">
        <f>C26*100/C21</f>
        <v>24.308717948717931</v>
      </c>
      <c r="D27" t="s">
        <v>15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women+men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TMB</cp:lastModifiedBy>
  <dcterms:created xsi:type="dcterms:W3CDTF">1996-10-14T23:33:28Z</dcterms:created>
  <dcterms:modified xsi:type="dcterms:W3CDTF">2014-02-08T17:52:11Z</dcterms:modified>
</cp:coreProperties>
</file>