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verlord\Documents\Courses\DU_DataAnalytics_BootCamp_TDB\Homework\Module-1\"/>
    </mc:Choice>
  </mc:AlternateContent>
  <xr:revisionPtr revIDLastSave="0" documentId="13_ncr:1_{6BB46A20-4564-4596-B86F-C38306EDF521}" xr6:coauthVersionLast="40" xr6:coauthVersionMax="40" xr10:uidLastSave="{00000000-0000-0000-0000-000000000000}"/>
  <bookViews>
    <workbookView xWindow="-120" yWindow="-120" windowWidth="20730" windowHeight="11310" tabRatio="706" activeTab="4" xr2:uid="{00000000-000D-0000-FFFF-FFFF00000000}"/>
  </bookViews>
  <sheets>
    <sheet name="Data" sheetId="1" r:id="rId1"/>
    <sheet name="Piv.1" sheetId="12" r:id="rId2"/>
    <sheet name="Piv.2" sheetId="13" r:id="rId3"/>
    <sheet name="Piv.3" sheetId="15" r:id="rId4"/>
    <sheet name="BONUS" sheetId="11" r:id="rId5"/>
  </sheets>
  <definedNames>
    <definedName name="_xlnm._FilterDatabase" localSheetId="0" hidden="1">Data!$A$1:$R$4115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1" l="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G2" i="11"/>
  <c r="H2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<sst xmlns="http://schemas.openxmlformats.org/spreadsheetml/2006/main" count="24820" uniqueCount="8402">
  <si>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</si>
  <si>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</si>
  <si>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</si>
  <si>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</si>
  <si>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</si>
  <si>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</si>
  <si>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</si>
  <si>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</si>
  <si>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</si>
  <si>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</si>
  <si>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</si>
  <si>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</si>
  <si>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</si>
  <si>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</si>
  <si>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</si>
  <si>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</si>
  <si>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</si>
  <si>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</si>
  <si>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</si>
  <si>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</si>
  <si>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</si>
  <si>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</si>
  <si>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</si>
  <si>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</si>
  <si>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</si>
  <si>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</si>
  <si>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</si>
  <si>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</si>
  <si>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</si>
  <si>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</si>
  <si>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</si>
  <si>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</si>
  <si>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</si>
  <si>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</si>
  <si>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</si>
  <si>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</si>
  <si>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</si>
  <si>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</si>
  <si>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</si>
  <si>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</si>
  <si>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</si>
  <si>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</si>
  <si>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</si>
  <si>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</si>
  <si>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</si>
  <si>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</si>
  <si>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</si>
  <si>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</si>
  <si>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</si>
  <si>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</si>
  <si>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</si>
  <si>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</si>
  <si>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</si>
  <si>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</si>
  <si>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</si>
  <si>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</si>
  <si>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</si>
  <si>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</si>
  <si>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</si>
  <si>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</si>
  <si>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</si>
  <si>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</si>
  <si>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</si>
  <si>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</si>
  <si>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</si>
  <si>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</si>
  <si>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</si>
  <si>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</si>
  <si>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</si>
  <si>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</si>
  <si>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</si>
  <si>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</si>
  <si>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</si>
  <si>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</si>
  <si>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</si>
  <si>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</si>
  <si>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</si>
  <si>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</si>
  <si>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</si>
  <si>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</si>
  <si>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</si>
  <si>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</si>
  <si>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</si>
  <si>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</si>
  <si>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</si>
  <si>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</si>
  <si>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</si>
  <si>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</si>
  <si>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</si>
  <si>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</si>
  <si>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</si>
  <si>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</si>
  <si>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</si>
  <si>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</si>
  <si>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</si>
  <si>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</si>
  <si>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</si>
  <si>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</si>
  <si>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</si>
  <si>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</si>
  <si>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</si>
  <si>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</si>
  <si>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</si>
  <si>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</si>
  <si>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</si>
  <si>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</si>
  <si>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</si>
  <si>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</si>
  <si>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</si>
  <si>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</si>
  <si>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</si>
  <si>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</si>
  <si>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</si>
  <si>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</si>
  <si>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</si>
  <si>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</si>
  <si>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</si>
  <si>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</si>
  <si>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</si>
  <si>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</si>
  <si>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</si>
  <si>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</si>
  <si>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</si>
  <si>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</si>
  <si>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</si>
  <si>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</si>
  <si>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</si>
  <si>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</si>
  <si>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</si>
  <si>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</si>
  <si>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</si>
  <si>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</si>
  <si>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</si>
  <si>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</si>
  <si>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</si>
  <si>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</si>
  <si>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</si>
  <si>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</si>
  <si>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</si>
  <si>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</si>
  <si>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</si>
  <si>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</si>
  <si>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</si>
  <si>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</si>
  <si>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</si>
  <si>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</si>
  <si>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</si>
  <si>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</si>
  <si>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</si>
  <si>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</si>
  <si>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</si>
  <si>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</si>
  <si>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</si>
  <si>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</si>
  <si>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</si>
  <si>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</si>
  <si>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</si>
  <si>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</si>
  <si>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</si>
  <si>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</si>
  <si>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</si>
  <si>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</si>
  <si>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</si>
  <si>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</si>
  <si>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</si>
  <si>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</si>
  <si>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</si>
  <si>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</si>
  <si>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</si>
  <si>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</si>
  <si>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</si>
  <si>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</si>
  <si>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</si>
  <si>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</si>
  <si>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</si>
  <si>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</si>
  <si>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</si>
  <si>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</si>
  <si>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</si>
  <si>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</si>
  <si>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</si>
  <si>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</si>
  <si>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</si>
  <si>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</si>
  <si>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</si>
  <si>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</si>
  <si>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</si>
  <si>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</si>
  <si>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</si>
  <si>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</si>
  <si>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</si>
  <si>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</si>
  <si>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</si>
  <si>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</si>
  <si>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</si>
  <si>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</si>
  <si>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</si>
  <si>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</si>
  <si>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</si>
  <si>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</si>
  <si>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</si>
  <si>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</si>
  <si>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</si>
  <si>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</si>
  <si>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</si>
  <si>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</si>
  <si>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</si>
  <si>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</si>
  <si>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</si>
  <si>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</si>
  <si>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</si>
  <si>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</si>
  <si>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</si>
  <si>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</si>
  <si>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</si>
  <si>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</si>
  <si>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</si>
  <si>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</si>
  <si>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</si>
  <si>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</si>
  <si>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</si>
  <si>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</si>
  <si>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</si>
  <si>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</si>
  <si>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</si>
  <si>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</si>
  <si>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</si>
  <si>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</si>
  <si>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</si>
  <si>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</si>
  <si>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</si>
  <si>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</si>
  <si>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</si>
  <si>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</si>
  <si>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</si>
  <si>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</si>
  <si>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</si>
  <si>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</si>
  <si>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</si>
  <si>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</si>
  <si>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</si>
  <si>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</si>
  <si>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</si>
  <si>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</si>
  <si>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</si>
  <si>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</si>
  <si>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</si>
  <si>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</si>
  <si>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</si>
  <si>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</si>
  <si>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</si>
  <si>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</si>
  <si>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</si>
  <si>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</si>
  <si>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</si>
  <si>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</si>
  <si>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</si>
  <si>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</si>
  <si>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</si>
  <si>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</si>
  <si>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</si>
  <si>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</si>
  <si>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</si>
  <si>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</si>
  <si>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</si>
  <si>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</si>
  <si>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</si>
  <si>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</si>
  <si>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</si>
  <si>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</si>
  <si>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</si>
  <si>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</si>
  <si>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</si>
  <si>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</si>
  <si>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</si>
  <si>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</si>
  <si>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</si>
  <si>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</si>
  <si>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</si>
  <si>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</si>
  <si>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</si>
  <si>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</si>
  <si>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</si>
  <si>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</si>
  <si>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</si>
  <si>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</si>
  <si>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</si>
  <si>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</si>
  <si>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</si>
  <si>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</si>
  <si>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</si>
  <si>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</si>
  <si>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</si>
  <si>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</si>
  <si>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</si>
  <si>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</si>
  <si>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</si>
  <si>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</si>
  <si>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</si>
  <si>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</si>
  <si>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</si>
  <si>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</si>
  <si>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</si>
  <si>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</si>
  <si>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</si>
  <si>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</si>
  <si>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</si>
  <si>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</si>
  <si>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</si>
  <si>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</si>
  <si>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</si>
  <si>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</si>
  <si>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</si>
  <si>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</si>
  <si>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</si>
  <si>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</si>
  <si>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</si>
  <si>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</si>
  <si>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</si>
  <si>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</si>
  <si>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</si>
  <si>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</si>
  <si>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</si>
  <si>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</si>
  <si>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</si>
  <si>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</si>
  <si>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</si>
  <si>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</si>
  <si>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</si>
  <si>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</si>
  <si>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</si>
  <si>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</si>
  <si>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</si>
  <si>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</si>
  <si>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</si>
  <si>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</si>
  <si>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</si>
  <si>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</si>
  <si>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</si>
  <si>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</si>
  <si>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</si>
  <si>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</si>
  <si>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</si>
  <si>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</si>
  <si>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</si>
  <si>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</si>
  <si>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</si>
  <si>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</si>
  <si>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</si>
  <si>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</si>
  <si>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</si>
  <si>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</si>
  <si>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</si>
  <si>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</si>
  <si>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</si>
  <si>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</si>
  <si>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</si>
  <si>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</si>
  <si>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</si>
  <si>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</si>
  <si>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</si>
  <si>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</si>
  <si>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</si>
  <si>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</si>
  <si>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</si>
  <si>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</si>
  <si>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</si>
  <si>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</si>
  <si>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</si>
  <si>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</si>
  <si>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</si>
  <si>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</si>
  <si>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</si>
  <si>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</si>
  <si>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</si>
  <si>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</si>
  <si>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</si>
  <si>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</si>
  <si>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</si>
  <si>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</si>
  <si>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</si>
  <si>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</si>
  <si>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</si>
  <si>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</si>
  <si>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</si>
  <si>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</si>
  <si>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</si>
  <si>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</si>
  <si>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</si>
  <si>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</si>
  <si>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</si>
  <si>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</si>
  <si>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</si>
  <si>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</si>
  <si>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</si>
  <si>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</si>
  <si>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</si>
  <si>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</si>
  <si>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</si>
  <si>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</si>
  <si>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</si>
  <si>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</si>
  <si>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</si>
  <si>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</si>
  <si>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</si>
  <si>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</si>
  <si>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</si>
  <si>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</si>
  <si>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</si>
  <si>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</si>
  <si>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</si>
  <si>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</si>
  <si>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</si>
  <si>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</si>
  <si>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</si>
  <si>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</si>
  <si>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</si>
  <si>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</si>
  <si>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</si>
  <si>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</si>
  <si>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</si>
  <si>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</si>
  <si>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</si>
  <si>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</si>
  <si>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</si>
  <si>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</si>
  <si>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</si>
  <si>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</si>
  <si>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</si>
  <si>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</si>
  <si>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</si>
  <si>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</si>
  <si>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</si>
  <si>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</si>
  <si>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</si>
  <si>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</si>
  <si>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</si>
  <si>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</si>
  <si>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</si>
  <si>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</si>
  <si>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</si>
  <si>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</si>
  <si>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</si>
  <si>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</si>
  <si>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</si>
  <si>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</si>
  <si>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</si>
  <si>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</si>
  <si>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</si>
  <si>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</si>
  <si>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</si>
  <si>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</si>
  <si>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</si>
  <si>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</si>
  <si>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</si>
  <si>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</si>
  <si>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</si>
  <si>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</si>
  <si>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</si>
  <si>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</si>
  <si>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</si>
  <si>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</si>
  <si>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</si>
  <si>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</si>
  <si>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</si>
  <si>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</si>
  <si>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</si>
  <si>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</si>
  <si>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</si>
  <si>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</si>
  <si>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</si>
  <si>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</si>
  <si>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</si>
  <si>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</si>
  <si>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</si>
  <si>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</si>
  <si>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</si>
  <si>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</si>
  <si>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</si>
  <si>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</si>
  <si>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</si>
  <si>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</si>
  <si>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</si>
  <si>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</si>
  <si>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</si>
  <si>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</si>
  <si>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</si>
  <si>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</si>
  <si>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</si>
  <si>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</si>
  <si>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</si>
  <si>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</si>
  <si>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</si>
  <si>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</si>
  <si>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</si>
  <si>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</si>
  <si>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</si>
  <si>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</si>
  <si>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</si>
  <si>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</si>
  <si>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</si>
  <si>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</si>
  <si>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</si>
  <si>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</si>
  <si>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</si>
  <si>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</si>
  <si>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</si>
  <si>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</si>
  <si>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</si>
  <si>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</si>
  <si>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</si>
  <si>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</si>
  <si>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</si>
  <si>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</si>
  <si>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</si>
  <si>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</si>
  <si>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</si>
  <si>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</si>
  <si>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</si>
  <si>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</si>
  <si>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</si>
  <si>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</si>
  <si>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</si>
  <si>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</si>
  <si>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</si>
  <si>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</si>
  <si>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</si>
  <si>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</si>
  <si>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</si>
  <si>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</si>
  <si>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</si>
  <si>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</si>
  <si>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</si>
  <si>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</si>
  <si>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</si>
  <si>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</si>
  <si>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</si>
  <si>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</si>
  <si>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</si>
  <si>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</si>
  <si>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</si>
  <si>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</si>
  <si>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</si>
  <si>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</si>
  <si>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</si>
  <si>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</si>
  <si>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</si>
  <si>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</si>
  <si>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</si>
  <si>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</si>
  <si>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</si>
  <si>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</si>
  <si>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</si>
  <si>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</si>
  <si>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</si>
  <si>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</si>
  <si>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</si>
  <si>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</si>
  <si>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</si>
  <si>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</si>
  <si>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</si>
  <si>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</si>
  <si>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</si>
  <si>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</si>
  <si>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</si>
  <si>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</si>
  <si>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</si>
  <si>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</si>
  <si>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</si>
  <si>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</si>
  <si>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</si>
  <si>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</si>
  <si>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</si>
  <si>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</si>
  <si>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</si>
  <si>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</si>
  <si>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</si>
  <si>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</si>
  <si>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</si>
  <si>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</si>
  <si>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</si>
  <si>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</si>
  <si>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</si>
  <si>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</si>
  <si>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</si>
  <si>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</si>
  <si>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</si>
  <si>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</si>
  <si>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</si>
  <si>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</si>
  <si>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</si>
  <si>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</si>
  <si>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</si>
  <si>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</si>
  <si>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</si>
  <si>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</si>
  <si>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</si>
  <si>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</si>
  <si>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</si>
  <si>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</si>
  <si>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</si>
  <si>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</si>
  <si>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</si>
  <si>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</si>
  <si>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</si>
  <si>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</si>
  <si>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</si>
  <si>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</si>
  <si>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</si>
  <si>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</si>
  <si>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</si>
  <si>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</si>
  <si>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</si>
  <si>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</si>
  <si>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</si>
  <si>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</si>
  <si>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</si>
  <si>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</si>
  <si>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</si>
  <si>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</si>
  <si>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</si>
  <si>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</si>
  <si>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</si>
  <si>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</si>
  <si>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</si>
  <si>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</si>
  <si>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</si>
  <si>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</si>
  <si>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</si>
  <si>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</si>
  <si>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</si>
  <si>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</si>
  <si>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</si>
  <si>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</si>
  <si>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</si>
  <si>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</si>
  <si>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</si>
  <si>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</si>
  <si>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</si>
  <si>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</si>
  <si>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</si>
  <si>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</si>
  <si>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</si>
  <si>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</si>
  <si>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</si>
  <si>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</si>
  <si>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</si>
  <si>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</si>
  <si>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</si>
  <si>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</si>
  <si>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</si>
  <si>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</si>
  <si>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</si>
  <si>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</si>
  <si>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</si>
  <si>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</si>
  <si>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</si>
  <si>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</si>
  <si>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</si>
  <si>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</si>
  <si>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</si>
  <si>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</si>
  <si>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</si>
  <si>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</si>
  <si>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</si>
  <si>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</si>
  <si>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</si>
  <si>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</si>
  <si>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</si>
  <si>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</si>
  <si>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</si>
  <si>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</si>
  <si>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</si>
  <si>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</si>
  <si>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</si>
  <si>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</si>
  <si>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</si>
  <si>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</si>
  <si>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</si>
  <si>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</si>
  <si>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</si>
  <si>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</si>
  <si>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</si>
  <si>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</si>
  <si>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</si>
  <si>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</si>
  <si>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</si>
  <si>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</si>
  <si>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</si>
  <si>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</si>
  <si>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</si>
  <si>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</si>
  <si>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</si>
  <si>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</si>
  <si>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</si>
  <si>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</si>
  <si>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</si>
  <si>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</si>
  <si>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</si>
  <si>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</si>
  <si>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</si>
  <si>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</si>
  <si>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</si>
  <si>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</si>
  <si>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</si>
  <si>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</si>
  <si>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</si>
  <si>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</si>
  <si>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</si>
  <si>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</si>
  <si>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</si>
  <si>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</si>
  <si>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</si>
  <si>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</si>
  <si>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</si>
  <si>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</si>
  <si>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</si>
  <si>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</si>
  <si>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</si>
  <si>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</si>
  <si>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</si>
  <si>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</si>
  <si>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</si>
  <si>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</si>
  <si>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</si>
  <si>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</si>
  <si>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</si>
  <si>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</si>
  <si>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</si>
  <si>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</si>
  <si>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</si>
  <si>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</si>
  <si>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</si>
  <si>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</si>
  <si>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</si>
  <si>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</si>
  <si>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</si>
  <si>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</si>
  <si>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</si>
  <si>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</si>
  <si>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</si>
  <si>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</si>
  <si>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</si>
  <si>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</si>
  <si>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</si>
  <si>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</si>
  <si>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</si>
  <si>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</si>
  <si>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</si>
  <si>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</si>
  <si>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</si>
  <si>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</si>
  <si>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</si>
  <si>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</si>
  <si>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</si>
  <si>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</si>
  <si>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</si>
  <si>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</si>
  <si>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</si>
  <si>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</si>
  <si>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</si>
  <si>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</si>
  <si>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</si>
  <si>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</si>
  <si>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</si>
  <si>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</si>
  <si>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</si>
  <si>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</si>
  <si>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</si>
  <si>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</si>
  <si>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</si>
  <si>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</si>
  <si>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</si>
  <si>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</si>
  <si>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</si>
  <si>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</si>
  <si>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</si>
  <si>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</si>
  <si>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</si>
  <si>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</si>
  <si>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</si>
  <si>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</si>
  <si>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</si>
  <si>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</si>
  <si>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</si>
  <si>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</si>
  <si>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</si>
  <si>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</si>
  <si>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</si>
  <si>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</si>
  <si>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</si>
  <si>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</si>
  <si>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</si>
  <si>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</si>
  <si>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</si>
  <si>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</si>
  <si>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</si>
  <si>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</si>
  <si>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</si>
  <si>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</si>
  <si>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</si>
  <si>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</si>
  <si>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</si>
  <si>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</si>
  <si>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</si>
  <si>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</si>
  <si>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</si>
  <si>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</si>
  <si>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</si>
  <si>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</si>
  <si>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</si>
  <si>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</si>
  <si>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</si>
  <si>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</si>
  <si>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</si>
  <si>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</si>
  <si>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</si>
  <si>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</si>
  <si>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</si>
  <si>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</si>
  <si>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</si>
  <si>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</si>
  <si>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</si>
  <si>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</si>
  <si>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</si>
  <si>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</si>
  <si>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</si>
  <si>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</si>
  <si>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</si>
  <si>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</si>
  <si>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</si>
  <si>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</si>
  <si>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</si>
  <si>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</si>
  <si>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</si>
  <si>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</si>
  <si>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</si>
  <si>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</si>
  <si>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</si>
  <si>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</si>
  <si>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</si>
  <si>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</si>
  <si>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</si>
  <si>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</si>
  <si>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</si>
  <si>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</si>
  <si>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</si>
  <si>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</si>
  <si>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</si>
  <si>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</si>
  <si>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</si>
  <si>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</si>
  <si>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</si>
  <si>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</si>
  <si>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</si>
  <si>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</si>
  <si>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</si>
  <si>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</si>
  <si>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</si>
  <si>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</si>
  <si>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</si>
  <si>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</si>
  <si>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</si>
  <si>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</si>
  <si>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</si>
  <si>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</si>
  <si>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</si>
  <si>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</si>
  <si>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</si>
  <si>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</si>
  <si>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</si>
  <si>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</si>
  <si>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</si>
  <si>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</si>
  <si>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</si>
  <si>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</si>
  <si>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</si>
  <si>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</si>
  <si>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</si>
  <si>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</si>
  <si>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</si>
  <si>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</si>
  <si>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</si>
  <si>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</si>
  <si>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</si>
  <si>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</si>
  <si>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</si>
  <si>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</si>
  <si>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</si>
  <si>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</si>
  <si>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</si>
  <si>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</si>
  <si>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</si>
  <si>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</si>
  <si>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</si>
  <si>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</si>
  <si>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</si>
  <si>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</si>
  <si>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</si>
  <si>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</si>
  <si>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</si>
  <si>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</si>
  <si>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</si>
  <si>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</si>
  <si>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</si>
  <si>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</si>
  <si>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</si>
  <si>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</si>
  <si>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</si>
  <si>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</si>
  <si>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</si>
  <si>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</si>
  <si>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</si>
  <si>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</si>
  <si>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</si>
  <si>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</si>
  <si>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</si>
  <si>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</si>
  <si>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</si>
  <si>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</si>
  <si>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</si>
  <si>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</si>
  <si>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</si>
  <si>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</si>
  <si>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</si>
  <si>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</si>
  <si>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</si>
  <si>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</si>
  <si>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</si>
  <si>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</si>
  <si>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</si>
  <si>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</si>
  <si>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</si>
  <si>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</si>
  <si>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</si>
  <si>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</si>
  <si>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</si>
  <si>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</si>
  <si>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</si>
  <si>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</si>
  <si>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</si>
  <si>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</si>
  <si>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</si>
  <si>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</si>
  <si>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</si>
  <si>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</si>
  <si>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</si>
  <si>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</si>
  <si>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</si>
  <si>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</si>
  <si>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</si>
  <si>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</si>
  <si>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</si>
  <si>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</si>
  <si>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</si>
  <si>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</si>
  <si>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</si>
  <si>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</si>
  <si>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</si>
  <si>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</si>
  <si>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</si>
  <si>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</si>
  <si>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</si>
  <si>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</si>
  <si>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</si>
  <si>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</si>
  <si>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</si>
  <si>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</si>
  <si>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</si>
  <si>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</si>
  <si>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</si>
  <si>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</si>
  <si>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</si>
  <si>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</si>
  <si>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</si>
  <si>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</si>
  <si>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</si>
  <si>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</si>
  <si>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</si>
  <si>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</si>
  <si>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</si>
  <si>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</si>
  <si>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</si>
  <si>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</si>
  <si>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</si>
  <si>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</si>
  <si>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</si>
  <si>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</si>
  <si>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</si>
  <si>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</si>
  <si>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</si>
  <si>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</si>
  <si>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</si>
  <si>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</si>
  <si>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</si>
  <si>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</si>
  <si>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</si>
  <si>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</si>
  <si>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</si>
  <si>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</si>
  <si>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</si>
  <si>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</si>
  <si>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</si>
  <si>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</si>
  <si>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</si>
  <si>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</si>
  <si>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</si>
  <si>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</si>
  <si>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</si>
  <si>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</si>
  <si>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</si>
  <si>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</si>
  <si>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</si>
  <si>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</si>
  <si>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</si>
  <si>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</si>
  <si>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</si>
  <si>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</si>
  <si>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</si>
  <si>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</si>
  <si>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</si>
  <si>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</si>
  <si>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</si>
  <si>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</si>
  <si>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</si>
  <si>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</si>
  <si>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</si>
  <si>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</si>
  <si>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</si>
  <si>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</si>
  <si>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</si>
  <si>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</si>
  <si>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</si>
  <si>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</si>
  <si>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</si>
  <si>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</si>
  <si>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</si>
  <si>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</si>
  <si>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</si>
  <si>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</si>
  <si>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</si>
  <si>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</si>
  <si>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</si>
  <si>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</si>
  <si>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</si>
  <si>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</si>
  <si>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</si>
  <si>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</si>
  <si>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</si>
  <si>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</si>
  <si>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</si>
  <si>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</si>
  <si>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</si>
  <si>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</si>
  <si>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</si>
  <si>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</si>
  <si>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</si>
  <si>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</si>
  <si>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</si>
  <si>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</si>
  <si>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</si>
  <si>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</si>
  <si>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</si>
  <si>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</si>
  <si>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</si>
  <si>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</si>
  <si>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</si>
  <si>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</si>
  <si>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</si>
  <si>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</si>
  <si>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</si>
  <si>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</si>
  <si>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</si>
  <si>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</si>
  <si>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</si>
  <si>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</si>
  <si>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</si>
  <si>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</si>
  <si>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</si>
  <si>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</si>
  <si>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</si>
  <si>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</si>
  <si>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</si>
  <si>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</si>
  <si>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</si>
  <si>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</si>
  <si>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</si>
  <si>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</si>
  <si>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</si>
  <si>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</si>
  <si>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</si>
  <si>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</si>
  <si>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</si>
  <si>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</si>
  <si>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</si>
  <si>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</si>
  <si>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</si>
  <si>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</si>
  <si>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</si>
  <si>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</si>
  <si>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</si>
  <si>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</si>
  <si>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</si>
  <si>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</si>
  <si>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</si>
  <si>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</si>
  <si>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</si>
  <si>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</si>
  <si>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</si>
  <si>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</si>
  <si>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</si>
  <si>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</si>
  <si>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</si>
  <si>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</si>
  <si>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</si>
  <si>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</si>
  <si>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</si>
  <si>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</si>
  <si>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</si>
  <si>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</si>
  <si>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</si>
  <si>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</si>
  <si>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</si>
  <si>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</si>
  <si>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</si>
  <si>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</si>
  <si>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</si>
  <si>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</si>
  <si>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</si>
  <si>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</si>
  <si>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</si>
  <si>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</si>
  <si>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</si>
  <si>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</si>
  <si>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</si>
  <si>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</si>
  <si>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</si>
  <si>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</si>
  <si>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</si>
  <si>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</si>
  <si>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</si>
  <si>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</si>
  <si>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</si>
  <si>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</si>
  <si>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</si>
  <si>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</si>
  <si>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</si>
  <si>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</si>
  <si>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</si>
  <si>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</si>
  <si>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</si>
  <si>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</si>
  <si>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</si>
  <si>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</si>
  <si>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</si>
  <si>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</si>
  <si>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</si>
  <si>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</si>
  <si>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</si>
  <si>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</si>
  <si>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</si>
  <si>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</si>
  <si>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</si>
  <si>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</si>
  <si>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</si>
  <si>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</si>
  <si>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</si>
  <si>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</si>
  <si>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</si>
  <si>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</si>
  <si>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</si>
  <si>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</si>
  <si>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</si>
  <si>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</si>
  <si>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</si>
  <si>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</si>
  <si>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</si>
  <si>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</si>
  <si>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</si>
  <si>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</si>
  <si>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</si>
  <si>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</si>
  <si>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</si>
  <si>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</si>
  <si>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</si>
  <si>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</si>
  <si>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</si>
  <si>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</si>
  <si>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</si>
  <si>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</si>
  <si>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</si>
  <si>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</si>
  <si>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</si>
  <si>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</si>
  <si>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</si>
  <si>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</si>
  <si>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</si>
  <si>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</si>
  <si>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</si>
  <si>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</si>
  <si>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</si>
  <si>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</si>
  <si>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</si>
  <si>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</si>
  <si>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</si>
  <si>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</si>
  <si>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</si>
  <si>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</si>
  <si>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</si>
  <si>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</si>
  <si>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</si>
  <si>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</si>
  <si>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</si>
  <si>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</si>
  <si>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</si>
  <si>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</si>
  <si>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</si>
  <si>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</si>
  <si>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</si>
  <si>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</si>
  <si>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</si>
  <si>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</si>
  <si>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</si>
  <si>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</si>
  <si>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</si>
  <si>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</si>
  <si>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</si>
  <si>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</si>
  <si>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</si>
  <si>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</si>
  <si>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</si>
  <si>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</si>
  <si>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</si>
  <si>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</si>
  <si>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</si>
  <si>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</si>
  <si>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</si>
  <si>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</si>
  <si>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</si>
  <si>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</si>
  <si>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</si>
  <si>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</si>
  <si>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</si>
  <si>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</si>
  <si>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</si>
  <si>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</si>
  <si>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</si>
  <si>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</si>
  <si>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</si>
  <si>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</si>
  <si>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</si>
  <si>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</si>
  <si>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</si>
  <si>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</si>
  <si>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</si>
  <si>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</si>
  <si>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</si>
  <si>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</si>
  <si>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</si>
  <si>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</si>
  <si>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</si>
  <si>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</si>
  <si>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</si>
  <si>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</si>
  <si>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</si>
  <si>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</si>
  <si>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</si>
  <si>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</si>
  <si>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</si>
  <si>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</si>
  <si>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</si>
  <si>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</si>
  <si>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</si>
  <si>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</si>
  <si>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</si>
  <si>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</si>
  <si>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</si>
  <si>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</si>
  <si>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</si>
  <si>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</si>
  <si>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</si>
  <si>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</si>
  <si>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</si>
  <si>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</si>
  <si>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</si>
  <si>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</si>
  <si>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</si>
  <si>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</si>
  <si>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</si>
  <si>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</si>
  <si>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</si>
  <si>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</si>
  <si>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</si>
  <si>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</si>
  <si>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</si>
  <si>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</si>
  <si>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</si>
  <si>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</si>
  <si>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</si>
  <si>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</si>
  <si>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</si>
  <si>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</si>
  <si>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</si>
  <si>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</si>
  <si>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</si>
  <si>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</si>
  <si>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</si>
  <si>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</si>
  <si>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</si>
  <si>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</si>
  <si>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</si>
  <si>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</si>
  <si>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</si>
  <si>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</si>
  <si>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</si>
  <si>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</si>
  <si>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</si>
  <si>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</si>
  <si>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</si>
  <si>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</si>
  <si>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</si>
  <si>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</si>
  <si>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</si>
  <si>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</si>
  <si>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</si>
  <si>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</si>
  <si>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</si>
  <si>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</si>
  <si>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</si>
  <si>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</si>
  <si>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</si>
  <si>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</si>
  <si>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</si>
  <si>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</si>
  <si>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</si>
  <si>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</si>
  <si>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</si>
  <si>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</si>
  <si>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</si>
  <si>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</si>
  <si>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</si>
  <si>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</si>
  <si>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</si>
  <si>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</si>
  <si>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</si>
  <si>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</si>
  <si>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</si>
  <si>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</si>
  <si>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</si>
  <si>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</si>
  <si>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</si>
  <si>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</si>
  <si>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</si>
  <si>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</si>
  <si>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</si>
  <si>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</si>
  <si>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</si>
  <si>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</si>
  <si>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</si>
  <si>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</si>
  <si>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</si>
  <si>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</si>
  <si>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</si>
  <si>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</si>
  <si>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</si>
  <si>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</si>
  <si>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</si>
  <si>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</si>
  <si>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</si>
  <si>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</si>
  <si>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</si>
  <si>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</si>
  <si>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</si>
  <si>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</si>
  <si>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</si>
  <si>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</si>
  <si>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</si>
  <si>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</si>
  <si>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</si>
  <si>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</si>
  <si>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</si>
  <si>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</si>
  <si>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</si>
  <si>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</si>
  <si>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</si>
  <si>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</si>
  <si>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</si>
  <si>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</si>
  <si>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</si>
  <si>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</si>
  <si>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</si>
  <si>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</si>
  <si>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</si>
  <si>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</si>
  <si>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</si>
  <si>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</si>
  <si>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</si>
  <si>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</si>
  <si>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</si>
  <si>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</si>
  <si>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</si>
  <si>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</si>
  <si>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</si>
  <si>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</si>
  <si>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</si>
  <si>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</si>
  <si>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</si>
  <si>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</si>
  <si>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</si>
  <si>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</si>
  <si>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</si>
  <si>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</si>
  <si>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</si>
  <si>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</si>
  <si>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</si>
  <si>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</si>
  <si>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</si>
  <si>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</si>
  <si>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</si>
  <si>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</si>
  <si>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</si>
  <si>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</si>
  <si>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</si>
  <si>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</si>
  <si>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</si>
  <si>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</si>
  <si>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</si>
  <si>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</si>
  <si>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</si>
  <si>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</si>
  <si>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</si>
  <si>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</si>
  <si>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</si>
  <si>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</si>
  <si>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</si>
  <si>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</si>
  <si>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</si>
  <si>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</si>
  <si>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</si>
  <si>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</si>
  <si>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</si>
  <si>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</si>
  <si>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</si>
  <si>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</si>
  <si>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</si>
  <si>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</si>
  <si>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</si>
  <si>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</si>
  <si>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</si>
  <si>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</si>
  <si>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</si>
  <si>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</si>
  <si>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</si>
  <si>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</si>
  <si>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</si>
  <si>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</si>
  <si>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</si>
  <si>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</si>
  <si>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</si>
  <si>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</si>
  <si>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</si>
  <si>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</si>
  <si>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</si>
  <si>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</si>
  <si>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</si>
  <si>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</si>
  <si>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</si>
  <si>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</si>
  <si>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</si>
  <si>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</si>
  <si>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</si>
  <si>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</si>
  <si>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</si>
  <si>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</si>
  <si>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</si>
  <si>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</si>
  <si>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</si>
  <si>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</si>
  <si>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</si>
  <si>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</si>
  <si>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</si>
  <si>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</si>
  <si>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</si>
  <si>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</si>
  <si>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</si>
  <si>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</si>
  <si>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</si>
  <si>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</si>
  <si>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</si>
  <si>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</si>
  <si>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</si>
  <si>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</si>
  <si>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</si>
  <si>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</si>
  <si>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</si>
  <si>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</si>
  <si>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</si>
  <si>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</si>
  <si>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</si>
  <si>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</si>
  <si>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</si>
  <si>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</si>
  <si>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</si>
  <si>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</si>
  <si>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</si>
  <si>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</si>
  <si>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</si>
  <si>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</si>
  <si>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</si>
  <si>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</si>
  <si>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</si>
  <si>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</si>
  <si>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</si>
  <si>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</si>
  <si>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</si>
  <si>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</si>
  <si>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</si>
  <si>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</si>
  <si>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</si>
  <si>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</si>
  <si>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</si>
  <si>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</si>
  <si>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</si>
  <si>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</si>
  <si>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</si>
  <si>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</si>
  <si>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</si>
  <si>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</si>
  <si>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</si>
  <si>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</si>
  <si>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</si>
  <si>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</si>
  <si>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</si>
  <si>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</si>
  <si>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</si>
  <si>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</si>
  <si>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</si>
  <si>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</si>
  <si>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</si>
  <si>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</si>
  <si>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</si>
  <si>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</si>
  <si>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</si>
  <si>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</si>
  <si>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</si>
  <si>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</si>
  <si>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</si>
  <si>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</si>
  <si>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</si>
  <si>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</si>
  <si>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</si>
  <si>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</si>
  <si>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</si>
  <si>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</si>
  <si>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</si>
  <si>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</si>
  <si>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</si>
  <si>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</si>
  <si>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</si>
  <si>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</si>
  <si>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</si>
  <si>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</si>
  <si>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</si>
  <si>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</si>
  <si>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</si>
  <si>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</si>
  <si>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</si>
  <si>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</si>
  <si>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</si>
  <si>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</si>
  <si>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</si>
  <si>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</si>
  <si>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</si>
  <si>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</si>
  <si>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</si>
  <si>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</si>
  <si>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</si>
  <si>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</si>
  <si>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</si>
  <si>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</si>
  <si>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</si>
  <si>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</si>
  <si>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</si>
  <si>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</si>
  <si>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</si>
  <si>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</si>
  <si>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</si>
  <si>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</si>
  <si>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</si>
  <si>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</si>
  <si>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</si>
  <si>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</si>
  <si>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</si>
  <si>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</si>
  <si>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</si>
  <si>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</si>
  <si>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</si>
  <si>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</si>
  <si>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</si>
  <si>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</si>
  <si>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</si>
  <si>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</si>
  <si>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</si>
  <si>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</si>
  <si>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</si>
  <si>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</si>
  <si>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</si>
  <si>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</si>
  <si>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</si>
  <si>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</si>
  <si>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</si>
  <si>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</si>
  <si>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</si>
  <si>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</si>
  <si>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</si>
  <si>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</si>
  <si>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</si>
  <si>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</si>
  <si>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</si>
  <si>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</si>
  <si>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</si>
  <si>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</si>
  <si>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</si>
  <si>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</si>
  <si>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</si>
  <si>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</si>
  <si>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</si>
  <si>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</si>
  <si>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</si>
  <si>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</si>
  <si>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</si>
  <si>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</si>
  <si>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</si>
  <si>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</si>
  <si>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</si>
  <si>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</si>
  <si>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</si>
  <si>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</si>
  <si>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</si>
  <si>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</si>
  <si>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</si>
  <si>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</si>
  <si>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</si>
  <si>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</si>
  <si>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</si>
  <si>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</si>
  <si>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</si>
  <si>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</si>
  <si>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</si>
  <si>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</si>
  <si>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</si>
  <si>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</si>
  <si>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</si>
  <si>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</si>
  <si>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</si>
  <si>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</si>
  <si>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</si>
  <si>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</si>
  <si>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</si>
  <si>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</si>
  <si>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</si>
  <si>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</si>
  <si>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</si>
  <si>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</si>
  <si>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</si>
  <si>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</si>
  <si>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</si>
  <si>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</si>
  <si>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</si>
  <si>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</si>
  <si>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</si>
  <si>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</si>
  <si>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</si>
  <si>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</si>
  <si>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</si>
  <si>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</si>
  <si>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</si>
  <si>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</si>
  <si>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</si>
  <si>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</si>
  <si>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</si>
  <si>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</si>
  <si>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</si>
  <si>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</si>
  <si>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</si>
  <si>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</si>
  <si>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</si>
  <si>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</si>
  <si>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</si>
  <si>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</si>
  <si>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</si>
  <si>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</si>
  <si>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</si>
  <si>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</si>
  <si>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</si>
  <si>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</si>
  <si>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</si>
  <si>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</si>
  <si>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</si>
  <si>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</si>
  <si>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</si>
  <si>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</si>
  <si>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</si>
  <si>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</si>
  <si>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</si>
  <si>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</si>
  <si>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</si>
  <si>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</si>
  <si>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</si>
  <si>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</si>
  <si>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</si>
  <si>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</si>
  <si>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</si>
  <si>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</si>
  <si>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</si>
  <si>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</si>
  <si>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</si>
  <si>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</si>
  <si>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</si>
  <si>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</si>
  <si>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</si>
  <si>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</si>
  <si>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</si>
  <si>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</si>
  <si>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</si>
  <si>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</si>
  <si>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</si>
  <si>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</si>
  <si>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</si>
  <si>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</si>
  <si>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</si>
  <si>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</si>
  <si>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</si>
  <si>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</si>
  <si>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</si>
  <si>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</si>
  <si>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</si>
  <si>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</si>
  <si>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</si>
  <si>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</si>
  <si>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</si>
  <si>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</si>
  <si>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</si>
  <si>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</si>
  <si>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</si>
  <si>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</si>
  <si>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</si>
  <si>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</si>
  <si>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</si>
  <si>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</si>
  <si>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</si>
  <si>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</si>
  <si>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</si>
  <si>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</si>
  <si>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</si>
  <si>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</si>
  <si>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</si>
  <si>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</si>
  <si>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</si>
  <si>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</si>
  <si>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</si>
  <si>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</si>
  <si>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</si>
  <si>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</si>
  <si>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</si>
  <si>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</si>
  <si>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</si>
  <si>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</si>
  <si>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</si>
  <si>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</si>
  <si>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</si>
  <si>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</si>
  <si>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</si>
  <si>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</si>
  <si>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</si>
  <si>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</si>
  <si>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</si>
  <si>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</si>
  <si>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</si>
  <si>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</si>
  <si>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</si>
  <si>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</si>
  <si>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</si>
  <si>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</si>
  <si>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</si>
  <si>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</si>
  <si>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</si>
  <si>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</si>
  <si>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</si>
  <si>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</si>
  <si>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</si>
  <si>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</si>
  <si>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</si>
  <si>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</si>
  <si>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</si>
  <si>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</si>
  <si>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</si>
  <si>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</si>
  <si>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</si>
  <si>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</si>
  <si>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</si>
  <si>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</si>
  <si>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</si>
  <si>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</si>
  <si>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</si>
  <si>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</si>
  <si>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</si>
  <si>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</si>
  <si>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</si>
  <si>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</si>
  <si>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</si>
  <si>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</si>
  <si>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</si>
  <si>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</si>
  <si>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</si>
  <si>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</si>
  <si>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</si>
  <si>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</si>
  <si>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</si>
  <si>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</si>
  <si>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</si>
  <si>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</si>
  <si>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</si>
  <si>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</si>
  <si>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</si>
  <si>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</si>
  <si>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</si>
  <si>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</si>
  <si>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</si>
  <si>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</si>
  <si>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</si>
  <si>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</si>
  <si>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</si>
  <si>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</si>
  <si>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</si>
  <si>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</si>
  <si>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</si>
  <si>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</si>
  <si>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</si>
  <si>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</si>
  <si>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</si>
  <si>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</si>
  <si>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</si>
  <si>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</si>
  <si>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</si>
  <si>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</si>
  <si>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</si>
  <si>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</si>
  <si>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</si>
  <si>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</si>
  <si>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</si>
  <si>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</si>
  <si>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</si>
  <si>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</si>
  <si>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</si>
  <si>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</si>
  <si>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</si>
  <si>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</si>
  <si>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</si>
  <si>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</si>
  <si>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</si>
  <si>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</si>
  <si>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</si>
  <si>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</si>
  <si>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</si>
  <si>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</si>
  <si>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</si>
  <si>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</si>
  <si>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</si>
  <si>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</si>
  <si>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</si>
  <si>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</si>
  <si>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</si>
  <si>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</si>
  <si>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</si>
  <si>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</si>
  <si>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</si>
  <si>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</si>
  <si>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</si>
  <si>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</si>
  <si>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</si>
  <si>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</si>
  <si>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</si>
  <si>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</si>
  <si>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</si>
  <si>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</si>
  <si>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</si>
  <si>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</si>
  <si>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</si>
  <si>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</si>
  <si>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</si>
  <si>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</si>
  <si>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</si>
  <si>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</si>
  <si>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</si>
  <si>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</si>
  <si>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</si>
  <si>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</si>
  <si>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</si>
  <si>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</si>
  <si>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</si>
  <si>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</si>
  <si>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</si>
  <si>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</si>
  <si>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</si>
  <si>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</si>
  <si>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</si>
  <si>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</si>
  <si>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</si>
  <si>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</si>
  <si>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</si>
  <si>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</si>
  <si>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</si>
  <si>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</si>
  <si>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</si>
  <si>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</si>
  <si>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</si>
  <si>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</si>
  <si>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</si>
  <si>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</si>
  <si>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</si>
  <si>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</si>
  <si>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</si>
  <si>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</si>
  <si>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</si>
  <si>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</si>
  <si>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</si>
  <si>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</si>
  <si>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</si>
  <si>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</si>
  <si>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</si>
  <si>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</si>
  <si>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</si>
  <si>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</si>
  <si>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</si>
  <si>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</si>
  <si>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</si>
  <si>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</si>
  <si>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</si>
  <si>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</si>
  <si>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</si>
  <si>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</si>
  <si>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</si>
  <si>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</si>
  <si>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</si>
  <si>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</si>
  <si>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</si>
  <si>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</si>
  <si>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</si>
  <si>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</si>
  <si>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</si>
  <si>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</si>
  <si>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</si>
  <si>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</si>
  <si>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</si>
  <si>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</si>
  <si>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</si>
  <si>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</si>
  <si>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</si>
  <si>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</si>
  <si>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</si>
  <si>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</si>
  <si>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</si>
  <si>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</si>
  <si>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</si>
  <si>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</si>
  <si>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</si>
  <si>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</si>
  <si>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</si>
  <si>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</si>
  <si>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</si>
  <si>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</si>
  <si>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</si>
  <si>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</si>
  <si>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</si>
  <si>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</si>
  <si>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</si>
  <si>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</si>
  <si>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</si>
  <si>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</si>
  <si>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</si>
  <si>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</si>
  <si>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</si>
  <si>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</si>
  <si>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</si>
  <si>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</si>
  <si>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</si>
  <si>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</si>
  <si>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</si>
  <si>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</si>
  <si>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</si>
  <si>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</si>
  <si>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</si>
  <si>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</si>
  <si>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</si>
  <si>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</si>
  <si>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</si>
  <si>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</si>
  <si>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</si>
  <si>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</si>
  <si>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</si>
  <si>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</si>
  <si>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</si>
  <si>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</si>
  <si>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</si>
  <si>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</si>
  <si>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</si>
  <si>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</si>
  <si>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</si>
  <si>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</si>
  <si>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</si>
  <si>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</si>
  <si>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</si>
  <si>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</si>
  <si>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</si>
  <si>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</si>
  <si>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</si>
  <si>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</si>
  <si>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</si>
  <si>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</si>
  <si>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</si>
  <si>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</si>
  <si>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</si>
  <si>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</si>
  <si>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</si>
  <si>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</si>
  <si>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</si>
  <si>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</si>
  <si>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</si>
  <si>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</si>
  <si>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</si>
  <si>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</si>
  <si>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</si>
  <si>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</si>
  <si>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</si>
  <si>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</si>
  <si>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</si>
  <si>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</si>
  <si>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</si>
  <si>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</si>
  <si>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</si>
  <si>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</si>
  <si>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</si>
  <si>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</si>
  <si>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</si>
  <si>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</si>
  <si>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</si>
  <si>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</si>
  <si>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</si>
  <si>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</si>
  <si>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</si>
  <si>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</si>
  <si>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</si>
  <si>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</si>
  <si>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</si>
  <si>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</si>
  <si>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</si>
  <si>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</si>
  <si>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</si>
  <si>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</si>
  <si>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</si>
  <si>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</si>
  <si>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</si>
  <si>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</si>
  <si>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</si>
  <si>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</si>
  <si>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</si>
  <si>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</si>
  <si>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</si>
  <si>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</si>
  <si>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</si>
  <si>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</si>
  <si>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</si>
  <si>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</si>
  <si>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</si>
  <si>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</si>
  <si>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</si>
  <si>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</si>
  <si>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</si>
  <si>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</si>
  <si>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</si>
  <si>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</si>
  <si>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</si>
  <si>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</si>
  <si>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</si>
  <si>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</si>
  <si>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</si>
  <si>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</si>
  <si>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</si>
  <si>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</si>
  <si>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</si>
  <si>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</si>
  <si>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</si>
  <si>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</si>
  <si>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</si>
  <si>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</si>
  <si>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</si>
  <si>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</si>
  <si>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</si>
  <si>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</si>
  <si>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</si>
  <si>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</si>
  <si>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</si>
  <si>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</si>
  <si>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</si>
  <si>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</si>
  <si>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</si>
  <si>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</si>
  <si>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</si>
  <si>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</si>
  <si>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</si>
  <si>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</si>
  <si>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</si>
  <si>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</si>
  <si>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</si>
  <si>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</si>
  <si>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</si>
  <si>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</si>
  <si>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</si>
  <si>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</si>
  <si>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</si>
  <si>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</si>
  <si>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</si>
  <si>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</si>
  <si>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</si>
  <si>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</si>
  <si>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</si>
  <si>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</si>
  <si>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</si>
  <si>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</si>
  <si>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</si>
  <si>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</si>
  <si>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</si>
  <si>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</si>
  <si>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</si>
  <si>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</si>
  <si>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</si>
  <si>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</si>
  <si>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</si>
  <si>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</si>
  <si>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</si>
  <si>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</si>
  <si>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</si>
  <si>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</si>
  <si>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</si>
  <si>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</si>
  <si>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</si>
  <si>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</si>
  <si>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</si>
  <si>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</si>
  <si>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</si>
  <si>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</si>
  <si>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</si>
  <si>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</si>
  <si>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</si>
  <si>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</si>
  <si>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</si>
  <si>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</si>
  <si>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</si>
  <si>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</si>
  <si>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</si>
  <si>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</si>
  <si>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</si>
  <si>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</si>
  <si>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</si>
  <si>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</si>
  <si>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</si>
  <si>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</si>
  <si>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</si>
  <si>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</si>
  <si>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</si>
  <si>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</si>
  <si>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</si>
  <si>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</si>
  <si>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</si>
  <si>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</si>
  <si>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</si>
  <si>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</si>
  <si>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</si>
  <si>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</si>
  <si>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</si>
  <si>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</si>
  <si>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</si>
  <si>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</si>
  <si>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</si>
  <si>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</si>
  <si>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</si>
  <si>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</si>
  <si>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</si>
  <si>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</si>
  <si>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</si>
  <si>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</si>
  <si>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</si>
  <si>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</si>
  <si>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</si>
  <si>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</si>
  <si>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</si>
  <si>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</si>
  <si>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</si>
  <si>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</si>
  <si>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</si>
  <si>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</si>
  <si>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</si>
  <si>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</si>
  <si>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</si>
  <si>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</si>
  <si>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</si>
  <si>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</si>
  <si>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</si>
  <si>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</si>
  <si>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</si>
  <si>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</si>
  <si>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</si>
  <si>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</si>
  <si>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</si>
  <si>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</si>
  <si>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</si>
  <si>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</si>
  <si>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</si>
  <si>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</si>
  <si>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</si>
  <si>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</si>
  <si>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</si>
  <si>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</si>
  <si>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</si>
  <si>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</si>
  <si>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</si>
  <si>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</si>
  <si>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</si>
  <si>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</si>
  <si>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</si>
  <si>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</si>
  <si>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</si>
  <si>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</si>
  <si>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</si>
  <si>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</si>
  <si>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</si>
  <si>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</si>
  <si>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</si>
  <si>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</si>
  <si>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</si>
  <si>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</si>
  <si>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</si>
  <si>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</si>
  <si>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</si>
  <si>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</si>
  <si>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</si>
  <si>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</si>
  <si>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</si>
  <si>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</si>
  <si>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</si>
  <si>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</si>
  <si>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</si>
  <si>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</si>
  <si>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</si>
  <si>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</si>
  <si>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</si>
  <si>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</si>
  <si>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</si>
  <si>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</si>
  <si>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</si>
  <si>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</si>
  <si>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</si>
  <si>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</si>
  <si>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</si>
  <si>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</si>
  <si>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</si>
  <si>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</si>
  <si>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</si>
  <si>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</si>
  <si>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</si>
  <si>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</si>
  <si>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</si>
  <si>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</si>
  <si>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</si>
  <si>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</si>
  <si>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</si>
  <si>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</si>
  <si>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</si>
  <si>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</si>
  <si>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</si>
  <si>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</si>
  <si>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</si>
  <si>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</si>
  <si>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</si>
  <si>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</si>
  <si>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</si>
  <si>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</si>
  <si>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</si>
  <si>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</si>
  <si>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</si>
  <si>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</si>
  <si>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</si>
  <si>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</si>
  <si>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</si>
  <si>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</si>
  <si>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</si>
  <si>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</si>
  <si>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</si>
  <si>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</si>
  <si>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</si>
  <si>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</si>
  <si>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</si>
  <si>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</si>
  <si>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</si>
  <si>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</si>
  <si>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</si>
  <si>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</si>
  <si>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</si>
  <si>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</si>
  <si>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</si>
  <si>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</si>
  <si>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</si>
  <si>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</si>
  <si>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</si>
  <si>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</si>
  <si>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</si>
  <si>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</si>
  <si>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</si>
  <si>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</si>
  <si>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</si>
  <si>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</si>
  <si>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</si>
  <si>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</si>
  <si>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</si>
  <si>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</si>
  <si>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</si>
  <si>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</si>
  <si>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</si>
  <si>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</si>
  <si>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</si>
  <si>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</si>
  <si>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</si>
  <si>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</si>
  <si>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</si>
  <si>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</si>
  <si>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</si>
  <si>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</si>
  <si>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</si>
  <si>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</si>
  <si>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</si>
  <si>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</si>
  <si>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</si>
  <si>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</si>
  <si>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</si>
  <si>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</si>
  <si>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</si>
  <si>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</si>
  <si>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</si>
  <si>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</si>
  <si>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</si>
  <si>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</si>
  <si>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</si>
  <si>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</si>
  <si>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</si>
  <si>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</si>
  <si>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</si>
  <si>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</si>
  <si>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</si>
  <si>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</si>
  <si>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</si>
  <si>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</si>
  <si>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</si>
  <si>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</si>
  <si>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</si>
  <si>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</si>
  <si>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</si>
  <si>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</si>
  <si>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</si>
  <si>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</si>
  <si>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</si>
  <si>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</si>
  <si>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</si>
  <si>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</si>
  <si>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</si>
  <si>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</si>
  <si>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</si>
  <si>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</si>
  <si>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</si>
  <si>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</si>
  <si>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</si>
  <si>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</si>
  <si>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</si>
  <si>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</si>
  <si>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</si>
  <si>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</si>
  <si>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</si>
  <si>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</si>
  <si>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</si>
  <si>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</si>
  <si>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</si>
  <si>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</si>
  <si>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</si>
  <si>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</si>
  <si>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</si>
  <si>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</si>
  <si>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</si>
  <si>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</si>
  <si>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</si>
  <si>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</si>
  <si>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</si>
  <si>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</si>
  <si>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</si>
  <si>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</si>
  <si>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</si>
  <si>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</si>
  <si>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</si>
  <si>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</si>
  <si>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</si>
  <si>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</si>
  <si>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</si>
  <si>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</si>
  <si>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</si>
  <si>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</si>
  <si>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</si>
  <si>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</si>
  <si>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</si>
  <si>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</si>
  <si>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</si>
  <si>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</si>
  <si>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</si>
  <si>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</si>
  <si>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</si>
  <si>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</si>
  <si>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</si>
  <si>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</si>
  <si>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</si>
  <si>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</si>
  <si>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</si>
  <si>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</si>
  <si>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</si>
  <si>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</si>
  <si>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</si>
  <si>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</si>
  <si>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</si>
  <si>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</si>
  <si>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</si>
  <si>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</si>
  <si>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</si>
  <si>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</si>
  <si>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</si>
  <si>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</si>
  <si>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</si>
  <si>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</si>
  <si>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</si>
  <si>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</si>
  <si>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</si>
  <si>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</si>
  <si>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</si>
  <si>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</si>
  <si>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</si>
  <si>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</si>
  <si>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</si>
  <si>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</si>
  <si>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</si>
  <si>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</si>
  <si>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</si>
  <si>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</si>
  <si>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</si>
  <si>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</si>
  <si>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</si>
  <si>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</si>
  <si>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</si>
  <si>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</si>
  <si>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</si>
  <si>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</si>
  <si>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</si>
  <si>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</si>
  <si>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</si>
  <si>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</si>
  <si>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</si>
  <si>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</si>
  <si>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</si>
  <si>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</si>
  <si>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</si>
  <si>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</si>
  <si>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</si>
  <si>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</si>
  <si>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</si>
  <si>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</si>
  <si>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</si>
  <si>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</si>
  <si>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</si>
  <si>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</si>
  <si>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</si>
  <si>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</si>
  <si>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</si>
  <si>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</si>
  <si>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</si>
  <si>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</si>
  <si>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</si>
  <si>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</si>
  <si>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</si>
  <si>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</si>
  <si>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</si>
  <si>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</si>
  <si>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</si>
  <si>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</si>
  <si>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</si>
  <si>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</si>
  <si>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</si>
  <si>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</si>
  <si>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</si>
  <si>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</si>
  <si>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</si>
  <si>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</si>
  <si>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</si>
  <si>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</si>
  <si>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</si>
  <si>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</si>
  <si>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</si>
  <si>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</si>
  <si>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</si>
  <si>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</si>
  <si>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</si>
  <si>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</si>
  <si>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</si>
  <si>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</si>
  <si>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</si>
  <si>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</si>
  <si>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</si>
  <si>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</si>
  <si>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</si>
  <si>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</si>
  <si>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</si>
  <si>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</si>
  <si>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</si>
  <si>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</si>
  <si>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</si>
  <si>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</si>
  <si>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</si>
  <si>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</si>
  <si>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</si>
  <si>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</si>
  <si>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</si>
  <si>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</si>
  <si>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</si>
  <si>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</si>
  <si>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</si>
  <si>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</si>
  <si>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</si>
  <si>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</si>
  <si>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</si>
  <si>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</si>
  <si>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</si>
  <si>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</si>
  <si>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</si>
  <si>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</si>
  <si>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</si>
  <si>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</si>
  <si>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</si>
  <si>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</si>
  <si>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</si>
  <si>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</si>
  <si>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</si>
  <si>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</si>
  <si>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</si>
  <si>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</si>
  <si>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</si>
  <si>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</si>
  <si>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</si>
  <si>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</si>
  <si>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</si>
  <si>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</si>
  <si>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</si>
  <si>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</si>
  <si>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</si>
  <si>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</si>
  <si>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</si>
  <si>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</si>
  <si>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</si>
  <si>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</si>
  <si>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</si>
  <si>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</si>
  <si>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</si>
  <si>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</si>
  <si>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</si>
  <si>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</si>
  <si>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</si>
  <si>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</si>
  <si>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</si>
  <si>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</si>
  <si>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</si>
  <si>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</si>
  <si>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</si>
  <si>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</si>
  <si>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</si>
  <si>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</si>
  <si>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</si>
  <si>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</si>
  <si>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</si>
  <si>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</si>
  <si>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</si>
  <si>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</si>
  <si>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</si>
  <si>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</si>
  <si>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</si>
  <si>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</si>
  <si>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</si>
  <si>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</si>
  <si>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</si>
  <si>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</si>
  <si>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</si>
  <si>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</si>
  <si>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</si>
  <si>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</si>
  <si>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</si>
  <si>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</si>
  <si>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</si>
  <si>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</si>
  <si>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</si>
  <si>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</si>
  <si>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</si>
  <si>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</si>
  <si>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</si>
  <si>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</si>
  <si>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</si>
  <si>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</si>
  <si>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</si>
  <si>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</si>
  <si>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</si>
  <si>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</si>
  <si>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</si>
  <si>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</si>
  <si>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</si>
  <si>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</si>
  <si>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</si>
  <si>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</si>
  <si>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</si>
  <si>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</si>
  <si>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</si>
  <si>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</si>
  <si>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</si>
  <si>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</si>
  <si>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</si>
  <si>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</si>
  <si>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</si>
  <si>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</si>
  <si>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</si>
  <si>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</si>
  <si>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</si>
  <si>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</si>
  <si>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</si>
  <si>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</si>
  <si>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</si>
  <si>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</si>
  <si>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</si>
  <si>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</si>
  <si>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</si>
  <si>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</si>
  <si>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</si>
  <si>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</si>
  <si>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</si>
  <si>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</si>
  <si>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</si>
  <si>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</si>
  <si>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</si>
  <si>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</si>
  <si>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</si>
  <si>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</si>
  <si>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</si>
  <si>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</si>
  <si>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</si>
  <si>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</si>
  <si>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</si>
  <si>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</si>
  <si>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</si>
  <si>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</si>
  <si>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</si>
  <si>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</si>
  <si>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</si>
  <si>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</si>
  <si>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</si>
  <si>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</si>
  <si>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</si>
  <si>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</si>
  <si>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</si>
  <si>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</si>
  <si>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</si>
  <si>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</si>
  <si>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</si>
  <si>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</si>
  <si>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</si>
  <si>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</si>
  <si>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</si>
  <si>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</si>
  <si>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</si>
  <si>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</si>
  <si>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</si>
  <si>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</si>
  <si>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</si>
  <si>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</si>
  <si>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</si>
  <si>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</si>
  <si>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</si>
  <si>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</si>
  <si>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</si>
  <si>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</si>
  <si>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</si>
  <si>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</si>
  <si>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</si>
  <si>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</si>
  <si>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</si>
  <si>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</si>
  <si>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</si>
  <si>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</si>
  <si>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</si>
  <si>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</si>
  <si>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</si>
  <si>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</si>
  <si>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</si>
  <si>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</si>
  <si>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</si>
  <si>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</si>
  <si>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</si>
  <si>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</si>
  <si>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</si>
  <si>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</si>
  <si>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</si>
  <si>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</si>
  <si>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</si>
  <si>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</si>
  <si>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</si>
  <si>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</si>
  <si>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</si>
  <si>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</si>
  <si>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</si>
  <si>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</si>
  <si>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</si>
  <si>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</si>
  <si>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</si>
  <si>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</si>
  <si>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</si>
  <si>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</si>
  <si>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</si>
  <si>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</si>
  <si>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</si>
  <si>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</si>
  <si>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</si>
  <si>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</si>
  <si>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</si>
  <si>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</si>
  <si>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</si>
  <si>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</si>
  <si>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</si>
  <si>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</si>
  <si>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</si>
  <si>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</si>
  <si>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</si>
  <si>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</si>
  <si>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</si>
  <si>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</si>
  <si>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</si>
  <si>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</si>
  <si>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</si>
  <si>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</si>
  <si>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</si>
  <si>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</si>
  <si>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</si>
  <si>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</si>
  <si>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</si>
  <si>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</si>
  <si>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</si>
  <si>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</si>
  <si>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</si>
  <si>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</si>
  <si>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</si>
  <si>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</si>
  <si>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</si>
  <si>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</si>
  <si>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</si>
  <si>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</si>
  <si>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</si>
  <si>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</si>
  <si>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</si>
  <si>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</si>
  <si>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</si>
  <si>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</si>
  <si>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</si>
  <si>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</si>
  <si>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</si>
  <si>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</si>
  <si>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</si>
  <si>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</si>
  <si>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</si>
  <si>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</si>
  <si>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</si>
  <si>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</si>
  <si>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</si>
  <si>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</si>
  <si>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</si>
  <si>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</si>
  <si>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</si>
  <si>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</si>
  <si>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</si>
  <si>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</si>
  <si>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</si>
  <si>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</si>
  <si>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</si>
  <si>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</si>
  <si>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</si>
  <si>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</si>
  <si>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</si>
  <si>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</si>
  <si>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</si>
  <si>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</si>
  <si>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</si>
  <si>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</si>
  <si>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</si>
  <si>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</si>
  <si>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</si>
  <si>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</si>
  <si>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</si>
  <si>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</si>
  <si>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</si>
  <si>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</si>
  <si>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</si>
  <si>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</si>
  <si>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</si>
  <si>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</si>
  <si>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</si>
  <si>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</si>
  <si>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</si>
  <si>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</si>
  <si>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</si>
  <si>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</si>
  <si>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</si>
  <si>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</si>
  <si>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</si>
  <si>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</si>
  <si>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</si>
  <si>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</si>
  <si>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</si>
  <si>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</si>
  <si>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</si>
  <si>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</si>
  <si>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</si>
  <si>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</si>
  <si>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</si>
  <si>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</si>
  <si>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</si>
  <si>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</si>
  <si>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</si>
  <si>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</si>
  <si>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</si>
  <si>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</si>
  <si>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</si>
  <si>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</si>
  <si>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</si>
  <si>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</si>
  <si>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</si>
  <si>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</si>
  <si>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</si>
  <si>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</si>
  <si>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</si>
  <si>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</si>
  <si>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</si>
  <si>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</si>
  <si>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</si>
  <si>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</si>
  <si>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</si>
  <si>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</si>
  <si>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</si>
  <si>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</si>
  <si>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</si>
  <si>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</si>
  <si>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</si>
  <si>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</si>
  <si>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</si>
  <si>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</si>
  <si>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</si>
  <si>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</si>
  <si>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</si>
  <si>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</si>
  <si>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</si>
  <si>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</si>
  <si>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</si>
  <si>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</si>
  <si>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</si>
  <si>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</si>
  <si>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</si>
  <si>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</si>
  <si>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</si>
  <si>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</si>
  <si>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</si>
  <si>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</si>
  <si>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</si>
  <si>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</si>
  <si>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</si>
  <si>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</si>
  <si>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</si>
  <si>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</si>
  <si>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</si>
  <si>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</si>
  <si>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</si>
  <si>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</si>
  <si>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</si>
  <si>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</si>
  <si>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</si>
  <si>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</si>
  <si>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</si>
  <si>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</si>
  <si>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</si>
  <si>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</si>
  <si>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</si>
  <si>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</si>
  <si>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</si>
  <si>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</si>
  <si>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</si>
  <si>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</si>
  <si>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</si>
  <si>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</si>
  <si>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</si>
  <si>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</si>
  <si>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</si>
  <si>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</si>
  <si>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</si>
  <si>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</si>
  <si>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</si>
  <si>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</si>
  <si>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</si>
  <si>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</si>
  <si>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</si>
  <si>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</si>
  <si>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</si>
  <si>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</si>
  <si>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</si>
  <si>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</si>
  <si>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</si>
  <si>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</si>
  <si>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</si>
  <si>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</si>
  <si>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</si>
  <si>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</si>
  <si>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</si>
  <si>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</si>
  <si>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</si>
  <si>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</si>
  <si>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</si>
  <si>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</si>
  <si>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</si>
  <si>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</si>
  <si>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</si>
  <si>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</si>
  <si>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</si>
  <si>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</si>
  <si>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</si>
  <si>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</si>
  <si>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</si>
  <si>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</si>
  <si>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</si>
  <si>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</si>
  <si>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</si>
  <si>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</si>
  <si>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</si>
  <si>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</si>
  <si>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</si>
  <si>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</si>
  <si>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</si>
  <si>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</si>
  <si>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</si>
  <si>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</si>
  <si>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</si>
  <si>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</si>
  <si>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</si>
  <si>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</si>
  <si>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</si>
  <si>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</si>
  <si>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</si>
  <si>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</si>
  <si>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</si>
  <si>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</si>
  <si>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</si>
  <si>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</si>
  <si>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</si>
  <si>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</si>
  <si>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</si>
  <si>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</si>
  <si>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</si>
  <si>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</si>
  <si>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</si>
  <si>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</si>
  <si>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</si>
  <si>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</si>
  <si>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</si>
  <si>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</si>
  <si>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</si>
  <si>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</si>
  <si>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</si>
  <si>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</si>
  <si>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</si>
  <si>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</si>
  <si>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</si>
  <si>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</si>
  <si>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</si>
  <si>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</si>
  <si>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</si>
  <si>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</si>
  <si>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</si>
  <si>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</si>
  <si>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</si>
  <si>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</si>
  <si>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</si>
  <si>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</si>
  <si>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</si>
  <si>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</si>
  <si>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</si>
  <si>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</si>
  <si>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</si>
  <si>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</si>
  <si>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</si>
  <si>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</si>
  <si>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</si>
  <si>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</si>
  <si>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</si>
  <si>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</si>
  <si>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</si>
  <si>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</si>
  <si>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</si>
  <si>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</si>
  <si>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</si>
  <si>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</si>
  <si>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</si>
  <si>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</si>
  <si>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</si>
  <si>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</si>
  <si>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</si>
  <si>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</si>
  <si>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</si>
  <si>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</si>
  <si>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</si>
  <si>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</si>
  <si>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</si>
  <si>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</si>
  <si>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</si>
  <si>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</si>
  <si>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</si>
  <si>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</si>
  <si>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</si>
  <si>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</si>
  <si>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</si>
  <si>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</si>
  <si>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</si>
  <si>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</si>
  <si>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</si>
  <si>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</si>
  <si>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</si>
  <si>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</si>
  <si>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</si>
  <si>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</si>
  <si>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</si>
  <si>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</si>
  <si>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</si>
  <si>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</si>
  <si>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</si>
  <si>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</si>
  <si>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</si>
  <si>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</si>
  <si>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</si>
  <si>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</si>
  <si>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</si>
  <si>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</si>
  <si>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</si>
  <si>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</si>
  <si>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</si>
  <si>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</si>
  <si>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</si>
  <si>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</si>
  <si>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</si>
  <si>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</si>
  <si>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</si>
  <si>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</si>
  <si>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</si>
  <si>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</si>
  <si>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</si>
  <si>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</si>
  <si>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</si>
  <si>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</si>
  <si>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</si>
  <si>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</si>
  <si>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</si>
  <si>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</si>
  <si>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</si>
  <si>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</si>
  <si>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</si>
  <si>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</si>
  <si>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</si>
  <si>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</si>
  <si>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</si>
  <si>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</si>
  <si>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</si>
  <si>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</si>
  <si>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</si>
  <si>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</si>
  <si>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</si>
  <si>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</si>
  <si>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</si>
  <si>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</si>
  <si>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</si>
  <si>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</si>
  <si>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</si>
  <si>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</si>
  <si>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</si>
  <si>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</si>
  <si>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</si>
  <si>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</si>
  <si>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</si>
  <si>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</si>
  <si>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</si>
  <si>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</si>
  <si>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</si>
  <si>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</si>
  <si>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</si>
  <si>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</si>
  <si>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</si>
  <si>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</si>
  <si>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</si>
  <si>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</si>
  <si>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</si>
  <si>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</si>
  <si>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</si>
  <si>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</si>
  <si>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</si>
  <si>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</si>
  <si>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</si>
  <si>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</si>
  <si>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</si>
  <si>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</si>
  <si>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</si>
  <si>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</si>
  <si>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</si>
  <si>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</si>
  <si>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</si>
  <si>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</si>
  <si>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</si>
  <si>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</si>
  <si>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</si>
  <si>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</si>
  <si>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</si>
  <si>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</si>
  <si>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</si>
  <si>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</si>
  <si>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</si>
  <si>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</si>
  <si>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</si>
  <si>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</si>
  <si>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</si>
  <si>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</si>
  <si>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</si>
  <si>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</si>
  <si>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</si>
  <si>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</si>
  <si>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</si>
  <si>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</si>
  <si>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</si>
  <si>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</si>
  <si>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</si>
  <si>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</si>
  <si>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</si>
  <si>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</si>
  <si>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</si>
  <si>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</si>
  <si>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</si>
  <si>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</si>
  <si>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</si>
  <si>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</si>
  <si>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</si>
  <si>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</si>
  <si>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</si>
  <si>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</si>
  <si>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</si>
  <si>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</si>
  <si>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</si>
  <si>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</si>
  <si>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</si>
  <si>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</si>
  <si>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</si>
  <si>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</si>
  <si>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</si>
  <si>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</si>
  <si>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</si>
  <si>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</si>
  <si>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</si>
  <si>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</si>
  <si>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</si>
  <si>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</si>
  <si>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</si>
  <si>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</si>
  <si>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</si>
  <si>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</si>
  <si>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</si>
  <si>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</si>
  <si>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</si>
  <si>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</si>
  <si>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</si>
  <si>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</si>
  <si>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</si>
  <si>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</si>
  <si>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</si>
  <si>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</si>
  <si>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</si>
  <si>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</si>
  <si>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</si>
  <si>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</si>
  <si>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</si>
  <si>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</si>
  <si>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</si>
  <si>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</si>
  <si>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</si>
  <si>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</si>
  <si>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</si>
  <si>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</si>
  <si>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</si>
  <si>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</si>
  <si>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</si>
  <si>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</si>
  <si>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</si>
  <si>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</si>
  <si>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</si>
  <si>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</si>
  <si>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</si>
  <si>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</si>
  <si>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</si>
  <si>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</si>
  <si>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</si>
  <si>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</si>
  <si>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</si>
  <si>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</si>
  <si>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</si>
  <si>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</si>
  <si>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</si>
  <si>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</si>
  <si>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</si>
  <si>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</si>
  <si>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</si>
  <si>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</si>
  <si>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</si>
  <si>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</si>
  <si>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</si>
  <si>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</si>
  <si>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</si>
  <si>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</si>
  <si>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</si>
  <si>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</si>
  <si>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</si>
  <si>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</si>
  <si>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</si>
  <si>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</si>
  <si>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</si>
  <si>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</si>
  <si>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</si>
  <si>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</si>
  <si>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</si>
  <si>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</si>
  <si>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</si>
  <si>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</si>
  <si>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</si>
  <si>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</si>
  <si>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</si>
  <si>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</si>
  <si>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</si>
  <si>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</si>
  <si>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</si>
  <si>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</si>
  <si>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</si>
  <si>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</si>
  <si>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</si>
  <si>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</si>
  <si>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</si>
  <si>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</si>
  <si>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</si>
  <si>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</si>
  <si>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</si>
  <si>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</si>
  <si>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</si>
  <si>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</si>
  <si>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</si>
  <si>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</si>
  <si>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</si>
  <si>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</si>
  <si>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</si>
  <si>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</si>
  <si>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</si>
  <si>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</si>
  <si>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</si>
  <si>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</si>
  <si>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</si>
  <si>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</si>
  <si>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</si>
  <si>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</si>
  <si>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</si>
  <si>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</si>
  <si>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</si>
  <si>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</si>
  <si>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</si>
  <si>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</si>
  <si>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</si>
  <si>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</si>
  <si>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</si>
  <si>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</si>
  <si>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</si>
  <si>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</si>
  <si>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</si>
  <si>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</si>
  <si>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</si>
  <si>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</si>
  <si>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</si>
  <si>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</si>
  <si>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</si>
  <si>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</si>
  <si>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</si>
  <si>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</si>
  <si>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</si>
  <si>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</si>
  <si>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</si>
  <si>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</si>
  <si>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</si>
  <si>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</si>
  <si>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</si>
  <si>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</si>
  <si>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</si>
  <si>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</si>
  <si>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</si>
  <si>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</si>
  <si>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</si>
  <si>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</si>
  <si>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</si>
  <si>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</si>
  <si>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</si>
  <si>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</si>
  <si>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</si>
  <si>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</si>
  <si>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</si>
  <si>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</si>
  <si>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</si>
  <si>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</si>
  <si>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</si>
  <si>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</si>
  <si>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</si>
  <si>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</si>
  <si>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</si>
  <si>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</si>
  <si>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</si>
  <si>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</si>
  <si>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</si>
  <si>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</si>
  <si>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</si>
  <si>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</si>
  <si>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</si>
  <si>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</si>
  <si>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</si>
  <si>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</si>
  <si>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</si>
  <si>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</si>
  <si>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</si>
  <si>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</si>
  <si>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</si>
  <si>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</si>
  <si>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</si>
  <si>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</si>
  <si>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</si>
  <si>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</si>
  <si>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</si>
  <si>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</si>
  <si>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</si>
  <si>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</si>
  <si>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</si>
  <si>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</si>
  <si>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</si>
  <si>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</si>
  <si>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</si>
  <si>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</si>
  <si>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</si>
  <si>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</si>
  <si>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</si>
  <si>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</si>
  <si>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</si>
  <si>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</si>
  <si>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</si>
  <si>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</si>
  <si>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</si>
  <si>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</si>
  <si>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</si>
  <si>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</si>
  <si>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</si>
  <si>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</si>
  <si>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</si>
  <si>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</si>
  <si>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</si>
  <si>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</si>
  <si>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</si>
  <si>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</si>
  <si>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</si>
  <si>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</si>
  <si>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</si>
  <si>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</si>
  <si>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</si>
  <si>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</si>
  <si>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</si>
  <si>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</si>
  <si>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</si>
  <si>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</si>
  <si>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</si>
  <si>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</si>
  <si>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</si>
  <si>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</si>
  <si>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</si>
  <si>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</si>
  <si>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</si>
  <si>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</si>
  <si>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</si>
  <si>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</si>
  <si>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</si>
  <si>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</si>
  <si>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</si>
  <si>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</si>
  <si>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</si>
  <si>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</si>
  <si>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</si>
  <si>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</si>
  <si>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</si>
  <si>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</si>
  <si>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</si>
  <si>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</si>
  <si>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</si>
  <si>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</si>
  <si>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</si>
  <si>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</si>
  <si>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</si>
  <si>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</si>
  <si>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</si>
  <si>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</si>
  <si>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</si>
  <si>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</si>
  <si>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</si>
  <si>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</si>
  <si>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</si>
  <si>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</si>
  <si>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</si>
  <si>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</si>
  <si>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</si>
  <si>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</si>
  <si>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</si>
  <si>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</si>
  <si>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</si>
  <si>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</si>
  <si>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</si>
  <si>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</si>
  <si>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</si>
  <si>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</si>
  <si>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</si>
  <si>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</si>
  <si>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</si>
  <si>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</si>
  <si>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</si>
  <si>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</si>
  <si>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</si>
  <si>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</si>
  <si>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</si>
  <si>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</si>
  <si>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</si>
  <si>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</si>
  <si>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</si>
  <si>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</si>
  <si>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</si>
  <si>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</si>
  <si>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</si>
  <si>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</si>
  <si>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</si>
  <si>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</si>
  <si>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</si>
  <si>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</si>
  <si>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</si>
  <si>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</si>
  <si>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</si>
  <si>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</si>
  <si>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</si>
  <si>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</si>
  <si>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</si>
  <si>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</si>
  <si>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</si>
  <si>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</si>
  <si>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</si>
  <si>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</si>
  <si>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</si>
  <si>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</si>
  <si>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</si>
  <si>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</si>
  <si>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</si>
  <si>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</si>
  <si>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</si>
  <si>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</si>
  <si>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</si>
  <si>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</si>
  <si>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</si>
  <si>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</si>
  <si>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</si>
  <si>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</si>
  <si>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</si>
  <si>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</si>
  <si>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</si>
  <si>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</si>
  <si>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</si>
  <si>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</si>
  <si>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</si>
  <si>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</si>
  <si>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</si>
  <si>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</si>
  <si>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</si>
  <si>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</si>
  <si>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</si>
  <si>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</si>
  <si>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</si>
  <si>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</si>
  <si>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</si>
  <si>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</si>
  <si>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</si>
  <si>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</si>
  <si>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</si>
  <si>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</si>
  <si>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</si>
  <si>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</si>
  <si>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</si>
  <si>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</si>
  <si>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</si>
  <si>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</si>
  <si>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</si>
  <si>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</si>
  <si>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</si>
  <si>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</si>
  <si>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</si>
  <si>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</si>
  <si>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</si>
  <si>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</si>
  <si>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</si>
  <si>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</si>
  <si>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</si>
  <si>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</si>
  <si>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</si>
  <si>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</si>
  <si>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</si>
  <si>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</si>
  <si>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</si>
  <si>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</si>
  <si>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</si>
  <si>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</si>
  <si>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</si>
  <si>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</si>
  <si>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</si>
  <si>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</si>
  <si>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</si>
  <si>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</si>
  <si>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</si>
  <si>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</si>
  <si>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</si>
  <si>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</si>
  <si>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</si>
  <si>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</si>
  <si>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</si>
  <si>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</si>
  <si>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</si>
  <si>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</si>
  <si>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</si>
  <si>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</si>
  <si>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</si>
  <si>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</si>
  <si>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</si>
  <si>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</si>
  <si>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</si>
  <si>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</si>
  <si>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</si>
  <si>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</si>
  <si>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</si>
  <si>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</si>
  <si>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</si>
  <si>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</si>
  <si>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</si>
  <si>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</si>
  <si>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</si>
  <si>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</si>
  <si>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</si>
  <si>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</si>
  <si>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</si>
  <si>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</si>
  <si>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</si>
  <si>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</si>
  <si>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</si>
  <si>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</si>
  <si>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</si>
  <si>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</si>
  <si>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</si>
  <si>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</si>
  <si>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</si>
  <si>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</si>
  <si>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</si>
  <si>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</si>
  <si>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</si>
  <si>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</si>
  <si>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</si>
  <si>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</si>
  <si>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</si>
  <si>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</si>
  <si>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</si>
  <si>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</si>
  <si>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</si>
  <si>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</si>
  <si>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</si>
  <si>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</si>
  <si>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</si>
  <si>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</si>
  <si>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</si>
  <si>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</si>
  <si>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</si>
  <si>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</si>
  <si>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</si>
  <si>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</si>
  <si>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</si>
  <si>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</si>
  <si>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</si>
  <si>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</si>
  <si>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</si>
  <si>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</si>
  <si>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</si>
  <si>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</si>
  <si>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</si>
  <si>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</si>
  <si>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</si>
  <si>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</si>
  <si>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</si>
  <si>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</si>
  <si>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</si>
  <si>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</si>
  <si>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</si>
  <si>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</si>
  <si>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</si>
  <si>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</si>
  <si>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</si>
  <si>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</si>
  <si>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</si>
  <si>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</si>
  <si>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</si>
  <si>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</si>
  <si>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</si>
  <si>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</si>
  <si>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</si>
  <si>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</si>
  <si>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</si>
  <si>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</si>
  <si>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</si>
  <si>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</si>
  <si>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</si>
  <si>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</si>
  <si>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</si>
  <si>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</si>
  <si>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</si>
  <si>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</si>
  <si>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</si>
  <si>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</si>
  <si>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</si>
  <si>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</si>
  <si>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</si>
  <si>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</si>
  <si>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</si>
  <si>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</si>
  <si>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</si>
  <si>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</si>
  <si>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</si>
  <si>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</si>
  <si>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</si>
  <si>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</si>
  <si>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</si>
  <si>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</si>
  <si>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</si>
  <si>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</si>
  <si>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</si>
  <si>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</si>
  <si>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</si>
  <si>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</si>
  <si>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</si>
  <si>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</si>
  <si>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</si>
  <si>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</si>
  <si>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</si>
  <si>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</si>
  <si>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</si>
  <si>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</si>
  <si>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</si>
  <si>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</si>
  <si>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</si>
  <si>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</si>
  <si>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</si>
  <si>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</si>
  <si>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</si>
  <si>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</si>
  <si>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</si>
  <si>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</si>
  <si>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</si>
  <si>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</si>
  <si>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</si>
  <si>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</si>
  <si>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</si>
  <si>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</si>
  <si>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</si>
  <si>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</si>
  <si>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</si>
  <si>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</si>
  <si>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</si>
  <si>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</si>
  <si>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</si>
  <si>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</si>
  <si>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</si>
  <si>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</si>
  <si>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</si>
  <si>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</si>
  <si>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</si>
  <si>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</si>
  <si>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</si>
  <si>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</si>
  <si>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</si>
  <si>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</si>
  <si>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</si>
  <si>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</si>
  <si>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</si>
  <si>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</si>
  <si>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</si>
  <si>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</si>
  <si>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</si>
  <si>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</si>
  <si>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</si>
  <si>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</si>
  <si>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</si>
  <si>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</si>
  <si>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</si>
  <si>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</si>
  <si>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</si>
  <si>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</si>
  <si>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</si>
  <si>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</si>
  <si>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</si>
  <si>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</si>
  <si>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</si>
  <si>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</si>
  <si>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</si>
  <si>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</si>
  <si>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</si>
  <si>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</si>
  <si>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</si>
  <si>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</si>
  <si>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</si>
  <si>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</si>
  <si>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</si>
  <si>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</si>
  <si>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</si>
  <si>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</si>
  <si>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</si>
  <si>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</si>
  <si>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</si>
  <si>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</si>
  <si>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</si>
  <si>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</si>
  <si>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</si>
  <si>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</si>
  <si>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</si>
  <si>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</si>
  <si>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</si>
  <si>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</si>
  <si>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</si>
  <si>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</si>
  <si>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</si>
  <si>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</si>
  <si>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</si>
  <si>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</si>
  <si>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</si>
  <si>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</si>
  <si>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</si>
  <si>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</si>
  <si>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</si>
  <si>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</si>
  <si>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</si>
  <si>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</si>
  <si>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</si>
  <si>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</si>
  <si>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</si>
  <si>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</si>
  <si>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</si>
  <si>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</si>
  <si>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</si>
  <si>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</si>
  <si>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</si>
  <si>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</si>
  <si>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</si>
  <si>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</si>
  <si>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</si>
  <si>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</si>
  <si>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</si>
  <si>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</si>
  <si>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</si>
  <si>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</si>
  <si>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</si>
  <si>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</si>
  <si>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</si>
  <si>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</si>
  <si>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</si>
  <si>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</si>
  <si>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</si>
  <si>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</si>
  <si>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</si>
  <si>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</si>
  <si>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</si>
  <si>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</si>
  <si>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</si>
  <si>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</si>
  <si>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</si>
  <si>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</si>
  <si>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</si>
  <si>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</si>
  <si>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</si>
  <si>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</si>
  <si>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</si>
  <si>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</si>
  <si>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</si>
  <si>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</si>
  <si>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</si>
  <si>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</si>
  <si>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</si>
  <si>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</si>
  <si>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</si>
  <si>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</si>
  <si>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</si>
  <si>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</si>
  <si>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</si>
  <si>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</si>
  <si>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</si>
  <si>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</si>
  <si>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</si>
  <si>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</si>
  <si>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</si>
  <si>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</si>
  <si>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</si>
  <si>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</si>
  <si>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</si>
  <si>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</si>
  <si>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</si>
  <si>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</si>
  <si>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</si>
  <si>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</si>
  <si>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</si>
  <si>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</si>
  <si>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</si>
  <si>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</si>
  <si>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</si>
  <si>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</si>
  <si>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</si>
  <si>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</si>
  <si>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</si>
  <si>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</si>
  <si>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</si>
  <si>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</si>
  <si>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</si>
  <si>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</si>
  <si>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</si>
  <si>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</si>
  <si>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</si>
  <si>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</si>
  <si>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</si>
  <si>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</si>
  <si>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</si>
  <si>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</si>
  <si>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</si>
  <si>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</si>
  <si>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</si>
  <si>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</si>
  <si>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</si>
  <si>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</si>
  <si>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</si>
  <si>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</si>
  <si>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</si>
  <si>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</si>
  <si>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</si>
  <si>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</si>
  <si>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</si>
  <si>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</si>
  <si>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</si>
  <si>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</si>
  <si>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</si>
  <si>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</si>
  <si>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</si>
  <si>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</si>
  <si>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</si>
  <si>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</si>
  <si>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</si>
  <si>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</si>
  <si>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</si>
  <si>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</si>
  <si>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</si>
  <si>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</si>
  <si>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</si>
  <si>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</si>
  <si>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</si>
  <si>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</si>
  <si>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</si>
  <si>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</si>
  <si>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</si>
  <si>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</si>
  <si>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</si>
  <si>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</si>
  <si>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</si>
  <si>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</si>
  <si>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</si>
  <si>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</si>
  <si>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</si>
  <si>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</si>
  <si>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</si>
  <si>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</si>
  <si>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</si>
  <si>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</si>
  <si>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</si>
  <si>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</si>
  <si>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</si>
  <si>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</si>
  <si>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</si>
  <si>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</si>
  <si>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</si>
  <si>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</si>
  <si>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</si>
  <si>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</si>
  <si>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</si>
  <si>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</si>
  <si>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</si>
  <si>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</si>
  <si>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</si>
  <si>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</si>
  <si>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</si>
  <si>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</si>
  <si>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</si>
  <si>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</si>
  <si>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</si>
  <si>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</si>
  <si>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</si>
  <si>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</si>
  <si>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</si>
  <si>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</si>
  <si>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</si>
  <si>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</si>
  <si>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</si>
  <si>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</si>
  <si>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</si>
  <si>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</si>
  <si>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</si>
  <si>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</si>
  <si>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</si>
  <si>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</si>
  <si>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</si>
  <si>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</si>
  <si>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</si>
  <si>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</si>
  <si>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</si>
  <si>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</si>
  <si>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</si>
  <si>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</si>
  <si>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</si>
  <si>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</si>
  <si>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</si>
  <si>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</si>
  <si>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</si>
  <si>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</si>
  <si>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</si>
  <si>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</si>
  <si>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</si>
  <si>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</si>
  <si>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</si>
  <si>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</si>
  <si>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</si>
  <si>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</si>
  <si>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</si>
  <si>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</si>
  <si>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</si>
  <si>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</si>
  <si>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</si>
  <si>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</si>
  <si>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</si>
  <si>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</si>
  <si>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</si>
  <si>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</si>
  <si>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</si>
  <si>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</si>
  <si>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</si>
  <si>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</si>
  <si>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</si>
  <si>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</si>
  <si>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</si>
  <si>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</si>
  <si>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</si>
  <si>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</si>
  <si>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</si>
  <si>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</si>
  <si>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</si>
  <si>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</si>
  <si>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</si>
  <si>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</si>
  <si>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</si>
  <si>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</si>
  <si>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</si>
  <si>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</si>
  <si>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</si>
  <si>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</si>
  <si>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</si>
  <si>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</si>
  <si>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</si>
  <si>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</si>
  <si>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</si>
  <si>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</si>
  <si>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</si>
  <si>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</si>
  <si>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</si>
  <si>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</si>
  <si>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</si>
  <si>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</si>
  <si>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</si>
  <si>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</si>
  <si>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</si>
  <si>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</si>
  <si>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</si>
  <si>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</si>
  <si>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</si>
  <si>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</si>
  <si>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</si>
  <si>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</si>
  <si>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</si>
  <si>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</si>
  <si>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</si>
  <si>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</si>
  <si>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</si>
  <si>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</si>
  <si>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</si>
  <si>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</si>
  <si>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</si>
  <si>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</si>
  <si>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</si>
  <si>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</si>
  <si>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</si>
  <si>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</si>
  <si>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</si>
  <si>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</si>
  <si>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</si>
  <si>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</si>
  <si>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</si>
  <si>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</si>
  <si>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</si>
  <si>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</si>
  <si>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</si>
  <si>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</si>
  <si>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</si>
  <si>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</si>
  <si>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</si>
  <si>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</si>
  <si>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</si>
  <si>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</si>
  <si>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</si>
  <si>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</si>
  <si>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</si>
  <si>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</si>
  <si>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</si>
  <si>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</si>
  <si>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</si>
  <si>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</si>
  <si>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</si>
  <si>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</si>
  <si>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</si>
  <si>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</si>
  <si>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</si>
  <si>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</si>
  <si>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</si>
  <si>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</si>
  <si>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</si>
  <si>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</si>
  <si>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</si>
  <si>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</si>
  <si>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</si>
  <si>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</si>
  <si>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</si>
  <si>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</si>
  <si>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</si>
  <si>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</si>
  <si>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</si>
  <si>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</si>
  <si>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</si>
  <si>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</si>
  <si>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</si>
  <si>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</si>
  <si>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</si>
  <si>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</si>
  <si>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</si>
  <si>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</si>
  <si>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</si>
  <si>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</si>
  <si>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</si>
  <si>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</si>
  <si>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</si>
  <si>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</si>
  <si>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</si>
  <si>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</si>
  <si>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</si>
  <si>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</si>
  <si>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</si>
  <si>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</si>
  <si>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</si>
  <si>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</si>
  <si>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</si>
  <si>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</si>
  <si>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</si>
  <si>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</si>
  <si>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</si>
  <si>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</si>
  <si>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</si>
  <si>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</si>
  <si>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</si>
  <si>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</si>
  <si>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</si>
  <si>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</si>
  <si>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</si>
  <si>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</si>
  <si>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</si>
  <si>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</si>
  <si>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</si>
  <si>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</si>
  <si>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</si>
  <si>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</si>
  <si>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</si>
  <si>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</si>
  <si>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</si>
  <si>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</si>
  <si>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</si>
  <si>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</si>
  <si>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</si>
  <si>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</si>
  <si>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</si>
  <si>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</si>
  <si>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</si>
  <si>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</si>
  <si>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</si>
  <si>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</si>
  <si>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</si>
  <si>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</si>
  <si>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</si>
  <si>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</si>
  <si>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</si>
  <si>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</si>
  <si>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</si>
  <si>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</si>
  <si>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</si>
  <si>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</si>
  <si>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</si>
  <si>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</si>
  <si>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</si>
  <si>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</si>
  <si>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</si>
  <si>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</si>
  <si>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</si>
  <si>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</si>
  <si>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</si>
  <si>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</si>
  <si>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</si>
  <si>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</si>
  <si>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</si>
  <si>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</si>
  <si>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</si>
  <si>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</si>
  <si>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</si>
  <si>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</si>
  <si>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</si>
  <si>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</si>
  <si>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</si>
  <si>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</si>
  <si>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</si>
  <si>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</si>
  <si>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</si>
  <si>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</si>
  <si>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</si>
  <si>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</si>
  <si>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</si>
  <si>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</si>
  <si>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</si>
  <si>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</si>
  <si>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</si>
  <si>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</si>
  <si>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</si>
  <si>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</si>
  <si>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</si>
  <si>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</si>
  <si>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</si>
  <si>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</si>
  <si>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</si>
  <si>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</si>
  <si>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</si>
  <si>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</si>
  <si>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</si>
  <si>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</si>
  <si>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</si>
  <si>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</si>
  <si>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</si>
  <si>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</si>
  <si>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</si>
  <si>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</si>
  <si>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</si>
  <si>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</si>
  <si>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</si>
  <si>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</si>
  <si>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</si>
  <si>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</si>
  <si>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</si>
  <si>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</si>
  <si>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</si>
  <si>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</si>
  <si>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</si>
  <si>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</si>
  <si>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</si>
  <si>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</si>
  <si>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</si>
  <si>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</si>
  <si>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</si>
  <si>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</si>
  <si>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</si>
  <si>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</si>
  <si>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</si>
  <si>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</si>
  <si>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</si>
  <si>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</si>
  <si>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</si>
  <si>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</si>
  <si>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</si>
  <si>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</si>
  <si>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</si>
  <si>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</si>
  <si>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</si>
  <si>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</si>
  <si>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</si>
  <si>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</si>
  <si>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</si>
  <si>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</si>
  <si>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</si>
  <si>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</si>
  <si>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</si>
  <si>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</si>
  <si>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</si>
  <si>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</si>
  <si>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</si>
  <si>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</si>
  <si>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</si>
  <si>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</si>
  <si>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</si>
  <si>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</si>
  <si>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</si>
  <si>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</si>
  <si>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</si>
  <si>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</si>
  <si>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</si>
  <si>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</si>
  <si>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</si>
  <si>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</si>
  <si>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</si>
  <si>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</si>
  <si>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</si>
  <si>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</si>
  <si>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</si>
  <si>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</si>
  <si>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</si>
  <si>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</si>
  <si>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</si>
  <si>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</si>
  <si>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</si>
  <si>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</si>
  <si>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</si>
  <si>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</si>
  <si>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</si>
  <si>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</si>
  <si>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</si>
  <si>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</si>
  <si>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</si>
  <si>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</si>
  <si>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</si>
  <si>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</si>
  <si>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</si>
  <si>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</si>
  <si>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</si>
  <si>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</si>
  <si>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</si>
  <si>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</si>
  <si>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</si>
  <si>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</si>
  <si>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</si>
  <si>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</si>
  <si>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</si>
  <si>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</si>
  <si>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</si>
  <si>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</si>
  <si>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</si>
  <si>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</si>
  <si>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</si>
  <si>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</si>
  <si>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</si>
  <si>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</si>
  <si>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</si>
  <si>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</si>
  <si>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</si>
  <si>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</si>
  <si>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</si>
  <si>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</si>
  <si>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</si>
  <si>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</si>
  <si>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</si>
  <si>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</si>
  <si>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</si>
  <si>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</si>
  <si>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</si>
  <si>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</si>
  <si>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</si>
  <si>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</si>
  <si>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</si>
  <si>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</si>
  <si>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</si>
  <si>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</si>
  <si>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</si>
  <si>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</si>
  <si>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</si>
  <si>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</si>
  <si>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</si>
  <si>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</si>
  <si>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</si>
  <si>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</si>
  <si>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</si>
  <si>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</si>
  <si>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</si>
  <si>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</si>
  <si>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</si>
  <si>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</si>
  <si>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</si>
  <si>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</si>
  <si>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</si>
  <si>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</si>
  <si>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</si>
  <si>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</si>
  <si>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</si>
  <si>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</si>
  <si>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</si>
  <si>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</si>
  <si>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</si>
  <si>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</si>
  <si>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</si>
  <si>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</si>
  <si>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</si>
  <si>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</si>
  <si>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</si>
  <si>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</si>
  <si>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</si>
  <si>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</si>
  <si>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</si>
  <si>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</si>
  <si>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</si>
  <si>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</si>
  <si>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</si>
  <si>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</si>
  <si>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</si>
  <si>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</si>
  <si>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</si>
  <si>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</si>
  <si>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</si>
  <si>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</si>
  <si>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</si>
  <si>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</si>
  <si>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</si>
  <si>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</si>
  <si>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</si>
  <si>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</si>
  <si>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</si>
  <si>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</si>
  <si>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</si>
  <si>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</si>
  <si>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</si>
  <si>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</si>
  <si>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</si>
  <si>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</si>
  <si>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</si>
  <si>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</si>
  <si>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</si>
  <si>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</si>
  <si>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</si>
  <si>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</si>
  <si>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</si>
  <si>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</si>
  <si>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</si>
  <si>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</si>
  <si>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</si>
  <si>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</si>
  <si>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</si>
  <si>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</si>
  <si>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</si>
  <si>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</si>
  <si>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</si>
  <si>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</si>
  <si>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</si>
  <si>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</si>
  <si>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</si>
  <si>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</si>
  <si>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</si>
  <si>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</si>
  <si>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</si>
  <si>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</si>
  <si>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</si>
  <si>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</si>
  <si>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</si>
  <si>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</si>
  <si>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</si>
  <si>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</si>
  <si>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</si>
  <si>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</si>
  <si>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</si>
  <si>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</si>
  <si>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</si>
  <si>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</si>
  <si>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</si>
  <si>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</si>
  <si>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</si>
  <si>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</si>
  <si>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</si>
  <si>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</si>
  <si>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</si>
  <si>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</si>
  <si>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</si>
  <si>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</si>
  <si>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</si>
  <si>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</si>
  <si>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</si>
  <si>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</si>
  <si>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</si>
  <si>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</si>
  <si>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</si>
  <si>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</si>
  <si>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</si>
  <si>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</si>
  <si>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</si>
  <si>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</si>
  <si>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</si>
  <si>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</si>
  <si>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</si>
  <si>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</si>
  <si>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</si>
  <si>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</si>
  <si>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</si>
  <si>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</si>
  <si>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</si>
  <si>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</si>
  <si>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</si>
  <si>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</si>
  <si>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</si>
  <si>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</si>
  <si>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</si>
  <si>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</si>
  <si>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</si>
  <si>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</si>
  <si>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</si>
  <si>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</si>
  <si>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</si>
  <si>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</si>
  <si>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</si>
  <si>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</si>
  <si>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</si>
  <si>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</si>
  <si>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</si>
  <si>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</si>
  <si>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</si>
  <si>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</si>
  <si>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</si>
  <si>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</si>
  <si>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</si>
  <si>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</si>
  <si>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</si>
  <si>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</si>
  <si>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</si>
  <si>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</si>
  <si>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</si>
  <si>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</si>
  <si>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</si>
  <si>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</si>
  <si>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</si>
  <si>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</si>
  <si>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</si>
  <si>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</si>
  <si>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</si>
  <si>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</si>
  <si>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</si>
  <si>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</si>
  <si>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</si>
  <si>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</si>
  <si>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</si>
  <si>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</si>
  <si>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</si>
  <si>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</si>
  <si>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</si>
  <si>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</si>
  <si>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</si>
  <si>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</si>
  <si>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</si>
  <si>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</si>
  <si>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</si>
  <si>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</si>
  <si>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</si>
  <si>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</si>
  <si>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</si>
  <si>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</si>
  <si>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</si>
  <si>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</si>
  <si>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</si>
  <si>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</si>
  <si>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</si>
  <si>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</si>
  <si>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</si>
  <si>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</si>
  <si>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</si>
  <si>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</si>
  <si>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</si>
  <si>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</si>
  <si>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</si>
  <si>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</si>
  <si>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</si>
  <si>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</si>
  <si>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</si>
  <si>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</si>
  <si>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</si>
  <si>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</si>
  <si>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</si>
  <si>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</si>
  <si>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</si>
  <si>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</si>
  <si>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</si>
  <si>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</si>
  <si>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</si>
  <si>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</si>
  <si>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</si>
  <si>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</si>
  <si>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</si>
  <si>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</si>
  <si>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</si>
  <si>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</si>
  <si>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</si>
  <si>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</si>
  <si>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</si>
  <si>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</si>
  <si>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</si>
  <si>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</si>
  <si>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</si>
  <si>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</si>
  <si>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</si>
  <si>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</si>
  <si>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</si>
  <si>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</si>
  <si>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</si>
  <si>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</si>
  <si>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</si>
  <si>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</si>
  <si>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</si>
  <si>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</si>
  <si>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</si>
  <si>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</si>
  <si>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</si>
  <si>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</si>
  <si>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</si>
  <si>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</si>
  <si>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</si>
  <si>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</si>
  <si>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</si>
  <si>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</si>
  <si>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</si>
  <si>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</si>
  <si>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</si>
  <si>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</si>
  <si>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</si>
  <si>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</si>
  <si>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</si>
  <si>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</si>
  <si>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</si>
  <si>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</si>
  <si>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</si>
  <si>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</si>
  <si>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</si>
  <si>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</si>
  <si>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</si>
  <si>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</si>
  <si>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</si>
  <si>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</si>
  <si>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</si>
  <si>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</si>
  <si>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</si>
  <si>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</si>
  <si>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</si>
  <si>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</si>
  <si>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</si>
  <si>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</si>
  <si>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</si>
  <si>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</si>
  <si>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</si>
  <si>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</si>
  <si>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</si>
  <si>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</si>
  <si>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</si>
  <si>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</si>
  <si>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</si>
  <si>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</si>
  <si>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</si>
  <si>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</si>
  <si>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</si>
  <si>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</si>
  <si>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</si>
  <si>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</si>
  <si>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</si>
  <si>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</si>
  <si>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</si>
  <si>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</si>
  <si>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</si>
  <si>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</si>
  <si>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</si>
  <si>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</si>
  <si>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</si>
  <si>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</si>
  <si>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</si>
  <si>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</si>
  <si>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</si>
  <si>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</si>
  <si>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</si>
  <si>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</si>
  <si>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</si>
  <si>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</si>
  <si>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</si>
  <si>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</si>
  <si>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</si>
  <si>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</si>
  <si>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</si>
  <si>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</si>
  <si>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</si>
  <si>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</si>
  <si>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</si>
  <si>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</si>
  <si>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</si>
  <si>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</si>
  <si>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</si>
  <si>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</si>
  <si>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</si>
  <si>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</si>
  <si>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</si>
  <si>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</si>
  <si>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</si>
  <si>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</si>
  <si>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</si>
  <si>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</si>
  <si>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</si>
  <si>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</si>
  <si>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</si>
  <si>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</si>
  <si>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</si>
  <si>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</si>
  <si>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</si>
  <si>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</si>
  <si>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</si>
  <si>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</si>
  <si>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</si>
  <si>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</si>
  <si>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</si>
  <si>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</si>
  <si>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</si>
  <si>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</si>
  <si>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</si>
  <si>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</si>
  <si>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</si>
  <si>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</si>
  <si>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</si>
  <si>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</si>
  <si>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</si>
  <si>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</si>
  <si>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</si>
  <si>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</si>
  <si>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</si>
  <si>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</si>
  <si>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</si>
  <si>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</si>
  <si>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</si>
  <si>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</si>
  <si>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</si>
  <si>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</si>
  <si>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</si>
  <si>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</si>
  <si>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</si>
  <si>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</si>
  <si>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</si>
  <si>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</si>
  <si>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</si>
  <si>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</si>
  <si>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</si>
  <si>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</si>
  <si>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</si>
  <si>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</si>
  <si>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</si>
  <si>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</si>
  <si>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</si>
  <si>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</si>
  <si>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</si>
  <si>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</si>
  <si>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</si>
  <si>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</si>
  <si>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</si>
  <si>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</si>
  <si>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</si>
  <si>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</si>
  <si>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</si>
  <si>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</si>
  <si>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</si>
  <si>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</si>
  <si>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</si>
  <si>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</si>
  <si>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</si>
  <si>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</si>
  <si>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</si>
  <si>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</si>
  <si>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</si>
  <si>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</si>
  <si>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</si>
  <si>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</si>
  <si>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</si>
  <si>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</si>
  <si>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</si>
  <si>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</si>
  <si>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</si>
  <si>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</si>
  <si>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</si>
  <si>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</si>
  <si>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</si>
  <si>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</si>
  <si>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</si>
  <si>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</si>
  <si>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</si>
  <si>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</si>
  <si>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</si>
  <si>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</si>
  <si>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</si>
  <si>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</si>
  <si>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</si>
  <si>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</si>
  <si>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</si>
  <si>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</si>
  <si>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</si>
  <si>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</si>
  <si>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</si>
  <si>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</si>
  <si>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</si>
  <si>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</si>
  <si>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</si>
  <si>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</si>
  <si>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</si>
  <si>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</si>
  <si>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</si>
  <si>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</si>
  <si>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</si>
  <si>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</si>
  <si>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</si>
  <si>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</si>
  <si>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</si>
  <si>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</si>
  <si>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</si>
  <si>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</si>
  <si>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</si>
  <si>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</si>
  <si>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</si>
  <si>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</si>
  <si>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</si>
  <si>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</si>
  <si>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</si>
  <si>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</si>
  <si>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</si>
  <si>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</si>
  <si>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</si>
  <si>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</si>
  <si>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</si>
  <si>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</si>
  <si>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</si>
  <si>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</si>
  <si>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</si>
  <si>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</si>
  <si>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</si>
  <si>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</si>
  <si>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</si>
  <si>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</si>
  <si>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</si>
  <si>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</si>
  <si>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</si>
  <si>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</si>
  <si>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</si>
  <si>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</si>
  <si>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</si>
  <si>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</si>
  <si>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</si>
  <si>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</si>
  <si>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</si>
  <si>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</si>
  <si>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</si>
  <si>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</si>
  <si>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</si>
  <si>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</si>
  <si>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</si>
  <si>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</si>
  <si>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</si>
  <si>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</si>
  <si>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</si>
  <si>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</si>
  <si>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</si>
  <si>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</si>
  <si>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</si>
  <si>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</si>
  <si>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</si>
  <si>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</si>
  <si>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</si>
  <si>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</si>
  <si>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</si>
  <si>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</si>
  <si>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</si>
  <si>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</si>
  <si>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</si>
  <si>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</si>
  <si>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</si>
  <si>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</si>
  <si>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</si>
  <si>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</si>
  <si>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</si>
  <si>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</si>
  <si>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</si>
  <si>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</si>
  <si>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</si>
  <si>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</si>
  <si>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</si>
  <si>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</si>
  <si>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</si>
  <si>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</si>
  <si>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</si>
  <si>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</si>
  <si>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</si>
  <si>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</si>
  <si>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</si>
  <si>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</si>
  <si>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</si>
  <si>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</si>
  <si>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</si>
  <si>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</si>
  <si>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</si>
  <si>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</si>
  <si>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</si>
  <si>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</si>
  <si>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</si>
  <si>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</si>
  <si>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</si>
  <si>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</si>
  <si>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</si>
  <si>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</si>
  <si>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</si>
  <si>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</si>
  <si>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</si>
  <si>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</si>
  <si>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</si>
  <si>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</si>
  <si>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</si>
  <si>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</si>
  <si>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</si>
  <si>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</si>
  <si>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</si>
  <si>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</si>
  <si>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</si>
  <si>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</si>
  <si>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</si>
  <si>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</si>
  <si>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</si>
  <si>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</si>
  <si>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</si>
  <si>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</si>
  <si>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</si>
  <si>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</si>
  <si>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</si>
  <si>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</si>
  <si>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</si>
  <si>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</si>
  <si>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</si>
  <si>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</si>
  <si>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</si>
  <si>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</si>
  <si>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</si>
  <si>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</si>
  <si>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</si>
  <si>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</si>
  <si>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</si>
  <si>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</si>
  <si>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</si>
  <si>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</si>
  <si>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</si>
  <si>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</si>
  <si>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</si>
  <si>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</si>
  <si>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</si>
  <si>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</si>
  <si>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</si>
  <si>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</si>
  <si>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</si>
  <si>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</si>
  <si>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</si>
  <si>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</si>
  <si>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</si>
  <si>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</si>
  <si>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</si>
  <si>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</si>
  <si>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</si>
  <si>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</si>
  <si>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</si>
  <si>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</si>
  <si>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</si>
  <si>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</si>
  <si>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</si>
  <si>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</si>
  <si>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</si>
  <si>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</si>
  <si>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</si>
  <si>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</si>
  <si>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</si>
  <si>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</si>
  <si>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</si>
  <si>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</si>
  <si>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</si>
  <si>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</si>
  <si>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</si>
  <si>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</si>
  <si>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</si>
  <si>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</si>
  <si>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</si>
  <si>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</si>
  <si>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</si>
  <si>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</si>
  <si>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</si>
  <si>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</si>
  <si>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</si>
  <si>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</si>
  <si>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</si>
  <si>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</si>
  <si>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</si>
  <si>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</si>
  <si>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</si>
  <si>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</si>
  <si>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</si>
  <si>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</si>
  <si>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</si>
  <si>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</si>
  <si>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</si>
  <si>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</si>
  <si>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</si>
  <si>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</si>
  <si>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</si>
  <si>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</si>
  <si>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</si>
  <si>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</si>
  <si>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</si>
  <si>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</si>
  <si>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</si>
  <si>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</si>
  <si>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</si>
  <si>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</si>
  <si>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</si>
  <si>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</si>
  <si>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</si>
  <si>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</si>
  <si>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</si>
  <si>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</si>
  <si>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</si>
  <si>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</si>
  <si>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</si>
  <si>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</si>
  <si>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</si>
  <si>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</si>
  <si>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</si>
  <si>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</si>
  <si>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</si>
  <si>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</si>
  <si>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</si>
  <si>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</si>
  <si>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</si>
  <si>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</si>
  <si>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</si>
  <si>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</si>
  <si>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</si>
  <si>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</si>
  <si>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</si>
  <si>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</si>
  <si>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</si>
  <si>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</si>
  <si>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</si>
  <si>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</si>
  <si>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</si>
  <si>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</si>
  <si>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</si>
  <si>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</si>
  <si>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</si>
  <si>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</si>
  <si>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</si>
  <si>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</si>
  <si>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</si>
  <si>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</si>
  <si>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</si>
  <si>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</si>
  <si>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</si>
  <si>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</si>
  <si>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</si>
  <si>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</si>
  <si>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</si>
  <si>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</si>
  <si>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</si>
  <si>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</si>
  <si>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</si>
  <si>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</si>
  <si>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</si>
  <si>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</si>
  <si>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</si>
  <si>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</si>
  <si>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</si>
  <si>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</si>
  <si>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</si>
  <si>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</si>
  <si>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</si>
  <si>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</si>
  <si>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</si>
  <si>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</si>
  <si>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</si>
  <si>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</si>
  <si>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</si>
  <si>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</si>
  <si>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</si>
  <si>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</si>
  <si>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</si>
  <si>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</si>
  <si>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</si>
  <si>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</si>
  <si>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</si>
  <si>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</si>
  <si>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</si>
  <si>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</si>
  <si>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</si>
  <si>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</si>
  <si>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</si>
  <si>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</si>
  <si>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</si>
  <si>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</si>
  <si>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</si>
  <si>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</si>
  <si>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</si>
  <si>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</si>
  <si>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</si>
  <si>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</si>
  <si>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</si>
  <si>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</si>
  <si>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</si>
  <si>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</si>
  <si>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</si>
  <si>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</si>
  <si>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</si>
  <si>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</si>
  <si>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</si>
  <si>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</si>
  <si>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</si>
  <si>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</si>
  <si>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</si>
  <si>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</si>
  <si>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</si>
  <si>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</si>
  <si>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</si>
  <si>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</si>
  <si>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</si>
  <si>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</si>
  <si>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</si>
  <si>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</si>
  <si>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</si>
  <si>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</si>
  <si>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</si>
  <si>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</si>
  <si>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</si>
  <si>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</si>
  <si>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</si>
  <si>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</si>
  <si>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</si>
  <si>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</si>
  <si>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</si>
  <si>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</si>
  <si>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</si>
  <si>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</si>
  <si>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</si>
  <si>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</si>
  <si>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</si>
  <si>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</si>
  <si>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</si>
  <si>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</si>
  <si>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</si>
  <si>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</si>
  <si>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</si>
  <si>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</si>
  <si>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</si>
  <si>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</si>
  <si>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</si>
  <si>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</si>
  <si>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</si>
  <si>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</si>
  <si>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</si>
  <si>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</si>
  <si>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</si>
  <si>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</si>
  <si>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</si>
  <si>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</si>
  <si>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</si>
  <si>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</si>
  <si>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</si>
  <si>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</si>
  <si>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</si>
  <si>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</si>
  <si>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</si>
  <si>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</si>
  <si>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</si>
  <si>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</si>
  <si>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</si>
  <si>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</si>
  <si>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</si>
  <si>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</si>
  <si>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</si>
  <si>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</si>
  <si>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</si>
  <si>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</si>
  <si>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</si>
  <si>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</si>
  <si>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</si>
  <si>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</si>
  <si>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</si>
  <si>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</si>
  <si>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</si>
  <si>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</si>
  <si>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</si>
  <si>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</si>
  <si>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</si>
  <si>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</si>
  <si>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</si>
  <si>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</si>
  <si>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</si>
  <si>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</si>
  <si>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</si>
  <si>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</si>
  <si>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</si>
  <si>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</si>
  <si>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</si>
  <si>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</si>
  <si>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</si>
  <si>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</si>
  <si>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</si>
  <si>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</si>
  <si>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</si>
  <si>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</si>
  <si>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</si>
  <si>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</si>
  <si>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</si>
  <si>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</si>
  <si>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</si>
  <si>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</si>
  <si>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</si>
  <si>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</si>
  <si>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</si>
  <si>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</si>
  <si>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</si>
  <si>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</si>
  <si>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</si>
  <si>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</si>
  <si>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</si>
  <si>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</si>
  <si>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</si>
  <si>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</si>
  <si>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</si>
  <si>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</si>
  <si>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</si>
  <si>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</si>
  <si>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</si>
  <si>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</si>
  <si>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</si>
  <si>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</si>
  <si>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</si>
  <si>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</si>
  <si>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</si>
  <si>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</si>
  <si>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</si>
  <si>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</si>
  <si>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</si>
  <si>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</si>
  <si>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</si>
  <si>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</si>
  <si>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</si>
  <si>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</si>
  <si>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</si>
  <si>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</si>
  <si>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</si>
  <si>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</si>
  <si>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</si>
  <si>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</si>
  <si>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</si>
  <si>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</si>
  <si>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</si>
  <si>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</si>
  <si>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</si>
  <si>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</si>
  <si>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</si>
  <si>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</si>
  <si>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</si>
  <si>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</si>
  <si>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</si>
  <si>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</si>
  <si>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</si>
  <si>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</si>
  <si>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</si>
  <si>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</si>
  <si>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</si>
  <si>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</si>
  <si>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</si>
  <si>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</si>
  <si>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</si>
  <si>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</si>
  <si>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</si>
  <si>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</si>
  <si>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</si>
  <si>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</si>
  <si>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</si>
  <si>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</si>
  <si>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</si>
  <si>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</si>
  <si>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</si>
  <si>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</si>
  <si>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</si>
  <si>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</si>
  <si>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</si>
  <si>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</si>
  <si>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</si>
  <si>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</si>
  <si>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</si>
  <si>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</si>
  <si>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</si>
  <si>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</si>
  <si>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</si>
  <si>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</si>
  <si>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</si>
  <si>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</si>
  <si>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</si>
  <si>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</si>
  <si>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</si>
  <si>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</si>
  <si>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</si>
  <si>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</si>
  <si>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</si>
  <si>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</si>
  <si>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</si>
  <si>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</si>
  <si>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</si>
  <si>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</si>
  <si>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</si>
  <si>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</si>
  <si>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</si>
  <si>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</si>
  <si>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</si>
  <si>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</si>
  <si>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</si>
  <si>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</si>
  <si>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</si>
  <si>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</si>
  <si>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</si>
  <si>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</si>
  <si>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</si>
  <si>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</si>
  <si>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</si>
  <si>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</si>
  <si>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</si>
  <si>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</si>
  <si>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</si>
  <si>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</si>
  <si>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</si>
  <si>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</si>
  <si>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</si>
  <si>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</si>
  <si>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</si>
  <si>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</si>
  <si>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</si>
  <si>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</si>
  <si>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</si>
  <si>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</si>
  <si>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</si>
  <si>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</si>
  <si>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</si>
  <si>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</si>
  <si>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</si>
  <si>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</si>
  <si>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</si>
  <si>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</si>
  <si>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</si>
  <si>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</si>
  <si>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</si>
  <si>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</si>
  <si>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</si>
  <si>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</si>
  <si>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</si>
  <si>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</si>
  <si>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</si>
  <si>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</si>
  <si>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</si>
  <si>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</si>
  <si>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</si>
  <si>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</si>
  <si>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</si>
  <si>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</si>
  <si>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</si>
  <si>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</si>
  <si>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</si>
  <si>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</si>
  <si>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</si>
  <si>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</si>
  <si>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</si>
  <si>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</si>
  <si>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</si>
  <si>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</si>
  <si>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</si>
  <si>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</si>
  <si>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</si>
  <si>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</si>
  <si>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</si>
  <si>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</si>
  <si>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</si>
  <si>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</si>
  <si>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</si>
  <si>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</si>
  <si>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</si>
  <si>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</si>
  <si>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</si>
  <si>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</si>
  <si>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</si>
  <si>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</si>
  <si>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</si>
  <si>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</si>
  <si>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</si>
  <si>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</si>
  <si>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</si>
  <si>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</si>
  <si>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</si>
  <si>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</si>
  <si>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</si>
  <si>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</si>
  <si>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</si>
  <si>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</si>
  <si>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</si>
  <si>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</si>
  <si>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</si>
  <si>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</si>
  <si>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</si>
  <si>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</si>
  <si>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</si>
  <si>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</si>
  <si>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</si>
  <si>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</si>
  <si>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</si>
  <si>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</si>
  <si>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</si>
  <si>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</si>
  <si>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</si>
  <si>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</si>
  <si>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</si>
  <si>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</si>
  <si>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</si>
  <si>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</si>
  <si>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</si>
  <si>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</si>
  <si>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</si>
  <si>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</si>
  <si>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</si>
  <si>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</si>
  <si>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</si>
  <si>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</si>
  <si>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</si>
  <si>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</si>
  <si>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</si>
  <si>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</si>
  <si>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</si>
  <si>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</si>
  <si>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</si>
  <si>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</si>
  <si>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</si>
  <si>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</si>
  <si>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</si>
  <si>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</si>
  <si>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</si>
  <si>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</si>
  <si>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</si>
  <si>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</si>
  <si>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</si>
  <si>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</si>
  <si>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</si>
  <si>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</si>
  <si>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</si>
  <si>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</si>
  <si>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</si>
  <si>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</si>
  <si>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</si>
  <si>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</si>
  <si>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</si>
  <si>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</si>
  <si>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</si>
  <si>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</si>
  <si>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</si>
  <si>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</si>
  <si>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</si>
  <si>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</si>
  <si>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</si>
  <si>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</si>
  <si>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</si>
  <si>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</si>
  <si>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</si>
  <si>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</si>
  <si>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</si>
  <si>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</si>
  <si>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</si>
  <si>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</si>
  <si>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</si>
  <si>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</si>
  <si>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</si>
  <si>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</si>
  <si>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</si>
  <si>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</si>
  <si>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</si>
  <si>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</si>
  <si>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</si>
  <si>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</si>
  <si>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</si>
  <si>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</si>
  <si>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</si>
  <si>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</si>
  <si>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</si>
  <si>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</si>
  <si>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</si>
  <si>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</si>
  <si>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</si>
  <si>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</si>
  <si>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</si>
  <si>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</si>
  <si>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</si>
  <si>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</si>
  <si>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</si>
  <si>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</si>
  <si>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</si>
  <si>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</si>
  <si>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</si>
  <si>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</si>
  <si>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</si>
  <si>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</si>
  <si>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</si>
  <si>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</si>
  <si>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</si>
  <si>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</si>
  <si>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</si>
  <si>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</si>
  <si>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</si>
  <si>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</si>
  <si>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</si>
  <si>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</si>
  <si>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</si>
  <si>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</si>
  <si>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</si>
  <si>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</si>
  <si>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</si>
  <si>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</si>
  <si>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</si>
  <si>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</si>
  <si>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</si>
  <si>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</si>
  <si>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</si>
  <si>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</si>
  <si>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</si>
  <si>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</si>
  <si>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</si>
  <si>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</si>
  <si>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</si>
  <si>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</si>
  <si>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</si>
  <si>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</si>
  <si>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</si>
  <si>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</si>
  <si>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</si>
  <si>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</si>
  <si>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</si>
  <si>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</si>
  <si>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</si>
  <si>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</si>
  <si>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</si>
  <si>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</si>
  <si>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</si>
  <si>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</si>
  <si>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</si>
  <si>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</si>
  <si>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</si>
  <si>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</si>
  <si>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</si>
  <si>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</si>
  <si>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</si>
  <si>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</si>
  <si>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</si>
  <si>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</si>
  <si>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</si>
  <si>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</si>
  <si>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</si>
  <si>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</si>
  <si>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</si>
  <si>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</si>
  <si>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</si>
  <si>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</si>
  <si>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</si>
  <si>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</si>
  <si>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</si>
  <si>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</si>
  <si>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</si>
  <si>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</si>
  <si>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</si>
  <si>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</si>
  <si>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</si>
  <si>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</si>
  <si>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</si>
  <si>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</si>
  <si>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</si>
  <si>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</si>
  <si>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</si>
  <si>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</si>
  <si>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</si>
  <si>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</si>
  <si>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</si>
  <si>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</si>
  <si>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</si>
  <si>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</si>
  <si>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</si>
  <si>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</si>
  <si>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</si>
  <si>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</si>
  <si>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</si>
  <si>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</si>
  <si>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</si>
  <si>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</si>
  <si>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</si>
  <si>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</si>
  <si>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</si>
  <si>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</si>
  <si>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</si>
  <si>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</si>
  <si>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</si>
  <si>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</si>
  <si>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</si>
  <si>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</si>
  <si>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</si>
  <si>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</si>
  <si>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</si>
  <si>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</si>
  <si>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</si>
  <si>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</si>
  <si>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</si>
  <si>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</si>
  <si>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</si>
  <si>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</si>
  <si>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</si>
  <si>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</si>
  <si>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</si>
  <si>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</si>
  <si>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</si>
  <si>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</si>
  <si>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</si>
  <si>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</si>
  <si>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</si>
  <si>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</si>
  <si>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</si>
  <si>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</si>
  <si>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</si>
  <si>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</si>
  <si>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</si>
  <si>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</si>
  <si>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</si>
  <si>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</si>
  <si>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</si>
  <si>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</si>
  <si>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</si>
  <si>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</si>
  <si>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</si>
  <si>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</si>
  <si>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</si>
  <si>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</si>
  <si>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</si>
  <si>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</si>
  <si>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</si>
  <si>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</si>
  <si>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</si>
  <si>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</si>
  <si>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</si>
  <si>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</si>
  <si>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</si>
  <si>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</si>
  <si>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</si>
  <si>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</si>
  <si>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</si>
  <si>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</si>
  <si>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</si>
  <si>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</si>
  <si>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</si>
  <si>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</si>
  <si>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</si>
  <si>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</si>
  <si>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</si>
  <si>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</si>
  <si>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</si>
  <si>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</si>
  <si>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</si>
  <si>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</si>
  <si>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</si>
  <si>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</si>
  <si>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</si>
  <si>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</si>
  <si>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</si>
  <si>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</si>
  <si>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</si>
  <si>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</si>
  <si>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</si>
  <si>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</si>
  <si>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</si>
  <si>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</si>
  <si>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</si>
  <si>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</si>
  <si>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</si>
  <si>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</si>
  <si>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</si>
  <si>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</si>
  <si>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</si>
  <si>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</si>
  <si>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</si>
  <si>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</si>
  <si>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</si>
  <si>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</si>
  <si>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</si>
  <si>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</si>
  <si>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</si>
  <si>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</si>
  <si>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</si>
  <si>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</si>
  <si>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</si>
  <si>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</si>
  <si>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</si>
  <si>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</si>
  <si>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</si>
  <si>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</si>
  <si>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</si>
  <si>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</si>
  <si>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</si>
  <si>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</si>
  <si>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</si>
  <si>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</si>
  <si>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</si>
  <si>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</si>
  <si>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</si>
  <si>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</si>
  <si>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</si>
  <si>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</si>
  <si>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</si>
  <si>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</si>
  <si>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</si>
  <si>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</si>
  <si>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</si>
  <si>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</si>
  <si>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</si>
  <si>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</si>
  <si>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</si>
  <si>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</si>
  <si>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</si>
  <si>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</si>
  <si>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</si>
  <si>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</si>
  <si>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</si>
  <si>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</si>
  <si>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</si>
  <si>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</si>
  <si>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</si>
  <si>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</si>
  <si>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</si>
  <si>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</si>
  <si>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</si>
  <si>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</si>
  <si>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</si>
  <si>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</si>
  <si>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</si>
  <si>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</si>
  <si>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</si>
  <si>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</si>
  <si>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</si>
  <si>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</si>
  <si>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</si>
  <si>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</si>
  <si>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</si>
  <si>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</si>
  <si>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</si>
  <si>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</si>
  <si>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</si>
  <si>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</si>
  <si>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</si>
  <si>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</si>
  <si>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</si>
  <si>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</si>
  <si>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</si>
  <si>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</si>
  <si>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</si>
  <si>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</si>
  <si>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</si>
  <si>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</si>
  <si>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</si>
  <si>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</si>
  <si>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</si>
  <si>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</si>
  <si>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</si>
  <si>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</si>
  <si>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</si>
  <si>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</si>
  <si>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</si>
  <si>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</si>
  <si>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</si>
  <si>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</si>
  <si>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</si>
  <si>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</si>
  <si>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</si>
  <si>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</si>
  <si>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</si>
  <si>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</si>
  <si>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</si>
  <si>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</si>
  <si>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</si>
  <si>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</si>
  <si>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</si>
  <si>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</si>
  <si>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</si>
  <si>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</si>
  <si>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</si>
  <si>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</si>
  <si>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</si>
  <si>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</si>
  <si>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</si>
  <si>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</si>
  <si>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</si>
  <si>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</si>
  <si>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</si>
  <si>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</si>
  <si>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</si>
  <si>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</si>
  <si>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</si>
  <si>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</si>
  <si>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</si>
  <si>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</si>
  <si>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</si>
  <si>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</si>
  <si>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</si>
  <si>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</si>
  <si>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</si>
  <si>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</si>
  <si>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</si>
  <si>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</si>
  <si>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</si>
  <si>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</si>
  <si>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</si>
  <si>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</si>
  <si>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</si>
  <si>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</si>
  <si>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</si>
  <si>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</si>
  <si>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</si>
  <si>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</si>
  <si>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</si>
  <si>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</si>
  <si>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</si>
  <si>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</si>
  <si>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</si>
  <si>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</si>
  <si>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</si>
  <si>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</si>
  <si>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</si>
  <si>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</si>
  <si>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</si>
  <si>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</si>
  <si>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</si>
  <si>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</si>
  <si>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</si>
  <si>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</si>
  <si>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</si>
  <si>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</si>
  <si>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</si>
  <si>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</si>
  <si>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</si>
  <si>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</si>
  <si>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</si>
  <si>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</si>
  <si>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</si>
  <si>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</si>
  <si>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</si>
  <si>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</si>
  <si>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</si>
  <si>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</si>
  <si>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</si>
  <si>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</si>
  <si>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</si>
  <si>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</si>
  <si>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</si>
  <si>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</si>
  <si>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</si>
  <si>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</si>
  <si>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</si>
  <si>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</si>
  <si>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</si>
  <si>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</si>
  <si>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</si>
  <si>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</si>
  <si>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</si>
  <si>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</si>
  <si>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</si>
  <si>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</si>
  <si>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</si>
  <si>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</si>
  <si>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</si>
  <si>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</si>
  <si>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</si>
  <si>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</si>
  <si>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</si>
  <si>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</si>
  <si>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</si>
  <si>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</si>
  <si>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</si>
  <si>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</si>
  <si>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</si>
  <si>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</si>
  <si>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</si>
  <si>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</si>
  <si>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</si>
  <si>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</si>
  <si>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</si>
  <si>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</si>
  <si>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</si>
  <si>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</si>
  <si>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</si>
  <si>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</si>
  <si>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</si>
  <si>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</si>
  <si>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</si>
  <si>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</si>
  <si>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</si>
  <si>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</si>
  <si>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</si>
  <si>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</si>
  <si>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</si>
  <si>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</si>
  <si>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</si>
  <si>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</si>
  <si>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</si>
  <si>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</si>
  <si>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</si>
  <si>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</si>
  <si>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</si>
  <si>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</si>
  <si>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</si>
  <si>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</si>
  <si>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</si>
  <si>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</si>
  <si>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</si>
  <si>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</si>
  <si>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</si>
  <si>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</si>
  <si>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</si>
  <si>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</si>
  <si>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</si>
  <si>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</si>
  <si>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</si>
  <si>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</si>
  <si>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</si>
  <si>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</si>
  <si>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</si>
  <si>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</si>
  <si>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</si>
  <si>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</si>
  <si>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</si>
  <si>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</si>
  <si>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</si>
  <si>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</si>
  <si>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</si>
  <si>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</si>
  <si>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</si>
  <si>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</si>
  <si>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</si>
  <si>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</si>
  <si>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</si>
  <si>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</si>
  <si>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</si>
  <si>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</si>
  <si>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</si>
  <si>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</si>
  <si>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</si>
  <si>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</si>
  <si>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</si>
  <si>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</si>
  <si>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</si>
  <si>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</si>
  <si>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</si>
  <si>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</si>
  <si>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</si>
  <si>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</si>
  <si>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</si>
  <si>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</si>
  <si>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</si>
  <si>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</si>
  <si>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</si>
  <si>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</si>
  <si>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</si>
  <si>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</si>
  <si>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</si>
  <si>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</si>
  <si>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</si>
  <si>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</si>
  <si>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</si>
  <si>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</si>
  <si>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</si>
  <si>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</si>
  <si>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</si>
  <si>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</si>
  <si>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</si>
  <si>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</si>
  <si>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</si>
  <si>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</si>
  <si>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</si>
  <si>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</si>
  <si>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</si>
  <si>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</si>
  <si>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</si>
  <si>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</si>
  <si>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</si>
  <si>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</si>
  <si>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</si>
  <si>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</si>
  <si>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</si>
  <si>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</si>
  <si>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</si>
  <si>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</si>
  <si>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</si>
  <si>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</si>
  <si>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</si>
  <si>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</si>
  <si>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</si>
  <si>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</si>
  <si>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</si>
  <si>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</si>
  <si>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</si>
  <si>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</si>
  <si>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</si>
  <si>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</si>
  <si>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</si>
  <si>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</si>
  <si>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</si>
  <si>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</si>
  <si>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</si>
  <si>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</si>
  <si>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</si>
  <si>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</si>
  <si>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</si>
  <si>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</si>
  <si>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</si>
  <si>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</si>
  <si>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</si>
  <si>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</si>
  <si>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</si>
  <si>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</si>
  <si>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</si>
  <si>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</si>
  <si>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</si>
  <si>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</si>
  <si>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</si>
  <si>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</si>
  <si>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</si>
  <si>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</si>
  <si>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</si>
  <si>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</si>
  <si>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</si>
  <si>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</si>
  <si>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</si>
  <si>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</si>
  <si>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</si>
  <si>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</si>
  <si>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</si>
  <si>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</si>
  <si>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</si>
  <si>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</si>
  <si>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</si>
  <si>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</si>
  <si>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</si>
  <si>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</si>
  <si>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</si>
  <si>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</si>
  <si>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</si>
  <si>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</si>
  <si>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</si>
  <si>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</si>
  <si>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</si>
  <si>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</si>
  <si>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</si>
  <si>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</si>
  <si>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</si>
  <si>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</si>
  <si>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</si>
  <si>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</si>
  <si>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</si>
  <si>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</si>
  <si>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</si>
  <si>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</si>
  <si>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</si>
  <si>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</si>
  <si>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</si>
  <si>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</si>
  <si>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</si>
  <si>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</si>
  <si>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</si>
  <si>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</si>
  <si>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</si>
  <si>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</si>
  <si>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</si>
  <si>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</si>
  <si>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</si>
  <si>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</si>
  <si>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</si>
  <si>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</si>
  <si>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</si>
  <si>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</si>
  <si>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</si>
  <si>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</si>
  <si>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</si>
  <si>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</si>
  <si>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</si>
  <si>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</si>
  <si>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</si>
  <si>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</si>
  <si>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</si>
  <si>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</si>
  <si>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</si>
  <si>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</si>
  <si>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</si>
  <si>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</si>
  <si>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</si>
  <si>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</si>
  <si>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</si>
  <si>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</si>
  <si>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</si>
  <si>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</si>
  <si>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</si>
  <si>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</si>
  <si>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</si>
  <si>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</si>
  <si>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</si>
  <si>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</si>
  <si>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</si>
  <si>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</si>
  <si>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</si>
  <si>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</si>
  <si>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</si>
  <si>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</si>
  <si>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</si>
  <si>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</si>
  <si>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</si>
  <si>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</si>
  <si>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</si>
  <si>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</si>
  <si>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</si>
  <si>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</si>
  <si>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</si>
  <si>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</si>
  <si>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</si>
  <si>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</si>
  <si>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</si>
  <si>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</si>
  <si>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</si>
  <si>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</si>
  <si>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</si>
  <si>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</si>
  <si>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</si>
  <si>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</si>
  <si>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</si>
  <si>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</si>
  <si>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</si>
  <si>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</si>
  <si>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</si>
  <si>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</si>
  <si>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</si>
  <si>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</si>
  <si>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</si>
  <si>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</si>
  <si>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</si>
  <si>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</si>
  <si>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</si>
  <si>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</si>
  <si>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</si>
  <si>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</si>
  <si>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</si>
  <si>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</si>
  <si>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</si>
  <si>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</si>
  <si>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</si>
  <si>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</si>
  <si>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</si>
  <si>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</si>
  <si>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</si>
  <si>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</si>
  <si>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</si>
  <si>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</si>
  <si>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</si>
  <si>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</si>
  <si>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</si>
  <si>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</si>
  <si>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</si>
  <si>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</si>
  <si>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</si>
  <si>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</si>
  <si>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</si>
  <si>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</si>
  <si>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</si>
  <si>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</si>
  <si>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</si>
  <si>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</si>
  <si>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</si>
  <si>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</si>
  <si>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</si>
  <si>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</si>
  <si>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</si>
  <si>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</si>
  <si>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</si>
  <si>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</si>
  <si>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</si>
  <si>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</si>
  <si>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</si>
  <si>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</si>
  <si>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</si>
  <si>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</si>
  <si>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</si>
  <si>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</si>
  <si>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</si>
  <si>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</si>
  <si>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</si>
  <si>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</si>
  <si>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</si>
  <si>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</si>
  <si>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</si>
  <si>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</si>
  <si>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</si>
  <si>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</si>
  <si>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</si>
  <si>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</si>
  <si>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</si>
  <si>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</si>
  <si>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</si>
  <si>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</si>
  <si>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</si>
  <si>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</si>
  <si>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</si>
  <si>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</si>
  <si>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</si>
  <si>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</si>
  <si>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</si>
  <si>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</si>
  <si>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</si>
  <si>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</si>
  <si>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</si>
  <si>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</si>
  <si>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</si>
  <si>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</si>
  <si>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</si>
  <si>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</si>
  <si>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</si>
  <si>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</si>
  <si>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</si>
  <si>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</si>
  <si>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</si>
  <si>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</si>
  <si>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</si>
  <si>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</si>
  <si>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</si>
  <si>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</si>
  <si>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</si>
  <si>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</si>
  <si>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</si>
  <si>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</si>
  <si>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</si>
  <si>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</si>
  <si>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</si>
  <si>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</si>
  <si>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</si>
  <si>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</si>
  <si>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</si>
  <si>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</si>
  <si>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</si>
  <si>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</si>
  <si>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</si>
  <si>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</si>
  <si>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</si>
  <si>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</si>
  <si>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</si>
  <si>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</si>
  <si>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</si>
  <si>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</si>
  <si>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</si>
  <si>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</si>
  <si>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</si>
  <si>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</si>
  <si>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</si>
  <si>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</si>
  <si>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</si>
  <si>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</si>
  <si>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</si>
  <si>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</si>
  <si>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</si>
  <si>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</si>
  <si>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</si>
  <si>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</si>
  <si>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</si>
  <si>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</si>
  <si>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</si>
  <si>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</si>
  <si>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</si>
  <si>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</si>
  <si>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</si>
  <si>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</si>
  <si>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</si>
  <si>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</si>
  <si>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</si>
  <si>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</si>
  <si>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</si>
  <si>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</si>
  <si>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</si>
  <si>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</si>
  <si>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</si>
  <si>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</si>
  <si>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</si>
  <si>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</si>
  <si>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</si>
  <si>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</si>
  <si>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</si>
  <si>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</si>
  <si>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</si>
  <si>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</si>
  <si>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</si>
  <si>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</si>
  <si>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</si>
  <si>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</si>
  <si>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</si>
  <si>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</si>
  <si>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</si>
  <si>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</si>
  <si>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</si>
  <si>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</si>
  <si>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</si>
  <si>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</si>
  <si>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</si>
  <si>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</si>
  <si>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</si>
  <si>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</si>
  <si>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</si>
  <si>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</si>
  <si>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</si>
  <si>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</si>
  <si>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</si>
  <si>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</si>
  <si>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</si>
  <si>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</si>
  <si>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</si>
  <si>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</si>
  <si>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</si>
  <si>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</si>
  <si>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</si>
  <si>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</si>
  <si>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</si>
  <si>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</si>
  <si>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</si>
  <si>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</si>
  <si>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</si>
  <si>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</si>
  <si>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</si>
  <si>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</si>
  <si>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</si>
  <si>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</si>
  <si>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</si>
  <si>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</si>
  <si>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</si>
  <si>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</si>
  <si>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</si>
  <si>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</si>
  <si>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</si>
  <si>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</si>
  <si>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</si>
  <si>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</si>
  <si>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</si>
  <si>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</si>
  <si>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</si>
  <si>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</si>
  <si>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</si>
  <si>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</si>
  <si>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</si>
  <si>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</si>
  <si>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</si>
  <si>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</si>
  <si>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</si>
  <si>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</si>
  <si>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</si>
  <si>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</si>
  <si>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</si>
  <si>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</si>
  <si>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</si>
  <si>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</si>
  <si>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</si>
  <si>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</si>
  <si>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</si>
  <si>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</si>
  <si>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</si>
  <si>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</si>
  <si>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</si>
  <si>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</si>
  <si>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</si>
  <si>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</si>
  <si>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</si>
  <si>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</si>
  <si>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</si>
  <si>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</si>
  <si>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</si>
  <si>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</si>
  <si>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</si>
  <si>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</si>
  <si>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</si>
  <si>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</si>
  <si>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</si>
  <si>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</si>
  <si>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</si>
  <si>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</si>
  <si>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</si>
  <si>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</si>
  <si>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</si>
  <si>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</si>
  <si>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</si>
  <si>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</si>
  <si>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</si>
  <si>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</si>
  <si>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</si>
  <si>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</si>
  <si>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</si>
  <si>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</si>
  <si>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</si>
  <si>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</si>
  <si>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</si>
  <si>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</si>
  <si>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</si>
  <si>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</si>
  <si>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</si>
  <si>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</si>
  <si>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</si>
  <si>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</si>
  <si>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</si>
  <si>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</si>
  <si>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</si>
  <si>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</si>
  <si>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</si>
  <si>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</si>
  <si>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</si>
  <si>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</si>
  <si>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</si>
  <si>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</si>
  <si>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</si>
  <si>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</si>
  <si>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</si>
  <si>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</si>
  <si>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</si>
  <si>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</si>
  <si>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</si>
  <si>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</si>
  <si>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</si>
  <si>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</si>
  <si>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</si>
  <si>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</si>
  <si>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</si>
  <si>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</si>
  <si>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</si>
  <si>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</si>
  <si>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</si>
  <si>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</si>
  <si>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</si>
  <si>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</si>
  <si>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</si>
  <si>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</si>
  <si>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</si>
  <si>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</si>
  <si>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</si>
  <si>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</si>
  <si>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</si>
  <si>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</si>
  <si>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</si>
  <si>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</si>
  <si>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</si>
  <si>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</si>
  <si>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</si>
  <si>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</si>
  <si>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</si>
  <si>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</si>
  <si>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</si>
  <si>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</si>
  <si>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</si>
  <si>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</si>
  <si>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</si>
  <si>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</si>
  <si>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</si>
  <si>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</si>
  <si>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</si>
  <si>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</si>
  <si>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</si>
  <si>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</si>
  <si>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</si>
  <si>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</si>
  <si>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</si>
  <si>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</si>
  <si>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</si>
  <si>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</si>
  <si>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</si>
  <si>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</si>
  <si>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</si>
  <si>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</si>
  <si>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</si>
  <si>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</si>
  <si>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</si>
  <si>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</si>
  <si>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</si>
  <si>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</si>
  <si>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</si>
  <si>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</si>
  <si>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</si>
  <si>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</si>
  <si>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</si>
  <si>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</si>
  <si>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</si>
  <si>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</si>
  <si>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</si>
  <si>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</si>
  <si>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</si>
  <si>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</si>
  <si>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</si>
  <si>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</si>
  <si>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</si>
  <si>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</si>
  <si>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</si>
  <si>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</si>
  <si>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</si>
  <si>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</si>
  <si>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</si>
  <si>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</si>
  <si>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</si>
  <si>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</si>
  <si>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</si>
  <si>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</si>
  <si>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</si>
  <si>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</si>
  <si>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</si>
  <si>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</si>
  <si>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</si>
  <si>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</si>
  <si>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</si>
  <si>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</si>
  <si>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</si>
  <si>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</si>
  <si>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</si>
  <si>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</si>
  <si>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</si>
  <si>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</si>
  <si>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</si>
  <si>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</si>
  <si>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</si>
  <si>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</si>
  <si>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</si>
  <si>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</si>
  <si>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</si>
  <si>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</si>
  <si>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</si>
  <si>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</si>
  <si>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</si>
  <si>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</si>
  <si>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</si>
  <si>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</si>
  <si>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</si>
  <si>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</si>
  <si>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</si>
  <si>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</si>
  <si>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</si>
  <si>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</si>
  <si>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</si>
  <si>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</si>
  <si>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</si>
  <si>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</si>
  <si>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</si>
  <si>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</si>
  <si>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</si>
  <si>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</si>
  <si>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</si>
  <si>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</si>
  <si>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</si>
  <si>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</si>
  <si>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</si>
  <si>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</si>
  <si>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</si>
  <si>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</si>
  <si>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</si>
  <si>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</si>
  <si>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</si>
  <si>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</si>
  <si>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</si>
  <si>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</si>
  <si>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</si>
  <si>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</si>
  <si>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</si>
  <si>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</si>
  <si>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</si>
  <si>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</si>
  <si>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</si>
  <si>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</si>
  <si>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</si>
  <si>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</si>
  <si>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</si>
  <si>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</si>
  <si>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</si>
  <si>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</si>
  <si>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</si>
  <si>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</si>
  <si>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</si>
  <si>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</si>
  <si>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</si>
  <si>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</si>
  <si>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</si>
  <si>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</si>
  <si>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</si>
  <si>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</si>
  <si>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</si>
  <si>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</si>
  <si>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</si>
  <si>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</si>
  <si>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</si>
  <si>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</si>
  <si>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</si>
  <si>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</si>
  <si>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</si>
  <si>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</si>
  <si>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</si>
  <si>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</si>
  <si>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</si>
  <si>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</si>
  <si>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</si>
  <si>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</si>
  <si>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</si>
  <si>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</si>
  <si>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</si>
  <si>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</si>
  <si>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</si>
  <si>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</si>
  <si>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</si>
  <si>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</si>
  <si>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</si>
  <si>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</si>
  <si>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</si>
  <si>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</si>
  <si>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</si>
  <si>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</si>
  <si>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</si>
  <si>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</si>
  <si>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</si>
  <si>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</si>
  <si>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</si>
  <si>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</si>
  <si>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</si>
  <si>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</si>
  <si>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</si>
  <si>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</si>
  <si>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</si>
  <si>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</si>
  <si>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</si>
  <si>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</si>
  <si>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</si>
  <si>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</si>
  <si>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</si>
  <si>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</si>
  <si>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</si>
  <si>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</si>
  <si>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</si>
  <si>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</si>
  <si>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</si>
  <si>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</si>
  <si>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</si>
  <si>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</si>
  <si>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</si>
  <si>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</si>
  <si>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</si>
  <si>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</si>
  <si>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</si>
  <si>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</si>
  <si>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</si>
  <si>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</si>
  <si>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</si>
  <si>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</si>
  <si>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</si>
  <si>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</si>
  <si>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</si>
  <si>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</si>
  <si>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</si>
  <si>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</si>
  <si>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</si>
  <si>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</si>
  <si>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</si>
  <si>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</si>
  <si>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</si>
  <si>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</si>
  <si>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</si>
  <si>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</si>
  <si>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</si>
  <si>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</si>
  <si>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</si>
  <si>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</si>
  <si>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</si>
  <si>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</si>
  <si>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</si>
  <si>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</si>
  <si>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</si>
  <si>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</si>
  <si>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</si>
  <si>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</si>
  <si>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</si>
  <si>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</si>
  <si>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</si>
  <si>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</si>
  <si>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</si>
  <si>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</si>
  <si>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</si>
  <si>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</si>
  <si>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</si>
  <si>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</si>
  <si>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</si>
  <si>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</si>
  <si>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</si>
  <si>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</si>
  <si>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</si>
  <si>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</si>
  <si>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</si>
  <si>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</si>
  <si>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</si>
  <si>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</si>
  <si>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</si>
  <si>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</si>
  <si>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</si>
  <si>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</si>
  <si>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</si>
  <si>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</si>
  <si>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</si>
  <si>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</si>
  <si>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</si>
  <si>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</si>
  <si>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</si>
  <si>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</si>
  <si>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</si>
  <si>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</si>
  <si>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</si>
  <si>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</si>
  <si>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</si>
  <si>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</si>
  <si>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</si>
  <si>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</si>
  <si>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</si>
  <si>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</si>
  <si>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</si>
  <si>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</si>
  <si>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</si>
  <si>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</si>
  <si>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</si>
  <si>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</si>
  <si>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</si>
  <si>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</si>
  <si>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</si>
  <si>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</si>
  <si>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</si>
  <si>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</si>
  <si>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</si>
  <si>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</si>
  <si>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</si>
  <si>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</si>
  <si>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</si>
  <si>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</si>
  <si>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</si>
  <si>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</si>
  <si>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</si>
  <si>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</si>
  <si>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</si>
  <si>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</si>
  <si>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</si>
  <si>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</si>
  <si>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</si>
  <si>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</si>
  <si>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</si>
  <si>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</si>
  <si>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</si>
  <si>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</si>
  <si>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</si>
  <si>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</si>
  <si>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</si>
  <si>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</si>
  <si>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</si>
  <si>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</si>
  <si>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</si>
  <si>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</si>
  <si>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</si>
  <si>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</si>
  <si>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</si>
  <si>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</si>
  <si>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</si>
  <si>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</si>
  <si>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</si>
  <si>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</si>
  <si>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</si>
  <si>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</si>
  <si>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</si>
  <si>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</si>
  <si>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</si>
  <si>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</si>
  <si>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</si>
  <si>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</si>
  <si>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</si>
  <si>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</si>
  <si>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</si>
  <si>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</si>
  <si>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</si>
  <si>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</si>
  <si>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</si>
  <si>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</si>
  <si>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</si>
  <si>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</si>
  <si>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</si>
  <si>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</si>
  <si>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</si>
  <si>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</si>
  <si>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</si>
  <si>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</si>
  <si>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</si>
  <si>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</si>
  <si>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</si>
  <si>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</si>
  <si>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</si>
  <si>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</si>
  <si>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</si>
  <si>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</si>
  <si>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</si>
  <si>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</si>
  <si>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</si>
  <si>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</si>
  <si>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</si>
  <si>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</si>
  <si>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</si>
  <si>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</si>
  <si>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</si>
  <si>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</si>
  <si>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</si>
  <si>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</si>
  <si>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</si>
  <si>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</si>
  <si>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</si>
  <si>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</si>
  <si>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</si>
  <si>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</si>
  <si>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</si>
  <si>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</si>
  <si>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</si>
  <si>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</si>
  <si>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</si>
  <si>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</si>
  <si>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</si>
  <si>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</si>
  <si>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</si>
  <si>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</si>
  <si>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</si>
  <si>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</si>
  <si>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</si>
  <si>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</si>
  <si>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</si>
  <si>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</si>
  <si>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</si>
  <si>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</si>
  <si>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</si>
  <si>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</si>
  <si>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</si>
  <si>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</si>
  <si>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</si>
  <si>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</si>
  <si>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</si>
  <si>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</si>
  <si>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</si>
  <si>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</si>
  <si>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</si>
  <si>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</si>
  <si>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</si>
  <si>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</si>
  <si>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</si>
  <si>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</si>
  <si>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</si>
  <si>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</si>
  <si>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</si>
  <si>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</si>
  <si>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</si>
  <si>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</si>
  <si>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</si>
  <si>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</si>
  <si>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</si>
  <si>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</si>
  <si>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</si>
  <si>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</si>
  <si>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</si>
  <si>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</si>
  <si>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</si>
  <si>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</si>
  <si>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</si>
  <si>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</si>
  <si>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</si>
  <si>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</si>
  <si>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</si>
  <si>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</si>
  <si>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</si>
  <si>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</si>
  <si>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</si>
  <si>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</si>
  <si>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</si>
  <si>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</si>
  <si>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</si>
  <si>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</si>
  <si>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</si>
  <si>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</si>
  <si>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</si>
  <si>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</si>
  <si>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</si>
  <si>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</si>
  <si>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</si>
  <si>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</si>
  <si>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</si>
  <si>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</si>
  <si>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</si>
  <si>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</si>
  <si>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</si>
  <si>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</si>
  <si>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</si>
  <si>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</si>
  <si>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</si>
  <si>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</si>
  <si>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</si>
  <si>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</si>
  <si>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</si>
  <si>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</si>
  <si>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</si>
  <si>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</si>
  <si>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</si>
  <si>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</si>
  <si>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</si>
  <si>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</si>
  <si>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</si>
  <si>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</si>
  <si>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</si>
  <si>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</si>
  <si>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</si>
  <si>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</si>
  <si>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</si>
  <si>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</si>
  <si>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</si>
  <si>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</si>
  <si>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</si>
  <si>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</si>
  <si>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</si>
  <si>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</si>
  <si>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</si>
  <si>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</si>
  <si>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</si>
  <si>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</si>
  <si>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</si>
  <si>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</si>
  <si>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</si>
  <si>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</si>
  <si>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</si>
  <si>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</si>
  <si>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</si>
  <si>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</si>
  <si>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</si>
  <si>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</si>
  <si>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</si>
  <si>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</si>
  <si>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</si>
  <si>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</si>
  <si>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</si>
  <si>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</si>
  <si>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</si>
  <si>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</si>
  <si>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</si>
  <si>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</si>
  <si>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</si>
  <si>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</si>
  <si>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</si>
  <si>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</si>
  <si>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</si>
  <si>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</si>
  <si>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</si>
  <si>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</si>
  <si>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</si>
  <si>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</si>
  <si>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</si>
  <si>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</si>
  <si>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</si>
  <si>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</si>
  <si>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</si>
  <si>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</si>
  <si>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</si>
  <si>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</si>
  <si>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</si>
  <si>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</si>
  <si>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</si>
  <si>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</si>
  <si>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</si>
  <si>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</si>
  <si>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</si>
  <si>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</si>
  <si>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</si>
  <si>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</si>
  <si>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</si>
  <si>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</si>
  <si>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</si>
  <si>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</si>
  <si>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</si>
  <si>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</si>
  <si>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</si>
  <si>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</si>
  <si>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</si>
  <si>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</si>
  <si>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</si>
  <si>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</si>
  <si>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</si>
  <si>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</si>
  <si>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</si>
  <si>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</si>
  <si>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</si>
  <si>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</si>
  <si>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</si>
  <si>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</si>
  <si>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</si>
  <si>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</si>
  <si>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</si>
  <si>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</si>
  <si>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</si>
  <si>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</si>
  <si>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</si>
  <si>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</si>
  <si>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</si>
  <si>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</si>
  <si>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</si>
  <si>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</si>
  <si>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</si>
  <si>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</si>
  <si>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</si>
  <si>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</si>
  <si>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</si>
  <si>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</si>
  <si>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</si>
  <si>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</si>
  <si>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</si>
  <si>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</si>
  <si>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</si>
  <si>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</si>
  <si>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</si>
  <si>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</si>
  <si>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</si>
  <si>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</si>
  <si>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</si>
  <si>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</si>
  <si>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</si>
  <si>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</si>
  <si>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</si>
  <si>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</si>
  <si>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</si>
  <si>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</si>
  <si>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</si>
  <si>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</si>
  <si>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</si>
  <si>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</si>
  <si>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</si>
  <si>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</si>
  <si>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</si>
  <si>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</si>
  <si>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</si>
  <si>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</si>
  <si>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</si>
  <si>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</si>
  <si>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</si>
  <si>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</si>
  <si>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</si>
  <si>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</si>
  <si>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</si>
  <si>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</si>
  <si>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</si>
  <si>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</si>
  <si>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</si>
  <si>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</si>
  <si>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</si>
  <si>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</si>
  <si>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</si>
  <si>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</si>
  <si>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</si>
  <si>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</si>
  <si>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</si>
  <si>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</si>
  <si>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</si>
  <si>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</si>
  <si>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</si>
  <si>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</si>
  <si>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</si>
  <si>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</si>
  <si>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</si>
  <si>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</si>
  <si>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</si>
  <si>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</si>
  <si>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</si>
  <si>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</si>
  <si>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</si>
  <si>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</si>
  <si>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</si>
  <si>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</si>
  <si>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</si>
  <si>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</si>
  <si>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</si>
  <si>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</si>
  <si>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</si>
  <si>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</si>
  <si>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</si>
  <si>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</si>
  <si>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</si>
  <si>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</si>
  <si>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</si>
  <si>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</si>
  <si>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</si>
  <si>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</si>
  <si>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</si>
  <si>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</si>
  <si>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</si>
  <si>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</si>
  <si>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</si>
  <si>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</si>
  <si>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</si>
  <si>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</si>
  <si>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</si>
  <si>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</si>
  <si>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</si>
  <si>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</si>
  <si>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</si>
  <si>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</si>
  <si>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</si>
  <si>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</si>
  <si>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</si>
  <si>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</si>
  <si>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</si>
  <si>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</si>
  <si>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</si>
  <si>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</si>
  <si>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</si>
  <si>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</si>
  <si>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</si>
  <si>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</si>
  <si>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</si>
  <si>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</si>
  <si>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</si>
  <si>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</si>
  <si>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</si>
  <si>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</si>
  <si>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</si>
  <si>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</si>
  <si>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</si>
  <si>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</si>
  <si>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</si>
  <si>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</si>
  <si>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</si>
  <si>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</si>
  <si>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</si>
  <si>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</si>
  <si>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</si>
  <si>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</si>
  <si>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</si>
  <si>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</si>
  <si>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</si>
  <si>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</si>
  <si>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</si>
  <si>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</si>
  <si>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</si>
  <si>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</si>
  <si>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</si>
  <si>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</si>
  <si>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</si>
  <si>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</si>
  <si>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</si>
  <si>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</si>
  <si>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</si>
  <si>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</si>
  <si>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</si>
  <si>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</si>
  <si>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</si>
  <si>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</si>
  <si>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</si>
  <si>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</si>
  <si>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</si>
  <si>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</si>
  <si>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</si>
  <si>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</si>
  <si>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</si>
  <si>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</si>
  <si>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</si>
  <si>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</si>
  <si>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</si>
  <si>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</si>
  <si>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</si>
  <si>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</si>
  <si>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</si>
  <si>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</si>
  <si>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</si>
  <si>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</si>
  <si>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</si>
  <si>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</si>
  <si>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</si>
  <si>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</si>
  <si>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</si>
  <si>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</si>
  <si>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</si>
  <si>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</si>
  <si>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</si>
  <si>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</si>
  <si>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</si>
  <si>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</si>
  <si>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</si>
  <si>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</si>
  <si>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</si>
  <si>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</si>
  <si>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</si>
  <si>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</si>
  <si>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</si>
  <si>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</si>
  <si>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</si>
  <si>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</si>
  <si>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</si>
  <si>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</si>
  <si>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</si>
  <si>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</si>
  <si>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</si>
  <si>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</si>
  <si>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</si>
  <si>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</si>
  <si>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</si>
  <si>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</si>
  <si>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</si>
  <si>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</si>
  <si>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</si>
  <si>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</si>
  <si>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</si>
  <si>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</si>
  <si>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</si>
  <si>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</si>
  <si>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</si>
  <si>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</si>
  <si>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</si>
  <si>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</si>
  <si>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</si>
  <si>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</si>
  <si>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</si>
  <si>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</si>
  <si>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</si>
  <si>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</si>
  <si>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</si>
  <si>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</si>
  <si>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</si>
  <si>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</si>
  <si>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</si>
  <si>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</si>
  <si>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</si>
  <si>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</si>
  <si>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</si>
  <si>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</si>
  <si>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</si>
  <si>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</si>
  <si>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</si>
  <si>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</si>
  <si>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</si>
  <si>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</si>
  <si>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</si>
  <si>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</si>
  <si>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</si>
  <si>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</si>
  <si>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</si>
  <si>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</si>
  <si>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</si>
  <si>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</si>
  <si>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</si>
  <si>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</si>
  <si>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</si>
  <si>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</si>
  <si>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</si>
  <si>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</si>
  <si>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</si>
  <si>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</si>
  <si>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</si>
  <si>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</si>
  <si>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</si>
  <si>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</si>
  <si>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</si>
  <si>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</si>
  <si>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</si>
  <si>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</si>
  <si>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</si>
  <si>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</si>
  <si>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</si>
  <si>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</si>
  <si>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</si>
  <si>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</si>
  <si>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</si>
  <si>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</si>
  <si>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</si>
  <si>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</si>
  <si>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</si>
  <si>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</si>
  <si>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</si>
  <si>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</si>
  <si>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</si>
  <si>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</si>
  <si>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</si>
  <si>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</si>
  <si>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</si>
  <si>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</si>
  <si>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</si>
  <si>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</si>
  <si>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</si>
  <si>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</si>
  <si>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</si>
  <si>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</si>
  <si>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</si>
  <si>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</si>
  <si>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</si>
  <si>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</si>
  <si>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</si>
  <si>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</si>
  <si>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</si>
  <si>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</si>
  <si>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</si>
  <si>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</si>
  <si>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</si>
  <si>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</si>
  <si>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</si>
  <si>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</si>
  <si>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</si>
  <si>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</si>
  <si>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</si>
  <si>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</si>
  <si>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</si>
  <si>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</si>
  <si>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</si>
  <si>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</si>
  <si>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</si>
  <si>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</si>
  <si>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</si>
  <si>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</si>
  <si>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</si>
  <si>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</si>
  <si>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</si>
  <si>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</si>
  <si>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</si>
  <si>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</si>
  <si>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</si>
  <si>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</si>
  <si>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</si>
  <si>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</si>
  <si>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</si>
  <si>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</si>
  <si>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</si>
  <si>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</si>
  <si>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</si>
  <si>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</si>
  <si>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</si>
  <si>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</si>
  <si>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</si>
  <si>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</si>
  <si>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</si>
  <si>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</si>
  <si>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</si>
  <si>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</si>
  <si>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</si>
  <si>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</si>
  <si>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</si>
  <si>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</si>
  <si>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</si>
  <si>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</si>
  <si>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</si>
  <si>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</si>
  <si>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</si>
  <si>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</si>
  <si>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</si>
  <si>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</si>
  <si>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</si>
  <si>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</si>
  <si>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</si>
  <si>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</si>
  <si>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</si>
  <si>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</si>
  <si>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</si>
  <si>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</si>
  <si>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</si>
  <si>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</si>
  <si>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</si>
  <si>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</si>
  <si>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</si>
  <si>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</si>
  <si>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</si>
  <si>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</si>
  <si>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</si>
  <si>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</si>
  <si>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</si>
  <si>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</si>
  <si>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</si>
  <si>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</si>
  <si>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</si>
  <si>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</si>
  <si>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</si>
  <si>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</si>
  <si>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</si>
  <si>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</si>
  <si>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</si>
  <si>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</si>
  <si>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</si>
  <si>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</si>
  <si>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</si>
  <si>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</si>
  <si>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</si>
  <si>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</si>
  <si>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</si>
  <si>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</si>
  <si>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</si>
  <si>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</si>
  <si>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</si>
  <si>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</si>
  <si>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</si>
  <si>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</si>
  <si>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</si>
  <si>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</si>
  <si>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</si>
  <si>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</si>
  <si>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</si>
  <si>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</si>
  <si>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</si>
  <si>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</si>
  <si>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</si>
  <si>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</si>
  <si>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</si>
  <si>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</si>
  <si>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</si>
  <si>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</si>
  <si>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</si>
  <si>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</si>
  <si>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</si>
  <si>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</si>
  <si>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</si>
  <si>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</si>
  <si>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</si>
  <si>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</si>
  <si>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</si>
  <si>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</si>
  <si>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</si>
  <si>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</si>
  <si>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</si>
  <si>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</si>
  <si>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</si>
  <si>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</si>
  <si>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</si>
  <si>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</si>
  <si>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</si>
  <si>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</si>
  <si>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</si>
  <si>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</si>
  <si>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</si>
  <si>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</si>
  <si>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</si>
  <si>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</si>
  <si>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</si>
  <si>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</si>
  <si>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</si>
  <si>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</si>
  <si>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</si>
  <si>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</si>
  <si>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</si>
  <si>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</si>
  <si>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</si>
  <si>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</si>
  <si>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</si>
  <si>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</si>
  <si>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</si>
  <si>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</si>
  <si>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</si>
  <si>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</si>
  <si>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</si>
  <si>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</si>
  <si>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</si>
  <si>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</si>
  <si>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</si>
  <si>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</si>
  <si>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</si>
  <si>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</si>
  <si>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</si>
  <si>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</si>
  <si>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</si>
  <si>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</si>
  <si>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</si>
  <si>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</si>
  <si>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</si>
  <si>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</si>
  <si>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</si>
  <si>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</si>
  <si>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</si>
  <si>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</si>
  <si>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</si>
  <si>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</si>
  <si>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</si>
  <si>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</si>
  <si>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</si>
  <si>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</si>
  <si>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</si>
  <si>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</si>
  <si>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</si>
  <si>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</si>
  <si>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</si>
  <si>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</si>
  <si>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</si>
  <si>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</si>
  <si>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</si>
  <si>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</si>
  <si>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</si>
  <si>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</si>
  <si>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</si>
  <si>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</si>
  <si>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</si>
  <si>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</si>
  <si>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</si>
  <si>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</si>
  <si>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</si>
  <si>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</si>
  <si>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</si>
  <si>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</si>
  <si>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</si>
  <si>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</si>
  <si>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</si>
  <si>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</si>
  <si>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</si>
  <si>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</si>
  <si>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</si>
  <si>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</si>
  <si>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</si>
  <si>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</si>
  <si>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</si>
  <si>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</si>
  <si>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</si>
  <si>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</si>
  <si>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</si>
  <si>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</si>
  <si>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</si>
  <si>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</si>
  <si>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</si>
  <si>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</si>
  <si>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</si>
  <si>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</si>
  <si>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</si>
  <si>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</si>
  <si>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</si>
  <si>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</si>
  <si>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</si>
  <si>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</si>
  <si>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</si>
  <si>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</si>
  <si>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</si>
  <si>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</si>
  <si>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</si>
  <si>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</si>
  <si>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</si>
  <si>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</si>
  <si>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</si>
  <si>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</si>
  <si>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</si>
  <si>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</si>
  <si>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</si>
  <si>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</si>
  <si>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</si>
  <si>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</si>
  <si>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</si>
  <si>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</si>
  <si>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</si>
  <si>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</si>
  <si>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</si>
  <si>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</si>
  <si>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</si>
  <si>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</si>
  <si>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</si>
  <si>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</si>
  <si>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</si>
  <si>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</si>
  <si>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</si>
  <si>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</si>
  <si>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</si>
  <si>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</si>
  <si>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</si>
  <si>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</si>
  <si>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</si>
  <si>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</si>
  <si>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</si>
  <si>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</si>
  <si>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</si>
  <si>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</si>
  <si>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</si>
  <si>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</si>
  <si>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</si>
  <si>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</si>
  <si>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</si>
  <si>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</si>
  <si>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</si>
  <si>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</si>
  <si>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</si>
  <si>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</si>
  <si>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</si>
  <si>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</si>
  <si>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</si>
  <si>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</si>
  <si>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</si>
  <si>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</si>
  <si>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</si>
  <si>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</si>
  <si>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</si>
  <si>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</si>
  <si>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</si>
  <si>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</si>
  <si>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</si>
  <si>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</si>
  <si>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</si>
  <si>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</si>
  <si>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</si>
  <si>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</si>
  <si>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</si>
  <si>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</si>
  <si>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</si>
  <si>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</si>
  <si>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</si>
  <si>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</si>
  <si>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</si>
  <si>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</si>
  <si>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</si>
  <si>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</si>
  <si>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</si>
  <si>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</si>
  <si>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</si>
  <si>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</si>
  <si>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</si>
  <si>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</si>
  <si>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</si>
  <si>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</si>
  <si>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</si>
  <si>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</si>
  <si>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</si>
  <si>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</si>
  <si>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</si>
  <si>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</si>
  <si>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</si>
  <si>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</si>
  <si>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</si>
  <si>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</si>
  <si>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</si>
  <si>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</si>
  <si>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</si>
  <si>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</si>
  <si>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</si>
  <si>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</si>
  <si>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</si>
  <si>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</si>
  <si>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</si>
  <si>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</si>
  <si>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</si>
  <si>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</si>
  <si>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</si>
  <si>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</si>
  <si>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</si>
  <si>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</si>
  <si>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</si>
  <si>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</si>
  <si>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</si>
  <si>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</si>
  <si>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</si>
  <si>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</si>
  <si>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</si>
  <si>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</si>
  <si>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</si>
  <si>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</si>
  <si>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</si>
  <si>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</si>
  <si>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</si>
  <si>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</si>
  <si>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</si>
  <si>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</si>
  <si>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</si>
  <si>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</si>
  <si>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</si>
  <si>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</si>
  <si>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</si>
  <si>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</si>
  <si>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</si>
  <si>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</si>
  <si>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</si>
  <si>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</si>
  <si>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</si>
  <si>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</si>
  <si>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</si>
  <si>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</si>
  <si>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</si>
  <si>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</si>
  <si>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</si>
  <si>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</si>
  <si>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</si>
  <si>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</si>
  <si>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</si>
  <si>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</si>
  <si>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</si>
  <si>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</si>
  <si>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</si>
  <si>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</si>
  <si>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</si>
  <si>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</si>
  <si>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</si>
  <si>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</si>
  <si>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</si>
  <si>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</si>
  <si>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</si>
  <si>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</si>
  <si>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</si>
  <si>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</si>
  <si>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</si>
  <si>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</si>
  <si>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</si>
  <si>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</si>
  <si>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</si>
  <si>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</si>
  <si>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</si>
  <si>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</si>
  <si>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</si>
  <si>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</si>
  <si>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</si>
  <si>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</si>
  <si>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</si>
  <si>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</si>
  <si>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</si>
  <si>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</si>
  <si>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</si>
  <si>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</si>
  <si>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</si>
  <si>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</si>
  <si>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</si>
  <si>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</si>
  <si>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</si>
  <si>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</si>
  <si>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</si>
  <si>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</si>
  <si>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</si>
  <si>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</si>
  <si>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</si>
  <si>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</si>
  <si>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</si>
  <si>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</si>
  <si>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</si>
  <si>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</si>
  <si>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</si>
  <si>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</si>
  <si>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</si>
  <si>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</si>
  <si>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</si>
  <si>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</si>
  <si>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</si>
  <si>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</si>
  <si>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</si>
  <si>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</si>
  <si>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</si>
  <si>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</si>
  <si>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</si>
  <si>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</si>
  <si>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</si>
  <si>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</si>
  <si>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</si>
  <si>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</si>
  <si>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</si>
  <si>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</si>
  <si>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</si>
  <si>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</si>
  <si>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</si>
  <si>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</si>
  <si>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</si>
  <si>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</si>
  <si>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</si>
  <si>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</si>
  <si>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</si>
  <si>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</si>
  <si>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</si>
  <si>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</si>
  <si>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</si>
  <si>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</si>
  <si>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</si>
  <si>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</si>
  <si>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</si>
  <si>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</si>
  <si>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</si>
  <si>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</si>
  <si>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</si>
  <si>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</si>
  <si>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</si>
  <si>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</si>
  <si>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</si>
  <si>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</si>
  <si>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</si>
  <si>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</si>
  <si>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</si>
  <si>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</si>
  <si>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</si>
  <si>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</si>
  <si>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</si>
  <si>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</si>
  <si>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</si>
  <si>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</si>
  <si>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</si>
  <si>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</si>
  <si>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</si>
  <si>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</si>
  <si>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</si>
  <si>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</si>
  <si>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</si>
  <si>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</si>
  <si>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</si>
  <si>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</si>
  <si>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</si>
  <si>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</si>
  <si>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</si>
  <si>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</si>
  <si>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</si>
  <si>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</si>
  <si>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</si>
  <si>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</si>
  <si>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</si>
  <si>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</si>
  <si>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</si>
  <si>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</si>
  <si>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</si>
  <si>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</si>
  <si>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</si>
  <si>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</si>
  <si>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</si>
  <si>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</si>
  <si>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</si>
  <si>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</si>
  <si>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</si>
  <si>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</si>
  <si>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</si>
  <si>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</si>
  <si>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</si>
  <si>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</si>
  <si>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</si>
  <si>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</si>
  <si>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</si>
  <si>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</si>
  <si>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</si>
  <si>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</si>
  <si>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</si>
  <si>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</si>
  <si>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</si>
  <si>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</si>
  <si>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</si>
  <si>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</si>
  <si>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</si>
  <si>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</si>
  <si>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</si>
  <si>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</si>
  <si>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</si>
  <si>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</si>
  <si>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</si>
  <si>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</si>
  <si>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</si>
  <si>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</si>
  <si>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</si>
  <si>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</si>
  <si>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</si>
  <si>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</si>
  <si>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</si>
  <si>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</si>
  <si>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</si>
  <si>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</si>
  <si>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</si>
  <si>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</si>
  <si>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</si>
  <si>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</si>
  <si>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</si>
  <si>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</si>
  <si>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</si>
  <si>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</si>
  <si>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</si>
  <si>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</si>
  <si>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</si>
  <si>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</si>
  <si>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</si>
  <si>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</si>
  <si>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</si>
  <si>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</si>
  <si>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</si>
  <si>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</si>
  <si>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</si>
  <si>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</si>
  <si>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</si>
  <si>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</si>
  <si>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</si>
  <si>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</si>
  <si>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</si>
  <si>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</si>
  <si>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</si>
  <si>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</si>
  <si>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</si>
  <si>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</si>
  <si>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</si>
  <si>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</si>
  <si>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</si>
  <si>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</si>
  <si>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</si>
  <si>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</si>
  <si>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</si>
  <si>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</si>
  <si>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</si>
  <si>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</si>
  <si>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</si>
  <si>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</si>
  <si>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</si>
  <si>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</si>
  <si>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</si>
  <si>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</si>
  <si>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</si>
  <si>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</si>
  <si>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</si>
  <si>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</si>
  <si>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</si>
  <si>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</si>
  <si>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</si>
  <si>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</si>
  <si>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</si>
  <si>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</si>
  <si>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</si>
  <si>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</si>
  <si>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</si>
  <si>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</si>
  <si>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</si>
  <si>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</si>
  <si>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</si>
  <si>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</si>
  <si>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</si>
  <si>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</si>
  <si>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</si>
  <si>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</si>
  <si>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</si>
  <si>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</si>
  <si>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</si>
  <si>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</si>
  <si>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</si>
  <si>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</si>
  <si>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</si>
  <si>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</si>
  <si>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</si>
  <si>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</si>
  <si>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</si>
  <si>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</si>
  <si>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</si>
  <si>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</si>
  <si>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</si>
  <si>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</si>
  <si>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</si>
  <si>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</si>
  <si>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</si>
  <si>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</si>
  <si>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</si>
  <si>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</si>
  <si>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</si>
  <si>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</si>
  <si>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</si>
  <si>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</si>
  <si>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</si>
  <si>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</si>
  <si>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</si>
  <si>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</si>
  <si>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</si>
  <si>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</si>
  <si>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</si>
  <si>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</si>
  <si>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</si>
  <si>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</si>
  <si>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</si>
  <si>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</si>
  <si>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</si>
  <si>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</si>
  <si>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</si>
  <si>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</si>
  <si>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</si>
  <si>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</si>
  <si>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</si>
  <si>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</si>
  <si>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</si>
  <si>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</si>
  <si>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</si>
  <si>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</si>
  <si>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</si>
  <si>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</si>
  <si>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</si>
  <si>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</si>
  <si>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</si>
  <si>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</si>
  <si>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</si>
  <si>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</si>
  <si>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</si>
  <si>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</si>
  <si>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</si>
  <si>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</si>
  <si>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</si>
  <si>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</si>
  <si>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</si>
  <si>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</si>
  <si>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</si>
  <si>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</si>
  <si>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</si>
  <si>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</si>
  <si>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</si>
  <si>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</si>
  <si>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</si>
  <si>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</si>
  <si>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</si>
  <si>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</si>
  <si>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</si>
  <si>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</si>
  <si>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</si>
  <si>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</si>
  <si>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</si>
  <si>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</si>
  <si>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</si>
  <si>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</si>
  <si>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</si>
  <si>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</si>
  <si>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</si>
  <si>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</si>
  <si>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</si>
  <si>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</si>
  <si>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</si>
  <si>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</si>
  <si>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</si>
  <si>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</si>
  <si>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</si>
  <si>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</si>
  <si>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</si>
  <si>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</si>
  <si>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</si>
  <si>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</si>
  <si>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</si>
  <si>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</si>
  <si>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</si>
  <si>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</si>
  <si>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</si>
  <si>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</si>
  <si>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</si>
  <si>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</si>
  <si>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</si>
  <si>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</si>
  <si>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</si>
  <si>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</si>
  <si>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</si>
  <si>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</si>
  <si>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</si>
  <si>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</si>
  <si>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</si>
  <si>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</si>
  <si>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</si>
  <si>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</si>
  <si>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</si>
  <si>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</si>
  <si>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</si>
  <si>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</si>
  <si>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</si>
  <si>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</si>
  <si>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</si>
  <si>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</si>
  <si>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</si>
  <si>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</si>
  <si>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</si>
  <si>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</si>
  <si>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</si>
  <si>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</si>
  <si>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</si>
  <si>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</si>
  <si>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</si>
  <si>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</si>
  <si>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</si>
  <si>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</si>
  <si>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</si>
  <si>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</si>
  <si>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</si>
  <si>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</si>
  <si>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</si>
  <si>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</si>
  <si>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</si>
  <si>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</si>
  <si>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</si>
  <si>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</si>
  <si>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</si>
  <si>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</si>
  <si>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</si>
  <si>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</si>
  <si>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</si>
  <si>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</si>
  <si>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</si>
  <si>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</si>
  <si>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</si>
  <si>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</si>
  <si>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</si>
  <si>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</si>
  <si>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</si>
  <si>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</si>
  <si>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</si>
  <si>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</si>
  <si>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</si>
  <si>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</si>
  <si>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</si>
  <si>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</si>
  <si>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</si>
  <si>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</si>
  <si>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</si>
  <si>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</si>
  <si>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</si>
  <si>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</si>
  <si>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</si>
  <si>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</si>
  <si>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</si>
  <si>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</si>
  <si>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</si>
  <si>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</si>
  <si>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</si>
  <si>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</si>
  <si>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</si>
  <si>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</si>
  <si>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</si>
  <si>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</si>
  <si>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</si>
  <si>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</si>
  <si>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</si>
  <si>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</si>
  <si>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</si>
  <si>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</si>
  <si>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</si>
  <si>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</si>
  <si>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</si>
  <si>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</si>
  <si>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</si>
  <si>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</si>
  <si>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</si>
  <si>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</si>
  <si>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</si>
  <si>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</si>
  <si>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</si>
  <si>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</si>
  <si>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</si>
  <si>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</si>
  <si>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</si>
  <si>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</si>
  <si>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</si>
  <si>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</si>
  <si>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</si>
  <si>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</si>
  <si>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</si>
  <si>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</si>
  <si>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</si>
  <si>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</si>
  <si>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</si>
  <si>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</si>
  <si>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</si>
  <si>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</si>
  <si>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</si>
  <si>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</si>
  <si>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</si>
  <si>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</si>
  <si>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</si>
  <si>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</si>
  <si>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</si>
  <si>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</si>
  <si>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</si>
  <si>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</si>
  <si>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</si>
  <si>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</si>
  <si>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</si>
  <si>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</si>
  <si>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</si>
  <si>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</si>
  <si>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</si>
  <si>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</si>
  <si>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</si>
  <si>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</si>
  <si>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</si>
  <si>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</si>
  <si>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</si>
  <si>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</si>
  <si>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</si>
  <si>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</si>
  <si>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</si>
  <si>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</si>
  <si>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</si>
  <si>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</si>
  <si>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</si>
  <si>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</si>
  <si>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</si>
  <si>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</si>
  <si>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</si>
  <si>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</si>
  <si>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</si>
  <si>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</si>
  <si>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</si>
  <si>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</si>
  <si>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</si>
  <si>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</si>
  <si>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</si>
  <si>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</si>
  <si>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</si>
  <si>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</si>
  <si>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</si>
  <si>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</si>
  <si>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</si>
  <si>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</si>
  <si>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</si>
  <si>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</si>
  <si>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</si>
  <si>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</si>
  <si>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</si>
  <si>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</si>
  <si>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</si>
  <si>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</si>
  <si>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</si>
  <si>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</si>
  <si>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</si>
  <si>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</si>
  <si>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</si>
  <si>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</si>
  <si>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</si>
  <si>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</si>
  <si>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</si>
  <si>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</si>
  <si>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</si>
  <si>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</si>
  <si>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</si>
  <si>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</si>
  <si>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</si>
  <si>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</si>
  <si>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</si>
  <si>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</si>
  <si>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</si>
  <si>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</si>
  <si>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</si>
  <si>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</si>
  <si>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</si>
  <si>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</si>
  <si>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</si>
  <si>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</si>
  <si>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</si>
  <si>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</si>
  <si>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</si>
  <si>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</si>
  <si>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</si>
  <si>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</si>
  <si>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</si>
  <si>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</si>
  <si>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</si>
  <si>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</si>
  <si>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</si>
  <si>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</si>
  <si>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</si>
  <si>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</si>
  <si>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</si>
  <si>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</si>
  <si>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</si>
  <si>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</si>
  <si>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</si>
  <si>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</si>
  <si>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</si>
  <si>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</si>
  <si>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</si>
  <si>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</si>
  <si>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</si>
  <si>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</si>
  <si>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</si>
  <si>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</si>
  <si>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</si>
  <si>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</si>
  <si>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</si>
  <si>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</si>
  <si>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</si>
  <si>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</si>
  <si>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</si>
  <si>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</si>
  <si>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</si>
  <si>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</si>
  <si>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</si>
  <si>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</si>
  <si>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</si>
  <si>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</si>
  <si>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</si>
  <si>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</si>
  <si>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</si>
  <si>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</si>
  <si>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</si>
  <si>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</si>
  <si>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</si>
  <si>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</si>
  <si>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</si>
  <si>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</si>
  <si>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</si>
  <si>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</si>
  <si>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</si>
  <si>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</si>
  <si>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</si>
  <si>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</si>
  <si>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</si>
  <si>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</si>
  <si>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</si>
  <si>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</si>
  <si>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</si>
  <si>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</si>
  <si>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</si>
  <si>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</si>
  <si>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</si>
  <si>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</si>
  <si>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</si>
  <si>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</si>
  <si>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</si>
  <si>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</si>
  <si>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</si>
  <si>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</si>
  <si>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</si>
  <si>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</si>
  <si>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</si>
  <si>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</si>
  <si>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</si>
  <si>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</si>
  <si>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</si>
  <si>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</si>
  <si>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</si>
  <si>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</si>
  <si>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</si>
  <si>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</si>
  <si>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</si>
  <si>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</si>
  <si>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</si>
  <si>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</si>
  <si>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</si>
  <si>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</si>
  <si>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</si>
  <si>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</si>
  <si>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</si>
  <si>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</si>
  <si>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</si>
  <si>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</si>
  <si>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</si>
  <si>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</si>
  <si>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</si>
  <si>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</si>
  <si>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</si>
  <si>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</si>
  <si>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</si>
  <si>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</si>
  <si>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</si>
  <si>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</si>
  <si>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</si>
  <si>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</si>
  <si>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</si>
  <si>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</si>
  <si>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</si>
  <si>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</si>
  <si>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</si>
  <si>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</si>
  <si>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</si>
  <si>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</si>
  <si>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</si>
  <si>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</si>
  <si>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</si>
  <si>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</si>
  <si>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</si>
  <si>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</si>
  <si>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</si>
  <si>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</si>
  <si>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</si>
  <si>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</si>
  <si>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</si>
  <si>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</si>
  <si>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</si>
  <si>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</si>
  <si>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</si>
  <si>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</si>
  <si>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</si>
  <si>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</si>
  <si>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</si>
  <si>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</si>
  <si>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</si>
  <si>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</si>
  <si>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</si>
  <si>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</si>
  <si>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</si>
  <si>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</si>
  <si>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</si>
  <si>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</si>
  <si>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</si>
  <si>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</si>
  <si>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</si>
  <si>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</si>
  <si>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</si>
  <si>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</si>
  <si>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</si>
  <si>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</si>
  <si>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</si>
  <si>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</si>
  <si>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</si>
  <si>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</si>
  <si>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</si>
  <si>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</si>
  <si>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</si>
  <si>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</si>
  <si>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</si>
  <si>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</si>
  <si>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</si>
  <si>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</si>
  <si>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</si>
  <si>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</si>
  <si>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</si>
  <si>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</si>
  <si>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</si>
  <si>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</si>
  <si>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</si>
  <si>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</si>
  <si>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</si>
  <si>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</si>
  <si>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</si>
  <si>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</si>
  <si>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</si>
  <si>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</si>
  <si>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</si>
  <si>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</si>
  <si>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</si>
  <si>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</si>
  <si>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</si>
  <si>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</si>
  <si>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</si>
  <si>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</si>
  <si>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</si>
  <si>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</si>
  <si>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</si>
  <si>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</si>
  <si>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</si>
  <si>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Count of outcomes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</si>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</sst>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4">
    <dxf>
      <fill>
        <patternFill patternType="solid">
          <fgColor auto="1"/>
          <bgColor theme="9" tint="0.59996337778862885"/>
        </patternFill>
      </fill>
    </dxf>
    <dxf>
      <fill>
        <patternFill>
          <bgColor rgb="FFFF6D6D"/>
        </patternFill>
      </fill>
    </dxf>
    <dxf>
      <fill>
        <patternFill>
          <bgColor rgb="FF75DBFF"/>
        </patternFill>
      </fill>
    </dxf>
    <dxf>
      <font>
        <color theme="0"/>
      </font>
      <fill>
        <patternFill>
          <bgColor theme="1" tint="0.499984740745262"/>
        </patternFill>
      </fill>
    </dxf>
  </dxfs>
  <tableStyles count="0" defaultTableStyle="TableStyleMedium2" defaultPivotStyle="PivotStyleLight16"/>
  <colors>
    <mruColors>
      <color rgb="FF31EF43"/>
      <color rgb="FF75DBFF"/>
      <color rgb="FF3FCDFF"/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[StarterBook.xlsx]Piv.1!PivotTable1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Piv.1!$B$3:$B$4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Piv.1!$A$5:$A$14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Piv.1!$B$5:$B$14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E-4DCD-869C-1F9417AC6A1B}"/>
            </c:ext>
          </c:extLst>
        </c:ser>
        <c:ser>
          <c:idx val="1"/>
          <c:order val="1"/>
          <c:tx>
            <c:strRef>
              <c:f>Piv.1!$C$3:$C$4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Piv.1!$A$5:$A$14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Piv.1!$C$5:$C$14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7E-4DCD-869C-1F9417AC6A1B}"/>
            </c:ext>
          </c:extLst>
        </c:ser>
        <c:ser>
          <c:idx val="2"/>
          <c:order val="2"/>
          <c:tx>
            <c:strRef>
              <c:f>Piv.1!$D$3:$D$4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Piv.1!$A$5:$A$14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Piv.1!$D$5:$D$14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7E-4DCD-869C-1F9417AC6A1B}"/>
            </c:ext>
          </c:extLst>
        </c:ser>
        <c:ser>
          <c:idx val="3"/>
          <c:order val="3"/>
          <c:tx>
            <c:strRef>
              <c:f>Piv.1!$E$3:$E$4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Piv.1!$A$5:$A$14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Piv.1!$E$5:$E$14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7E-4DCD-869C-1F9417AC6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689136"/>
        <c:axId val="505689792"/>
      </c:barChart>
      <c:catAx>
        <c:axId val="50568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89792"/>
        <c:crosses val="autoZero"/>
        <c:auto val="1"/>
        <c:lblAlgn val="ctr"/>
        <c:lblOffset val="100"/>
        <c:noMultiLvlLbl val="0"/>
      </c:catAx>
      <c:valAx>
        <c:axId val="50568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8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[StarterBook.xlsx]Piv.2!PivotTable2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Piv.2!$B$4:$B$5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Piv.2!$A$6:$A$47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Piv.2!$B$6:$B$47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26-419D-9CB3-A26DE8B55C57}"/>
            </c:ext>
          </c:extLst>
        </c:ser>
        <c:ser>
          <c:idx val="1"/>
          <c:order val="1"/>
          <c:tx>
            <c:strRef>
              <c:f>Piv.2!$C$4:$C$5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Piv.2!$A$6:$A$47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Piv.2!$C$6:$C$47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26-419D-9CB3-A26DE8B55C57}"/>
            </c:ext>
          </c:extLst>
        </c:ser>
        <c:ser>
          <c:idx val="2"/>
          <c:order val="2"/>
          <c:tx>
            <c:strRef>
              <c:f>Piv.2!$D$4:$D$5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Piv.2!$A$6:$A$47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Piv.2!$D$6:$D$47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26-419D-9CB3-A26DE8B55C57}"/>
            </c:ext>
          </c:extLst>
        </c:ser>
        <c:ser>
          <c:idx val="3"/>
          <c:order val="3"/>
          <c:tx>
            <c:strRef>
              <c:f>Piv.2!$E$4:$E$5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Piv.2!$A$6:$A$47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Piv.2!$E$6:$E$47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26-419D-9CB3-A26DE8B55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240664"/>
        <c:axId val="499232792"/>
      </c:barChart>
      <c:catAx>
        <c:axId val="49924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32792"/>
        <c:crosses val="autoZero"/>
        <c:auto val="1"/>
        <c:lblAlgn val="ctr"/>
        <c:lblOffset val="100"/>
        <c:noMultiLvlLbl val="0"/>
      </c:catAx>
      <c:valAx>
        <c:axId val="49923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4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[StarterBook.xlsx]Piv.3!PivotTable3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Piv.3!$B$4:$B$5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Piv.3!$A$6:$A$18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Piv.3!$B$6:$B$18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33-4B53-A660-BBB186F9652B}"/>
            </c:ext>
          </c:extLst>
        </c:ser>
        <c:ser>
          <c:idx val="1"/>
          <c:order val="1"/>
          <c:tx>
            <c:strRef>
              <c:f>Piv.3!$C$4:$C$5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Piv.3!$A$6:$A$18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Piv.3!$C$6:$C$18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33-4B53-A660-BBB186F9652B}"/>
            </c:ext>
          </c:extLst>
        </c:ser>
        <c:ser>
          <c:idx val="2"/>
          <c:order val="2"/>
          <c:tx>
            <c:strRef>
              <c:f>Piv.3!$D$4:$D$5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Piv.3!$A$6:$A$18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Piv.3!$D$6:$D$18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33-4B53-A660-BBB186F96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703568"/>
        <c:axId val="505699304"/>
      </c:lineChart>
      <c:catAx>
        <c:axId val="50570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99304"/>
        <c:crosses val="autoZero"/>
        <c:auto val="1"/>
        <c:lblAlgn val="ctr"/>
        <c:lblOffset val="100"/>
        <c:noMultiLvlLbl val="0"/>
      </c:catAx>
      <c:valAx>
        <c:axId val="50569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0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Percent of 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0.94705882352941173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1-40F3-AA5A-669E0EF8A76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1-40F3-AA5A-669E0EF8A76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5.2941176470588235E-2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1-40F3-AA5A-669E0EF8A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698320"/>
        <c:axId val="505690448"/>
      </c:lineChart>
      <c:catAx>
        <c:axId val="50569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90448"/>
        <c:crosses val="autoZero"/>
        <c:auto val="1"/>
        <c:lblAlgn val="ctr"/>
        <c:lblOffset val="100"/>
        <c:noMultiLvlLbl val="0"/>
      </c:catAx>
      <c:valAx>
        <c:axId val="50569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9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1122320647419"/>
          <c:y val="0.17005686789151356"/>
          <c:w val="0.1473877679352581"/>
          <c:h val="0.507524788568095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4762</xdr:rowOff>
    </xdr:from>
    <xdr:to>
      <xdr:col>13</xdr:col>
      <xdr:colOff>304800</xdr:colOff>
      <xdr:row>16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9DB5C7-C199-4265-83EB-A244B78ED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4761</xdr:rowOff>
    </xdr:from>
    <xdr:to>
      <xdr:col>16</xdr:col>
      <xdr:colOff>180975</xdr:colOff>
      <xdr:row>28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8B0CF-5776-48A1-9500-4DD874B1C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3</xdr:row>
      <xdr:rowOff>23812</xdr:rowOff>
    </xdr:from>
    <xdr:to>
      <xdr:col>12</xdr:col>
      <xdr:colOff>171450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09A02-4840-4396-A4D4-E9F9DFF52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13</xdr:row>
      <xdr:rowOff>33338</xdr:rowOff>
    </xdr:from>
    <xdr:to>
      <xdr:col>9</xdr:col>
      <xdr:colOff>165652</xdr:colOff>
      <xdr:row>32</xdr:row>
      <xdr:rowOff>74543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F8E576-6BB4-4C78-AF74-D438345A6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Tyler Buck" id="{811602F6-C8F5-4E70-9BC8-907AEE65BB9A}" userId="4e830b9767d763fb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verlord" refreshedDate="43517.642599305553" createdVersion="6" refreshedVersion="6" minRefreshableVersion="3" recordCount="4114" xr:uid="{D82AFE13-6248-4C76-A9C6-B28907FBF54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E94068-9842-4092-8501-DE11CAB6B00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280144-36B1-44D3-9B6B-0943F955536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17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D528B-E0FA-4840-8871-14884C63DAC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h="1" x="3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70" zoomScaleNormal="70" workbookViewId="0">
      <selection activeCell="D7" sqref="D7"/>
    </sheetView>
  </sheetViews>
  <sheetFormatPr defaultRowHeight="15" x14ac:dyDescent="0.25"/>
  <cols>
    <col min="1" max="1" width="10.28515625" bestFit="1" customWidth="1"/>
    <col min="2" max="2" width="38.42578125" style="3" customWidth="1"/>
    <col min="3" max="3" width="40.28515625" style="3" customWidth="1"/>
    <col min="4" max="4" width="13.140625" bestFit="1" customWidth="1"/>
    <col min="5" max="5" width="17.42578125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5.85546875" bestFit="1" customWidth="1"/>
    <col min="16" max="16" width="28.5703125" style="11" bestFit="1" customWidth="1"/>
    <col min="17" max="17" width="18.28515625" bestFit="1" customWidth="1"/>
    <col min="18" max="18" width="23.85546875" bestFit="1" customWidth="1"/>
    <col min="19" max="19" width="30.5703125" bestFit="1" customWidth="1"/>
    <col min="20" max="20" width="28.7109375" bestFit="1" customWidth="1"/>
    <col min="22" max="22" width="34.28515625" bestFit="1" customWidth="1"/>
    <col min="23" max="23" width="13.42578125" bestFit="1" customWidth="1"/>
    <col min="24" max="24" width="18.285156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8318</v>
      </c>
      <c r="P1" s="10" t="s">
        <v>8319</v>
      </c>
      <c r="Q1" s="1" t="s">
        <v>8320</v>
      </c>
      <c r="R1" s="1" t="s">
        <v>8321</v>
      </c>
      <c r="S1" s="1" t="s">
        <v>8379</v>
      </c>
      <c r="T1" s="1" t="s">
        <v>8380</v>
      </c>
      <c r="V1" s="1"/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1">
        <f>IF(L2&gt;0,E2/L2,L2)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1">
        <f t="shared" ref="P3:P66" si="1">IF(L3&gt;0,E3/L3,L3)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1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1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1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1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1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1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1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1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1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1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1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1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1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1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1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1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1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1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1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1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1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1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1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1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1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1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1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1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1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1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1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1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1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1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1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1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1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1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1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1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1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1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1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1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1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1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1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1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1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1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1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1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1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1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11">
        <f t="shared" ref="P67:P130" si="7">IF(L67&gt;0,E67/L67,L67)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11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11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11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1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11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11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11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11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11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11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11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11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11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1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11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11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11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11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11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11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11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11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11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1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11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11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11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11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11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11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11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11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11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1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11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11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11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11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11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11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11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11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11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11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11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11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11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11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11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11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11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11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1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11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11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1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11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1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11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11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11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11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11">
        <f t="shared" ref="P131:P194" si="13">IF(L131&gt;0,E131/L131,L131)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1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11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11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11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11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11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11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1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11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1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11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11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11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11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11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11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11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1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11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1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11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11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11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11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11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11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11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11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11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1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11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11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11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11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11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1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11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11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11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1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11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11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11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1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1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11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11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11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1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1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11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11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11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11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11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11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11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11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11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1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11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11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11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11">
        <f t="shared" ref="P195:P258" si="19">IF(L195&gt;0,E195/L195,L195)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11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11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11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11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11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11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11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11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11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11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11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11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11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11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11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11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11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11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11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11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11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11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11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11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11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1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11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11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11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11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11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11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11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11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1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1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11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11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11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11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11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11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11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11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11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1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11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11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11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11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11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11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11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11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11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1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11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11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11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11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11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11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11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11">
        <f t="shared" ref="P259:P322" si="25">IF(L259&gt;0,E259/L259,L259)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11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1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11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11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11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11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11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11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11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11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11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1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11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11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11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11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11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11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11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11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11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1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11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11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11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11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11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11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11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11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11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1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11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11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11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11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11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11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11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11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11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1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11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11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11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11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11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11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11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11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11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11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11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11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11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11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11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11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11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11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1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11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11">
        <f t="shared" ref="P323:P386" si="31">IF(L323&gt;0,E323/L323,L323)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11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11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11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11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11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11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11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1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11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11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11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11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11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11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11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11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11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1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11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11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11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11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11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11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11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11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11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1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11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11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11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11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11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11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11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11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11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1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11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11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11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11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11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11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11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11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11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1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11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11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11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11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11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11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11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11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11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1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11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11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11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11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11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11">
        <f t="shared" ref="P387:P450" si="37">IF(L387&gt;0,E387/L387,L387)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11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11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11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1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11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11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11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11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11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11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11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11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11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1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11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11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11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11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11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11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11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11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11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11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11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11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11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11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11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11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11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11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1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11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11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11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11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11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11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11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11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11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1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11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11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11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11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11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11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11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11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11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1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11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1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11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11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11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11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11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11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11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11">
        <f t="shared" ref="P451:P514" si="43">IF(L451&gt;0,E451/L451,L451)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11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11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11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11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11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11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11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11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11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1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11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1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11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11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11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11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11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11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11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11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11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11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11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11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11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11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11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11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1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11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11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11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11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11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11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11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11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11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1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11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11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1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1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11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11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11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11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11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1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11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11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11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11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11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11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11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11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11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11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11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11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11">
        <f t="shared" ref="P515:P578" si="49">IF(L515&gt;0,E515/L515,L515)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11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11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1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11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11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1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11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11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11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11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11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11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11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11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11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1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11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11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11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11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11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11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11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11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11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1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11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11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11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11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11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11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11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1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11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1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11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11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11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11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11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1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11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11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11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1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11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11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1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11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11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1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11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11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11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1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11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11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11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11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11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11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11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11">
        <f t="shared" ref="P579:P642" si="55">IF(L579&gt;0,E579/L579,L579)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11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1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11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11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11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11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11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1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11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11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11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1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11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11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11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11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11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11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11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11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11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1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11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11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11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11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11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11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11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11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11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11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1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1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11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11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1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1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11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11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1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11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11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11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11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11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11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11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11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11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1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11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11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1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11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11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11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11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1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11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1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11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11">
        <f t="shared" ref="P643:P706" si="61">IF(L643&gt;0,E643/L643,L643)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11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11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11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11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11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11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11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1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11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11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11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11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11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11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11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11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11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1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11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11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11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11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11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11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11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11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11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1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11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11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11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11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11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11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11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11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11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1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11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11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11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11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11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11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1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11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11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1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11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11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11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11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11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11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11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11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11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1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11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11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11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11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11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11">
        <f t="shared" ref="P707:P770" si="67">IF(L707&gt;0,E707/L707,L707)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1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11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11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11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11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11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11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11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11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11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11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11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1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11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11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11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11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11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11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11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11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11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1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11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11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11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11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11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11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11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11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11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1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11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11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11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11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11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11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11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11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11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1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11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11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11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11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11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11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11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11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11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1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11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11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1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11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11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11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11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11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11">
        <f t="shared" si="67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11">
        <f t="shared" ref="P771:P834" si="73">IF(L771&gt;0,E771/L771,L771)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11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11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11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11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11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11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11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11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11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1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11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11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11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11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11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11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11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11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11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1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11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11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11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11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11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11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11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11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11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1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11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11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11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11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11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11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11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11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11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11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11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11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11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11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11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11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11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11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1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11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11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11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11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11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11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11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11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11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1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11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11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11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11">
        <f t="shared" ref="P835:P898" si="79">IF(L835&gt;0,E835/L835,L835)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11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11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11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11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11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1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11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11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11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11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11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11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11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11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11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1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11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11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11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11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11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11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11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11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11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1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11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11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11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11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11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11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11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11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11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1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11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11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11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11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11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11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11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11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11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1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11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11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11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11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11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11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11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11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11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1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11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11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11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11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11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11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11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11">
        <f t="shared" ref="P899:P962" si="85">IF(L899&gt;0,E899/L899,L899)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11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1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11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11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11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11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11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11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11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11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11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11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11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11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11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11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11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11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11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11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1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11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11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11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11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11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11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11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11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11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11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11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11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11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11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11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11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11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11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11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1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11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11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11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11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11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11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11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11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11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1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11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11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11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11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11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11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11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11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11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1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11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11">
        <f t="shared" ref="P963:P1026" si="91">IF(L963&gt;0,E963/L963,L963)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11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11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11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11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11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11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11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1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11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11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11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11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11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11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11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11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11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1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11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11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11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11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11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11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11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11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11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1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11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11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11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11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11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11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11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11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11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1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11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11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11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11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11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11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11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11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11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11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11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11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11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11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11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11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11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11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1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11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11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11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11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11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11">
        <f t="shared" ref="P1027:P1090" si="97">IF(L1027&gt;0,E1027/L1027,L1027)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11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11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11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1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11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11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11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11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11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11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11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11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11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1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11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11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11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11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11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11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11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11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11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11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11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11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11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11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11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11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11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11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11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11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11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11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11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11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11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11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11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11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11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1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11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11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11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11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11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11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11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11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11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1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11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11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11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11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11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11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11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11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11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11">
        <f t="shared" ref="P1091:P1154" si="103">IF(L1091&gt;0,E1091/L1091,L1091)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11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11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11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11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11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11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11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11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11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1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11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11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11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11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11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11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11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11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11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11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11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11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11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11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11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11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11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11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1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11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11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11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11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11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11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11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11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11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1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11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11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11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11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11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11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11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11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11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1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11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11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11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11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11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11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11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11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11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1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11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11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11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11">
        <f t="shared" ref="P1155:P1218" si="109">IF(L1155&gt;0,E1155/L1155,L1155)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11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11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11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11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11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11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11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11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11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11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11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11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11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11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11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1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11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11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11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11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11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11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11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11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11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1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11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11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11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11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11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11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11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11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11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1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11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11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11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11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11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11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11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11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11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1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11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11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11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11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11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11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11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11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11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11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11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11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11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11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11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11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11">
        <f t="shared" ref="P1219:P1282" si="115">IF(L1219&gt;0,E1219/L1219,L1219)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11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1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11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11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11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11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11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11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11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11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11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1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11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11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11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11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11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11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11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11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11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11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11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11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11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11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11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11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11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11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11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1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11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11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11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11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11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11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11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11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11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1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11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11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11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11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11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11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11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11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11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1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11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11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11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11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11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11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11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11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11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1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11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11">
        <f t="shared" ref="P1283:P1346" si="121">IF(L1283&gt;0,E1283/L1283,L1283)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11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11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11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11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11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11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11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1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11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11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11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11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11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11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11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11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11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1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11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11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11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11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11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11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11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11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11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11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11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11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11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11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11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11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11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11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1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11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11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11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11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11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11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11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11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11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1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11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11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11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11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11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11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11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11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11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1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11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11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11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11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11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11">
        <f t="shared" ref="P1347:P1410" si="127">IF(L1347&gt;0,E1347/L1347,L1347)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11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11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11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1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11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11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11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11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11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11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11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11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11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1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11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11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11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11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11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11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11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11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11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1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11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11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11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11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11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11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11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11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11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1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11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11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11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11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11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11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11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11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11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1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11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11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11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11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11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11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11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11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11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1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11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11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11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11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11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11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11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11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11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11">
        <f t="shared" ref="P1411:P1474" si="133">IF(L1411&gt;0,E1411/L1411,L1411)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11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11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11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11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11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11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11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11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11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1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11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11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11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11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11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11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11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11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11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1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11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11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11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11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11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11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11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11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11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1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11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11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11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11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11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11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11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11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11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1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11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11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11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11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11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11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11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11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11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1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11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11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11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11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11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11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11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11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11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1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11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11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11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11">
        <f t="shared" ref="P1475:P1538" si="139">IF(L1475&gt;0,E1475/L1475,L1475)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11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11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11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11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11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1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11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11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11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11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11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11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11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11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11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1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11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11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11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11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11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11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11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11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11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1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11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11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11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11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11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11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11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11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11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11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11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11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11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11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11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11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11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11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1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11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11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11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11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11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11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11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11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11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1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11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11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11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11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11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11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11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11">
        <f t="shared" ref="P1539:P1602" si="145">IF(L1539&gt;0,E1539/L1539,L1539)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11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1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11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11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11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11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11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11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11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11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11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1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11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11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11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11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11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11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11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11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11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1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11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11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11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11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11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11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11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11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11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1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11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11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11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11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11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11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11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11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11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1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11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11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11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11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11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11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11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11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11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1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11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11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11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11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11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11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11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11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11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1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11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11">
        <f t="shared" ref="P1603:P1666" si="151">IF(L1603&gt;0,E1603/L1603,L1603)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11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11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11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11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11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11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11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11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11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11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11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11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11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11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11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11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1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11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11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11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11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11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11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11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11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11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1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11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11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11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11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11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11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11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11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11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1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11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11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11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11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11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11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11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11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11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1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11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11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11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11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11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11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11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11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11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1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11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11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11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11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11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11">
        <f t="shared" ref="P1667:P1730" si="157">IF(L1667&gt;0,E1667/L1667,L1667)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11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11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11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1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11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11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11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11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11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11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11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11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11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1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11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11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11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11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11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11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11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11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11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1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11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11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11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11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11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11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11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11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11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1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11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11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11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11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11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11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11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11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11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11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11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11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11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11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11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11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11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11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1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11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11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11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11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11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11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11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11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11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11">
        <f t="shared" ref="P1731:P1794" si="163">IF(L1731&gt;0,E1731/L1731,L1731)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11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11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11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11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11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11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11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11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11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1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11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11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11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11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11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11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11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11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11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1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11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11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11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11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11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11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11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11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11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1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11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11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11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11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11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11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11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11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11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1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11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11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11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11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11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11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11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11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11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1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11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11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11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11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11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11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11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11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11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1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11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11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11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11">
        <f t="shared" ref="P1795:P1858" si="169">IF(L1795&gt;0,E1795/L1795,L1795)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11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11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11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11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11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1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11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11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11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11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11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11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11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11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11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11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11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11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11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11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11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11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11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11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1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11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11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11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11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11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11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11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11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11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1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11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11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11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11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11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11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11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11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11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1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11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11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11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11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11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11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11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11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11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1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11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11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11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11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11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11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11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11">
        <f t="shared" ref="P1859:P1922" si="175">IF(L1859&gt;0,E1859/L1859,L1859)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11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1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11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11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11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11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11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11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11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11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11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1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11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11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11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11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11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11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11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11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11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1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11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11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11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11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11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11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11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11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11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1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11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11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11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11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11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11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11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11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11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1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11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11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11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11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11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11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11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11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11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11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11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11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11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11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11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11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11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11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1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11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11">
        <f t="shared" ref="P1923:P1986" si="181">IF(L1923&gt;0,E1923/L1923,L1923)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11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11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11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11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11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11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11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1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11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11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11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11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11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11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11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11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11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1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11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11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11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11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11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11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11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11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11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1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11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11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11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11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11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11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11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11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11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1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11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11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11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11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11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11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11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11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11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1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11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11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11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11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11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11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11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11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11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1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11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11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11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11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11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11">
        <f t="shared" ref="P1987:P2050" si="187">IF(L1987&gt;0,E1987/L1987,L1987)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11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11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11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1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11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11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11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11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11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11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11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11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11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1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11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11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11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11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11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11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11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11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11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11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11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11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11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11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11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11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11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11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1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11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11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11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11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11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11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11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11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11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1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11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11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11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11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11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11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11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11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11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1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11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11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11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11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11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11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11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11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11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11">
        <f t="shared" ref="P2051:P2114" si="193">IF(L2051&gt;0,E2051/L2051,L2051)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11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11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11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11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11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11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11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11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11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1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11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11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11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11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11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11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11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11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11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1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11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11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11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11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11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11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11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11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11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1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11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11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11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11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11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11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11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11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11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1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11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11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11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11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11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11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11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11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11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1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11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11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11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11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11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11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11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11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11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11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11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11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11">
        <f t="shared" ref="P2115:P2178" si="199">IF(L2115&gt;0,E2115/L2115,L2115)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11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11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11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11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11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1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11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11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11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11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11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11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11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11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11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1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11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11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11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11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11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11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11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11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11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1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11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11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11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11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11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11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11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11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11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11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11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11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11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11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11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11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11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11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11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1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11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11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11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11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11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11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11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11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11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1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11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11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11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11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11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11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11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11">
        <f t="shared" ref="P2179:P2242" si="205">IF(L2179&gt;0,E2179/L2179,L2179)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11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1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11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11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11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11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11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11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11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11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11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1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11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11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11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11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11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11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11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11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11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1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11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11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11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11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11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11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11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11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11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11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11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11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11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11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11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11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11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11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1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11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11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11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11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11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11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11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11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11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1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11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11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11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11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11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11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11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11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11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1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11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11">
        <f t="shared" ref="P2243:P2306" si="211">IF(L2243&gt;0,E2243/L2243,L2243)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11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11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11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11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11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11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11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1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11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11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11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11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11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11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11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11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11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1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11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11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11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11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11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11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11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11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11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1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11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11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11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11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11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11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11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11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11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1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11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11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11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11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11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11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11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11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11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1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11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11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11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11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11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11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11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11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11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1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11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11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11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11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11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11">
        <f t="shared" ref="P2307:P2370" si="217">IF(L2307&gt;0,E2307/L2307,L2307)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11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11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11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11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11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11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11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11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11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11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11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11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1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11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11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11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11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11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11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11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11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11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1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11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11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11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11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11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11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11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11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11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1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11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11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11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11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11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11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11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11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11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11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11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11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11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11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11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11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11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11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11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1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11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11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11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11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11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11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11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11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11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11">
        <f t="shared" ref="P2371:P2434" si="223">IF(L2371&gt;0,E2371/L2371,L2371)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11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11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11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11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11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11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11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11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11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11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11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11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11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11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11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11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11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11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11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1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11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11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11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11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11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11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11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11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11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11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11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11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11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11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11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11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11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11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11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11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11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11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11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11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11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11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11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11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11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11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11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11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11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11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11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11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11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11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1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11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11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11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11">
        <f t="shared" ref="P2435:P2498" si="229">IF(L2435&gt;0,E2435/L2435,L2435)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11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11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11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11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11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11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11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11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11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11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11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11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11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11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11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1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11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11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11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11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11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11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11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11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11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1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11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11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11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11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11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11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11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11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11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1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11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11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11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11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11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11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11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11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11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1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11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11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11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11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11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11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11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11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11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1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11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11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11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11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11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11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11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11">
        <f t="shared" ref="P2499:P2562" si="235">IF(L2499&gt;0,E2499/L2499,L2499)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11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1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11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11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11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11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11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11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11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11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11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11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11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11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11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11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11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11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11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11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1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11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11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11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11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11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11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11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11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11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1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11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11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11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11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11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11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11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11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11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1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11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11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11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11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11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11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11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11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11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1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11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11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11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11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11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11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11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11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11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1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11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11">
        <f t="shared" ref="P2563:P2626" si="241">IF(L2563&gt;0,E2563/L2563,L2563)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11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11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11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11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11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11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11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1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11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11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11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11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11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11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11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11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11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1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11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11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11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11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11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11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11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11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11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1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11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11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11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11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11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11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11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11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11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1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11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11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11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11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11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11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11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11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11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11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11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11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11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11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11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11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11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11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1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11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11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11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11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11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11">
        <f t="shared" ref="P2627:P2690" si="247">IF(L2627&gt;0,E2627/L2627,L2627)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11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11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11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1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11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11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11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11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11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11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11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11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11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1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11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11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11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11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11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11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11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11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11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1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11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11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11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11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11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11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11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11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11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1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11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11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11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11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11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11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11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11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11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1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11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11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11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11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11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11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11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11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11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1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11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11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11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11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11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11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11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11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11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11">
        <f t="shared" ref="P2691:P2754" si="253">IF(L2691&gt;0,E2691/L2691,L2691)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11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11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11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11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11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11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11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11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11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11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11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11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11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11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11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11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11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11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11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11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11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11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11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11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11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11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11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11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1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11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11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11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11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11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11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11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11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11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1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11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11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11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11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11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11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11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11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11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1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11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11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11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11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11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11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11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11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11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1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11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11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11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11">
        <f t="shared" ref="P2755:P2818" si="259">IF(L2755&gt;0,E2755/L2755,L2755)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11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11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11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11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11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1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11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11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11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11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11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11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11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11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11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1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11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11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11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11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11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11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11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11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11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1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11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11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11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11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11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11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11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11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11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1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11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11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11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11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11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11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11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11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11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1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11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11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11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11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11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11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11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11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11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11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11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11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11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11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11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11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11">
        <f t="shared" ref="P2819:P2882" si="265">IF(L2819&gt;0,E2819/L2819,L2819)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11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1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11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11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11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11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11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11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11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11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11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1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11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11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11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11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11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11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11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11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11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1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11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11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11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11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11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11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11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11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11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1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11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11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11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11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11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11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11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11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11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1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11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11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11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11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11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11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11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11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11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1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11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11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11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11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11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11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11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11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11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1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11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11">
        <f t="shared" ref="P2883:P2946" si="271">IF(L2883&gt;0,E2883/L2883,L2883)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11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11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11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11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11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11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11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1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11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11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11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11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11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11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11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11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11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11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11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11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11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11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11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11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11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11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11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11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11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11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11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11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11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11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11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11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1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11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11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11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11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11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11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11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11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11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1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11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11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11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11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11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11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11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11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11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1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11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11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11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11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11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11">
        <f t="shared" ref="P2947:P3010" si="277">IF(L2947&gt;0,E2947/L2947,L2947)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11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11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11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1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11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11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11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11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11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11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11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11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11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11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11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11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11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11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11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11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11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11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11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1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11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11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11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11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11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11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11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11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11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1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11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11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11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11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11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11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11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11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11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1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11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11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11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11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11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11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11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11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11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1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11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11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11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11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11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11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11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11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11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11">
        <f t="shared" ref="P3011:P3074" si="283">IF(L3011&gt;0,E3011/L3011,L3011)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11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11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11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11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11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11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11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11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11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1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11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11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11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11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11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11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11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11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11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1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11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11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11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11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11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11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11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11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11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1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11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11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11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11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11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11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11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11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11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1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11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11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11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11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11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11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11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11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11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1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11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11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11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11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11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11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11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11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11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1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11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11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11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11">
        <f t="shared" ref="P3075:P3138" si="289">IF(L3075&gt;0,E3075/L3075,L3075)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11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11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11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11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11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1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11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11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11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11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11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11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11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11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11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1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11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11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11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11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11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11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11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11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11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1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11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11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11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11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11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11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11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11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11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11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11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11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11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11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11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11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11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11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1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11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11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11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11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11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11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11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11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11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1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11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11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11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11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11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11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11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11">
        <f t="shared" ref="P3139:P3202" si="295">IF(L3139&gt;0,E3139/L3139,L3139)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11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1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11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11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11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11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11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11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11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11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11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1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11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11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11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11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11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11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11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11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11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1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11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11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11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11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11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11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11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11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11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1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11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11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11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11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11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11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11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11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11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1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11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11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11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11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11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11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11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11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11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1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11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11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11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11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11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11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11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11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11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1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11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11">
        <f t="shared" ref="P3203:P3266" si="301">IF(L3203&gt;0,E3203/L3203,L3203)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11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11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11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11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11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11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11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11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11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11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11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11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11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11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11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11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1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11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11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11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11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11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11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11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11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11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1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11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11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11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11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11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11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11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11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11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1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11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11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11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11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11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11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11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11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11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1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11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11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11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11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11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11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11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11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11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1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11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11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11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11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11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11">
        <f t="shared" ref="P3267:P3330" si="307">IF(L3267&gt;0,E3267/L3267,L3267)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11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11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11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1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11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11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11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11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11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11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11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11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11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1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11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11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11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11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11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11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11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11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11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1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11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11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11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11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11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11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11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11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11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1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11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11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11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11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11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11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11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11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11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11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11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11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11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11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11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11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11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11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1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11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11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11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11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11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11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11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11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11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11">
        <f t="shared" ref="P3331:P3394" si="313">IF(L3331&gt;0,E3331/L3331,L3331)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11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11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11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11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11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11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11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11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11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1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11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11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11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11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11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11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11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11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11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1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11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11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11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11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11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11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11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11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11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1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11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11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11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11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11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11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11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11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11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1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11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11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11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11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11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11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11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11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11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1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11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11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11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11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11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11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11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11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11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1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11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11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11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11">
        <f t="shared" ref="P3395:P3458" si="319">IF(L3395&gt;0,E3395/L3395,L3395)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11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11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11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11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11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1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11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11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11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11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11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11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11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11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11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11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11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11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11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11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11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11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11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11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1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11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11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11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11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11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11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11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11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11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1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11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11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11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11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11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11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11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11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11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1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11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11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11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11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11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11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11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11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11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1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11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11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11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11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11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11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11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11">
        <f t="shared" ref="P3459:P3522" si="325">IF(L3459&gt;0,E3459/L3459,L3459)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11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1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11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11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11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11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11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11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11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11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11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1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11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11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11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11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11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11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11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11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11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1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11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11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11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11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11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11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11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11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11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1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11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11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11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11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11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11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11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11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11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1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11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11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11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11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11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11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11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11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11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11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11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11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11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11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11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11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11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11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1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11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11">
        <f t="shared" ref="P3523:P3586" si="331">IF(L3523&gt;0,E3523/L3523,L3523)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11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11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11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11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11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11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11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1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11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11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11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11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11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11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11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11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11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1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11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11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11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11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11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11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11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11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11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1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11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11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11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11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11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11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11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11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11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1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11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11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11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11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11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11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11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11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11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1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11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11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11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11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11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11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11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11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11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1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11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11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11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11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11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11">
        <f t="shared" ref="P3587:P3650" si="337">IF(L3587&gt;0,E3587/L3587,L3587)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11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11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11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1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11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11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11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11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11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11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11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11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11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1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11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11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11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11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11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11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11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11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11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11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11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11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11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11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11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11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11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11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1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11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11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11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11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11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11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11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11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11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1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11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11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11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11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11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11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11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11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11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1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11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11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11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11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11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11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11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11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11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11">
        <f t="shared" ref="P3651:P3714" si="343">IF(L3651&gt;0,E3651/L3651,L3651)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11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11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11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11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11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11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11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11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11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1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11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11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11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11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11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11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11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11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11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1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11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11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11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11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11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11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11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11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11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1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11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11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11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11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11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11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11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11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11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1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11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11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11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11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11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11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11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11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11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1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11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11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11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11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11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11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11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11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11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11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11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11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11">
        <f t="shared" ref="P3715:P3778" si="349">IF(L3715&gt;0,E3715/L3715,L3715)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11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11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11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11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11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1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11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11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11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11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11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11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11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11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11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1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11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11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11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11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11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11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11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11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11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1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11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11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11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11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11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11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11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11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11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1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11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11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11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11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11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11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11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11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11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1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11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11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11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11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11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11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11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11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11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1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11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11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11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11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11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11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11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11">
        <f t="shared" ref="P3779:P3842" si="355">IF(L3779&gt;0,E3779/L3779,L3779)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11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1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11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11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11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11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11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11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11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11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11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1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11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11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11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11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11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11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11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11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11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1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11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11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11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11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11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11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11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11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11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11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11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11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11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11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11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11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11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11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1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11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11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11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11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11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11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11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11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11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1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11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11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11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11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11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11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11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11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11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1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11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11">
        <f t="shared" ref="P3843:P3906" si="361">IF(L3843&gt;0,E3843/L3843,L3843)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11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11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11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11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11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11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11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1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11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11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11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11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11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11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11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11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11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1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11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11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11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11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11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11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11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11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11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1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11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11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11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11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11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11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11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11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11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11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11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11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11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11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11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11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11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11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11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1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11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11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11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11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11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11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11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11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11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1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11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11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11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11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11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11">
        <f t="shared" ref="P3907:P3970" si="367">IF(L3907&gt;0,E3907/L3907,L3907)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11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11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11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11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11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11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11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11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11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11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11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11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1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11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11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11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11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11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11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11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11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11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1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11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11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11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11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11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11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11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11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11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1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11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11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11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11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11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11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11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11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11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1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11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11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11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11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11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11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11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11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11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1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11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11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11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11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11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11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11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11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11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11">
        <f t="shared" ref="P3971:P4034" si="373">IF(L3971&gt;0,E3971/L3971,L3971)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11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11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11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11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11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11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11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11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11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1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11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11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11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11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11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11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11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11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11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11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11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11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11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11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11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11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11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11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11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1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11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11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11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11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11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11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11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11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11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11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11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11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11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11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11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11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11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11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1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11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11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11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11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11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11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11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11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11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11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11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11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11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11">
        <f t="shared" ref="P4035:P4098" si="379">IF(L4035&gt;0,E4035/L4035,L4035)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11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11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11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11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11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1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11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11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11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11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11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11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11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11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11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1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11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11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11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11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11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11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11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11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11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1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11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11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11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11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11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11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11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11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11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1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11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11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11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11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11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11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11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11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11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1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11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11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11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11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11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11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11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11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11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1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11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11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11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11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11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11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11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11">
        <f t="shared" ref="P4099:P4115" si="385">IF(L4099&gt;0,E4099/L4099,L4099)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11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1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11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11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11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11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11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11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11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11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11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11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11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11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11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11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autoFilter ref="A1:R4115" xr:uid="{8C0ED719-EAA4-4280-963A-6113672584E0}"/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053B-FCF0-4B45-B8E6-710AAAF2EC23}">
  <dimension ref="A1:F14"/>
  <sheetViews>
    <sheetView workbookViewId="0">
      <selection activeCell="A17" sqref="A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8375</v>
      </c>
    </row>
    <row r="3" spans="1:6" x14ac:dyDescent="0.25">
      <c r="A3" s="6" t="s">
        <v>8376</v>
      </c>
      <c r="B3" s="6" t="s">
        <v>8374</v>
      </c>
    </row>
    <row r="4" spans="1:6" x14ac:dyDescent="0.25">
      <c r="A4" s="6" t="s">
        <v>8372</v>
      </c>
      <c r="B4" t="s">
        <v>8219</v>
      </c>
      <c r="C4" t="s">
        <v>8221</v>
      </c>
      <c r="D4" t="s">
        <v>8220</v>
      </c>
      <c r="E4" t="s">
        <v>8222</v>
      </c>
      <c r="F4" t="s">
        <v>8373</v>
      </c>
    </row>
    <row r="5" spans="1:6" x14ac:dyDescent="0.25">
      <c r="A5" s="7" t="s">
        <v>8322</v>
      </c>
      <c r="B5">
        <v>300</v>
      </c>
      <c r="C5">
        <v>180</v>
      </c>
      <c r="D5">
        <v>40</v>
      </c>
      <c r="F5">
        <v>520</v>
      </c>
    </row>
    <row r="6" spans="1:6" x14ac:dyDescent="0.25">
      <c r="A6" s="7" t="s">
        <v>8348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25">
      <c r="A7" s="7" t="s">
        <v>8345</v>
      </c>
      <c r="B7">
        <v>80</v>
      </c>
      <c r="C7">
        <v>140</v>
      </c>
      <c r="F7">
        <v>220</v>
      </c>
    </row>
    <row r="8" spans="1:6" x14ac:dyDescent="0.25">
      <c r="A8" s="7" t="s">
        <v>8343</v>
      </c>
      <c r="D8">
        <v>24</v>
      </c>
      <c r="F8">
        <v>24</v>
      </c>
    </row>
    <row r="9" spans="1:6" x14ac:dyDescent="0.25">
      <c r="A9" s="7" t="s">
        <v>8337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25">
      <c r="A10" s="7" t="s">
        <v>8350</v>
      </c>
      <c r="B10">
        <v>103</v>
      </c>
      <c r="C10">
        <v>117</v>
      </c>
      <c r="F10">
        <v>220</v>
      </c>
    </row>
    <row r="11" spans="1:6" x14ac:dyDescent="0.25">
      <c r="A11" s="7" t="s">
        <v>8334</v>
      </c>
      <c r="B11">
        <v>80</v>
      </c>
      <c r="C11">
        <v>127</v>
      </c>
      <c r="D11">
        <v>30</v>
      </c>
      <c r="F11">
        <v>237</v>
      </c>
    </row>
    <row r="12" spans="1:6" x14ac:dyDescent="0.25">
      <c r="A12" s="7" t="s">
        <v>8331</v>
      </c>
      <c r="B12">
        <v>209</v>
      </c>
      <c r="C12">
        <v>213</v>
      </c>
      <c r="D12">
        <v>178</v>
      </c>
      <c r="F12">
        <v>600</v>
      </c>
    </row>
    <row r="13" spans="1:6" x14ac:dyDescent="0.25">
      <c r="A13" s="7" t="s">
        <v>8329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25">
      <c r="A14" s="7" t="s">
        <v>8373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49D5A-47B8-44FE-A239-4D914D415A0A}">
  <dimension ref="A1:F47"/>
  <sheetViews>
    <sheetView workbookViewId="0">
      <selection activeCell="I32" sqref="I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8375</v>
      </c>
    </row>
    <row r="2" spans="1:6" x14ac:dyDescent="0.25">
      <c r="A2" s="6" t="s">
        <v>8378</v>
      </c>
      <c r="B2" t="s">
        <v>8375</v>
      </c>
    </row>
    <row r="4" spans="1:6" x14ac:dyDescent="0.25">
      <c r="A4" s="6" t="s">
        <v>8377</v>
      </c>
      <c r="B4" s="6" t="s">
        <v>8374</v>
      </c>
    </row>
    <row r="5" spans="1:6" x14ac:dyDescent="0.25">
      <c r="A5" s="6" t="s">
        <v>8372</v>
      </c>
      <c r="B5" t="s">
        <v>8219</v>
      </c>
      <c r="C5" t="s">
        <v>8221</v>
      </c>
      <c r="D5" t="s">
        <v>8220</v>
      </c>
      <c r="E5" t="s">
        <v>8222</v>
      </c>
      <c r="F5" t="s">
        <v>8373</v>
      </c>
    </row>
    <row r="6" spans="1:6" x14ac:dyDescent="0.25">
      <c r="A6" s="7" t="s">
        <v>8328</v>
      </c>
      <c r="C6">
        <v>100</v>
      </c>
      <c r="F6">
        <v>100</v>
      </c>
    </row>
    <row r="7" spans="1:6" x14ac:dyDescent="0.25">
      <c r="A7" s="7" t="s">
        <v>8356</v>
      </c>
      <c r="D7">
        <v>20</v>
      </c>
      <c r="F7">
        <v>20</v>
      </c>
    </row>
    <row r="8" spans="1:6" x14ac:dyDescent="0.25">
      <c r="A8" s="7" t="s">
        <v>8344</v>
      </c>
      <c r="D8">
        <v>24</v>
      </c>
      <c r="F8">
        <v>24</v>
      </c>
    </row>
    <row r="9" spans="1:6" x14ac:dyDescent="0.25">
      <c r="A9" s="7" t="s">
        <v>8370</v>
      </c>
      <c r="C9">
        <v>40</v>
      </c>
      <c r="F9">
        <v>40</v>
      </c>
    </row>
    <row r="10" spans="1:6" x14ac:dyDescent="0.25">
      <c r="A10" s="7" t="s">
        <v>8366</v>
      </c>
      <c r="B10">
        <v>40</v>
      </c>
      <c r="F10">
        <v>40</v>
      </c>
    </row>
    <row r="11" spans="1:6" x14ac:dyDescent="0.25">
      <c r="A11" s="7" t="s">
        <v>8327</v>
      </c>
      <c r="B11">
        <v>180</v>
      </c>
      <c r="F11">
        <v>180</v>
      </c>
    </row>
    <row r="12" spans="1:6" x14ac:dyDescent="0.25">
      <c r="A12" s="7" t="s">
        <v>8326</v>
      </c>
      <c r="C12">
        <v>80</v>
      </c>
      <c r="F12">
        <v>80</v>
      </c>
    </row>
    <row r="13" spans="1:6" x14ac:dyDescent="0.25">
      <c r="A13" s="7" t="s">
        <v>8342</v>
      </c>
      <c r="B13">
        <v>40</v>
      </c>
      <c r="F13">
        <v>40</v>
      </c>
    </row>
    <row r="14" spans="1:6" x14ac:dyDescent="0.25">
      <c r="A14" s="7" t="s">
        <v>8359</v>
      </c>
      <c r="C14">
        <v>40</v>
      </c>
      <c r="E14">
        <v>20</v>
      </c>
      <c r="F14">
        <v>60</v>
      </c>
    </row>
    <row r="15" spans="1:6" x14ac:dyDescent="0.25">
      <c r="A15" s="7" t="s">
        <v>8336</v>
      </c>
      <c r="C15">
        <v>40</v>
      </c>
      <c r="F15">
        <v>40</v>
      </c>
    </row>
    <row r="16" spans="1:6" x14ac:dyDescent="0.25">
      <c r="A16" s="7" t="s">
        <v>8349</v>
      </c>
      <c r="C16">
        <v>120</v>
      </c>
      <c r="D16">
        <v>20</v>
      </c>
      <c r="F16">
        <v>140</v>
      </c>
    </row>
    <row r="17" spans="1:6" x14ac:dyDescent="0.25">
      <c r="A17" s="7" t="s">
        <v>8360</v>
      </c>
      <c r="C17">
        <v>20</v>
      </c>
      <c r="F17">
        <v>20</v>
      </c>
    </row>
    <row r="18" spans="1:6" x14ac:dyDescent="0.25">
      <c r="A18" s="7" t="s">
        <v>8361</v>
      </c>
      <c r="B18">
        <v>140</v>
      </c>
      <c r="F18">
        <v>140</v>
      </c>
    </row>
    <row r="19" spans="1:6" x14ac:dyDescent="0.25">
      <c r="A19" s="7" t="s">
        <v>8341</v>
      </c>
      <c r="B19">
        <v>140</v>
      </c>
      <c r="C19">
        <v>20</v>
      </c>
      <c r="F19">
        <v>160</v>
      </c>
    </row>
    <row r="20" spans="1:6" x14ac:dyDescent="0.25">
      <c r="A20" s="7" t="s">
        <v>8340</v>
      </c>
      <c r="C20">
        <v>60</v>
      </c>
      <c r="F20">
        <v>60</v>
      </c>
    </row>
    <row r="21" spans="1:6" x14ac:dyDescent="0.25">
      <c r="A21" s="7" t="s">
        <v>8368</v>
      </c>
      <c r="B21">
        <v>9</v>
      </c>
      <c r="C21">
        <v>11</v>
      </c>
      <c r="F21">
        <v>20</v>
      </c>
    </row>
    <row r="22" spans="1:6" x14ac:dyDescent="0.25">
      <c r="A22" s="7" t="s">
        <v>8339</v>
      </c>
      <c r="B22">
        <v>20</v>
      </c>
      <c r="F22">
        <v>20</v>
      </c>
    </row>
    <row r="23" spans="1:6" x14ac:dyDescent="0.25">
      <c r="A23" s="7" t="s">
        <v>8347</v>
      </c>
      <c r="C23">
        <v>40</v>
      </c>
      <c r="F23">
        <v>40</v>
      </c>
    </row>
    <row r="24" spans="1:6" x14ac:dyDescent="0.25">
      <c r="A24" s="7" t="s">
        <v>8371</v>
      </c>
      <c r="B24">
        <v>60</v>
      </c>
      <c r="C24">
        <v>60</v>
      </c>
      <c r="D24">
        <v>20</v>
      </c>
      <c r="F24">
        <v>140</v>
      </c>
    </row>
    <row r="25" spans="1:6" x14ac:dyDescent="0.25">
      <c r="A25" s="7" t="s">
        <v>8355</v>
      </c>
      <c r="C25">
        <v>20</v>
      </c>
      <c r="F25">
        <v>20</v>
      </c>
    </row>
    <row r="26" spans="1:6" x14ac:dyDescent="0.25">
      <c r="A26" s="7" t="s">
        <v>8335</v>
      </c>
      <c r="B26">
        <v>60</v>
      </c>
      <c r="F26">
        <v>60</v>
      </c>
    </row>
    <row r="27" spans="1:6" x14ac:dyDescent="0.25">
      <c r="A27" s="7" t="s">
        <v>8362</v>
      </c>
      <c r="C27">
        <v>20</v>
      </c>
      <c r="F27">
        <v>20</v>
      </c>
    </row>
    <row r="28" spans="1:6" x14ac:dyDescent="0.25">
      <c r="A28" s="7" t="s">
        <v>8351</v>
      </c>
      <c r="B28">
        <v>103</v>
      </c>
      <c r="C28">
        <v>57</v>
      </c>
      <c r="F28">
        <v>160</v>
      </c>
    </row>
    <row r="29" spans="1:6" x14ac:dyDescent="0.25">
      <c r="A29" s="7" t="s">
        <v>8357</v>
      </c>
      <c r="C29">
        <v>20</v>
      </c>
      <c r="F29">
        <v>20</v>
      </c>
    </row>
    <row r="30" spans="1:6" x14ac:dyDescent="0.25">
      <c r="A30" s="7" t="s">
        <v>8330</v>
      </c>
      <c r="B30">
        <v>694</v>
      </c>
      <c r="C30">
        <v>353</v>
      </c>
      <c r="E30">
        <v>19</v>
      </c>
      <c r="F30">
        <v>1066</v>
      </c>
    </row>
    <row r="31" spans="1:6" x14ac:dyDescent="0.25">
      <c r="A31" s="7" t="s">
        <v>8358</v>
      </c>
      <c r="B31">
        <v>40</v>
      </c>
      <c r="F31">
        <v>40</v>
      </c>
    </row>
    <row r="32" spans="1:6" x14ac:dyDescent="0.25">
      <c r="A32" s="7" t="s">
        <v>8354</v>
      </c>
      <c r="B32">
        <v>20</v>
      </c>
      <c r="F32">
        <v>20</v>
      </c>
    </row>
    <row r="33" spans="1:6" x14ac:dyDescent="0.25">
      <c r="A33" s="7" t="s">
        <v>8365</v>
      </c>
      <c r="C33">
        <v>20</v>
      </c>
      <c r="F33">
        <v>20</v>
      </c>
    </row>
    <row r="34" spans="1:6" x14ac:dyDescent="0.25">
      <c r="A34" s="7" t="s">
        <v>8338</v>
      </c>
      <c r="B34">
        <v>260</v>
      </c>
      <c r="F34">
        <v>260</v>
      </c>
    </row>
    <row r="35" spans="1:6" x14ac:dyDescent="0.25">
      <c r="A35" s="7" t="s">
        <v>8325</v>
      </c>
      <c r="D35">
        <v>40</v>
      </c>
      <c r="F35">
        <v>40</v>
      </c>
    </row>
    <row r="36" spans="1:6" x14ac:dyDescent="0.25">
      <c r="A36" s="7" t="s">
        <v>8324</v>
      </c>
      <c r="B36">
        <v>60</v>
      </c>
      <c r="F36">
        <v>60</v>
      </c>
    </row>
    <row r="37" spans="1:6" x14ac:dyDescent="0.25">
      <c r="A37" s="7" t="s">
        <v>8364</v>
      </c>
      <c r="B37">
        <v>34</v>
      </c>
      <c r="E37">
        <v>6</v>
      </c>
      <c r="F37">
        <v>40</v>
      </c>
    </row>
    <row r="38" spans="1:6" x14ac:dyDescent="0.25">
      <c r="A38" s="7" t="s">
        <v>8367</v>
      </c>
      <c r="B38">
        <v>40</v>
      </c>
      <c r="C38">
        <v>2</v>
      </c>
      <c r="D38">
        <v>18</v>
      </c>
      <c r="F38">
        <v>60</v>
      </c>
    </row>
    <row r="39" spans="1:6" x14ac:dyDescent="0.25">
      <c r="A39" s="7" t="s">
        <v>8369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25">
      <c r="A40" s="7" t="s">
        <v>8363</v>
      </c>
      <c r="B40">
        <v>80</v>
      </c>
      <c r="F40">
        <v>80</v>
      </c>
    </row>
    <row r="41" spans="1:6" x14ac:dyDescent="0.25">
      <c r="A41" s="7" t="s">
        <v>8323</v>
      </c>
      <c r="B41">
        <v>60</v>
      </c>
      <c r="F41">
        <v>60</v>
      </c>
    </row>
    <row r="42" spans="1:6" x14ac:dyDescent="0.25">
      <c r="A42" s="7" t="s">
        <v>8353</v>
      </c>
      <c r="C42">
        <v>47</v>
      </c>
      <c r="D42">
        <v>10</v>
      </c>
      <c r="F42">
        <v>57</v>
      </c>
    </row>
    <row r="43" spans="1:6" x14ac:dyDescent="0.25">
      <c r="A43" s="7" t="s">
        <v>8346</v>
      </c>
      <c r="C43">
        <v>100</v>
      </c>
      <c r="F43">
        <v>100</v>
      </c>
    </row>
    <row r="44" spans="1:6" x14ac:dyDescent="0.25">
      <c r="A44" s="7" t="s">
        <v>8333</v>
      </c>
      <c r="B44">
        <v>20</v>
      </c>
      <c r="C44">
        <v>120</v>
      </c>
      <c r="D44">
        <v>60</v>
      </c>
      <c r="F44">
        <v>200</v>
      </c>
    </row>
    <row r="45" spans="1:6" x14ac:dyDescent="0.25">
      <c r="A45" s="7" t="s">
        <v>8332</v>
      </c>
      <c r="C45">
        <v>60</v>
      </c>
      <c r="D45">
        <v>100</v>
      </c>
      <c r="F45">
        <v>160</v>
      </c>
    </row>
    <row r="46" spans="1:6" x14ac:dyDescent="0.25">
      <c r="A46" s="7" t="s">
        <v>8352</v>
      </c>
      <c r="D46">
        <v>20</v>
      </c>
      <c r="F46">
        <v>20</v>
      </c>
    </row>
    <row r="47" spans="1:6" x14ac:dyDescent="0.25">
      <c r="A47" s="7" t="s">
        <v>8373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9E36F-5399-40E2-8A9D-75E63BE86A4B}">
  <dimension ref="A1:E18"/>
  <sheetViews>
    <sheetView workbookViewId="0">
      <selection activeCell="A21" sqref="A2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8378</v>
      </c>
      <c r="B1" t="s">
        <v>8375</v>
      </c>
    </row>
    <row r="2" spans="1:5" x14ac:dyDescent="0.25">
      <c r="A2" s="6" t="s">
        <v>8393</v>
      </c>
      <c r="B2" t="s">
        <v>8375</v>
      </c>
    </row>
    <row r="4" spans="1:5" x14ac:dyDescent="0.25">
      <c r="A4" s="6" t="s">
        <v>8376</v>
      </c>
      <c r="B4" s="6" t="s">
        <v>8374</v>
      </c>
    </row>
    <row r="5" spans="1:5" x14ac:dyDescent="0.25">
      <c r="A5" s="6" t="s">
        <v>8372</v>
      </c>
      <c r="B5" t="s">
        <v>8219</v>
      </c>
      <c r="C5" t="s">
        <v>8221</v>
      </c>
      <c r="D5" t="s">
        <v>8220</v>
      </c>
      <c r="E5" t="s">
        <v>8373</v>
      </c>
    </row>
    <row r="6" spans="1:5" x14ac:dyDescent="0.25">
      <c r="A6" s="9" t="s">
        <v>8387</v>
      </c>
      <c r="B6">
        <v>182</v>
      </c>
      <c r="C6">
        <v>149</v>
      </c>
      <c r="D6">
        <v>34</v>
      </c>
      <c r="E6">
        <v>365</v>
      </c>
    </row>
    <row r="7" spans="1:5" x14ac:dyDescent="0.25">
      <c r="A7" s="9" t="s">
        <v>8388</v>
      </c>
      <c r="B7">
        <v>202</v>
      </c>
      <c r="C7">
        <v>106</v>
      </c>
      <c r="D7">
        <v>27</v>
      </c>
      <c r="E7">
        <v>335</v>
      </c>
    </row>
    <row r="8" spans="1:5" x14ac:dyDescent="0.25">
      <c r="A8" s="9" t="s">
        <v>8389</v>
      </c>
      <c r="B8">
        <v>180</v>
      </c>
      <c r="C8">
        <v>108</v>
      </c>
      <c r="D8">
        <v>28</v>
      </c>
      <c r="E8">
        <v>316</v>
      </c>
    </row>
    <row r="9" spans="1:5" x14ac:dyDescent="0.25">
      <c r="A9" s="9" t="s">
        <v>8390</v>
      </c>
      <c r="B9">
        <v>192</v>
      </c>
      <c r="C9">
        <v>102</v>
      </c>
      <c r="D9">
        <v>27</v>
      </c>
      <c r="E9">
        <v>321</v>
      </c>
    </row>
    <row r="10" spans="1:5" x14ac:dyDescent="0.25">
      <c r="A10" s="9" t="s">
        <v>8381</v>
      </c>
      <c r="B10">
        <v>234</v>
      </c>
      <c r="C10">
        <v>126</v>
      </c>
      <c r="D10">
        <v>26</v>
      </c>
      <c r="E10">
        <v>386</v>
      </c>
    </row>
    <row r="11" spans="1:5" x14ac:dyDescent="0.25">
      <c r="A11" s="9" t="s">
        <v>8391</v>
      </c>
      <c r="B11">
        <v>211</v>
      </c>
      <c r="C11">
        <v>147</v>
      </c>
      <c r="D11">
        <v>27</v>
      </c>
      <c r="E11">
        <v>385</v>
      </c>
    </row>
    <row r="12" spans="1:5" x14ac:dyDescent="0.25">
      <c r="A12" s="9" t="s">
        <v>8382</v>
      </c>
      <c r="B12">
        <v>194</v>
      </c>
      <c r="C12">
        <v>150</v>
      </c>
      <c r="D12">
        <v>43</v>
      </c>
      <c r="E12">
        <v>387</v>
      </c>
    </row>
    <row r="13" spans="1:5" x14ac:dyDescent="0.25">
      <c r="A13" s="9" t="s">
        <v>8383</v>
      </c>
      <c r="B13">
        <v>166</v>
      </c>
      <c r="C13">
        <v>134</v>
      </c>
      <c r="D13">
        <v>33</v>
      </c>
      <c r="E13">
        <v>333</v>
      </c>
    </row>
    <row r="14" spans="1:5" x14ac:dyDescent="0.25">
      <c r="A14" s="9" t="s">
        <v>8384</v>
      </c>
      <c r="B14">
        <v>147</v>
      </c>
      <c r="C14">
        <v>127</v>
      </c>
      <c r="D14">
        <v>24</v>
      </c>
      <c r="E14">
        <v>298</v>
      </c>
    </row>
    <row r="15" spans="1:5" x14ac:dyDescent="0.25">
      <c r="A15" s="9" t="s">
        <v>8385</v>
      </c>
      <c r="B15">
        <v>183</v>
      </c>
      <c r="C15">
        <v>149</v>
      </c>
      <c r="D15">
        <v>20</v>
      </c>
      <c r="E15">
        <v>352</v>
      </c>
    </row>
    <row r="16" spans="1:5" x14ac:dyDescent="0.25">
      <c r="A16" s="9" t="s">
        <v>8386</v>
      </c>
      <c r="B16">
        <v>183</v>
      </c>
      <c r="C16">
        <v>114</v>
      </c>
      <c r="D16">
        <v>37</v>
      </c>
      <c r="E16">
        <v>334</v>
      </c>
    </row>
    <row r="17" spans="1:5" x14ac:dyDescent="0.25">
      <c r="A17" s="9" t="s">
        <v>8392</v>
      </c>
      <c r="B17">
        <v>111</v>
      </c>
      <c r="C17">
        <v>118</v>
      </c>
      <c r="D17">
        <v>23</v>
      </c>
      <c r="E17">
        <v>252</v>
      </c>
    </row>
    <row r="18" spans="1:5" x14ac:dyDescent="0.25">
      <c r="A18" s="9" t="s">
        <v>8373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C2B23-73E6-4E4A-BBFD-AD0F64CD8139}">
  <dimension ref="A1:H13"/>
  <sheetViews>
    <sheetView tabSelected="1" topLeftCell="A14" zoomScale="115" zoomScaleNormal="115" workbookViewId="0">
      <selection activeCell="F20" sqref="F2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8394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25">
      <c r="A2" t="s">
        <v>8306</v>
      </c>
      <c r="B2">
        <f>COUNTIFS(Data!$D:$D,"&lt;1000",Data!$F:$F,"successful")</f>
        <v>322</v>
      </c>
      <c r="C2">
        <f>COUNTIFS(Data!$D:$D,"&lt;1000",Data!$F:$F,failed)</f>
        <v>0</v>
      </c>
      <c r="D2">
        <f>COUNTIFS(Data!$D:$D,"&lt;1000",Data!$F:$F,"canceled")</f>
        <v>18</v>
      </c>
      <c r="E2">
        <f>SUM(B2:D2)</f>
        <v>340</v>
      </c>
      <c r="F2" s="5">
        <f>B2/$E2</f>
        <v>0.94705882352941173</v>
      </c>
      <c r="G2" s="5">
        <f t="shared" ref="G2:H2" si="0">C2/$E2</f>
        <v>0</v>
      </c>
      <c r="H2" s="5">
        <f t="shared" si="0"/>
        <v>5.2941176470588235E-2</v>
      </c>
    </row>
    <row r="3" spans="1:8" x14ac:dyDescent="0.25">
      <c r="A3" t="s">
        <v>8307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5">
      <c r="A4" t="s">
        <v>8308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5">
      <c r="A5" t="s">
        <v>8309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5">
      <c r="A6" t="s">
        <v>8310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5">
      <c r="A7" t="s">
        <v>8311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5">
      <c r="A8" t="s">
        <v>8312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5">
      <c r="A9" t="s">
        <v>8313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5">
      <c r="A10" t="s">
        <v>8314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5">
      <c r="A11" t="s">
        <v>8315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5">
      <c r="A12" t="s">
        <v>8316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5">
      <c r="A13" t="s">
        <v>8317</v>
      </c>
      <c r="B13">
        <f>COUNTIFS(Data!$D:$D,"&gt;50000",Data!$F:$F,"successful")</f>
        <v>55</v>
      </c>
      <c r="C13">
        <f>COUNTIFS(Data!$D:$D,"&gt;50000",Data!$F:$F,"failed")</f>
        <v>198</v>
      </c>
      <c r="D13">
        <f>COUNTIFS(Data!$D:$D,"&gt;50000",Data!$F:$F,"canceled")</f>
        <v>83</v>
      </c>
      <c r="E13">
        <f t="shared" si="1"/>
        <v>336</v>
      </c>
      <c r="F13" s="5">
        <f t="shared" si="2"/>
        <v>0.16369047619047619</v>
      </c>
      <c r="G13" s="5">
        <f t="shared" si="3"/>
        <v>0.5892857142857143</v>
      </c>
      <c r="H13" s="5">
        <f t="shared" si="4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Piv.1</vt:lpstr>
      <vt:lpstr>Piv.2</vt:lpstr>
      <vt:lpstr>Piv.3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Overlord</cp:lastModifiedBy>
  <dcterms:created xsi:type="dcterms:W3CDTF">2017-04-20T15:17:24Z</dcterms:created>
  <dcterms:modified xsi:type="dcterms:W3CDTF">2019-02-27T22:53:20Z</dcterms:modified>
</cp:coreProperties>
</file>