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theresaszoke/Desktop/Classwork/diabetes/"/>
    </mc:Choice>
  </mc:AlternateContent>
  <xr:revisionPtr revIDLastSave="0" documentId="13_ncr:1_{398A3D7C-983C-AC44-9B69-9993F696E31E}" xr6:coauthVersionLast="47" xr6:coauthVersionMax="47" xr10:uidLastSave="{00000000-0000-0000-0000-000000000000}"/>
  <bookViews>
    <workbookView xWindow="-60" yWindow="740" windowWidth="29400" windowHeight="17260" activeTab="1" xr2:uid="{2BEC7167-3A60-5747-B803-1B5800393B56}"/>
  </bookViews>
  <sheets>
    <sheet name="Field Analysis" sheetId="2" r:id="rId1"/>
    <sheet name="Final Fields" sheetId="5" r:id="rId2"/>
    <sheet name="Dashboard plans" sheetId="3" r:id="rId3"/>
  </sheets>
  <definedNames>
    <definedName name="_xlnm._FilterDatabase" localSheetId="0" hidden="1">'Field Analysis'!$A$1:$K$331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85" i="2" l="1"/>
  <c r="I284" i="2"/>
  <c r="I65" i="2"/>
  <c r="I60" i="2"/>
  <c r="I46" i="2"/>
  <c r="H285" i="2"/>
  <c r="H284" i="2"/>
  <c r="H65" i="2"/>
  <c r="H60" i="2"/>
  <c r="H46" i="2"/>
  <c r="H14" i="2"/>
  <c r="H8" i="2"/>
  <c r="I8" i="2"/>
  <c r="H9" i="2"/>
  <c r="I9" i="2"/>
  <c r="H10" i="2"/>
  <c r="I10" i="2"/>
  <c r="H11" i="2"/>
  <c r="I11" i="2"/>
  <c r="H12" i="2"/>
  <c r="I12" i="2"/>
  <c r="I14" i="2"/>
  <c r="H15" i="2"/>
  <c r="I15" i="2"/>
  <c r="H16" i="2"/>
  <c r="I16" i="2"/>
  <c r="H20" i="2"/>
  <c r="I20" i="2"/>
  <c r="H23" i="2"/>
  <c r="I23" i="2"/>
  <c r="H24" i="2"/>
  <c r="I24" i="2"/>
  <c r="H25" i="2"/>
  <c r="I25" i="2"/>
  <c r="H26" i="2"/>
  <c r="I26" i="2"/>
  <c r="H27" i="2"/>
  <c r="I27" i="2"/>
  <c r="H28" i="2"/>
  <c r="I28" i="2"/>
  <c r="H29" i="2"/>
  <c r="I29" i="2"/>
  <c r="H30" i="2"/>
  <c r="I30" i="2"/>
  <c r="H31" i="2"/>
  <c r="I31" i="2"/>
  <c r="H32" i="2"/>
  <c r="I32" i="2"/>
  <c r="H33" i="2"/>
  <c r="I33" i="2"/>
  <c r="H34" i="2"/>
  <c r="I34" i="2"/>
  <c r="H35" i="2"/>
  <c r="I35" i="2"/>
  <c r="H36" i="2"/>
  <c r="I36" i="2"/>
  <c r="H37" i="2"/>
  <c r="I37" i="2"/>
  <c r="H38" i="2"/>
  <c r="I38" i="2"/>
  <c r="H39" i="2"/>
  <c r="I39" i="2"/>
  <c r="H40" i="2"/>
  <c r="I40" i="2"/>
  <c r="H41" i="2"/>
  <c r="I41" i="2"/>
  <c r="H42" i="2"/>
  <c r="I42" i="2"/>
  <c r="H43" i="2"/>
  <c r="I43" i="2"/>
  <c r="H44" i="2"/>
  <c r="I44" i="2"/>
  <c r="H45" i="2"/>
  <c r="I45" i="2"/>
  <c r="H47" i="2"/>
  <c r="I47" i="2"/>
  <c r="H48" i="2"/>
  <c r="I48" i="2"/>
  <c r="H49" i="2"/>
  <c r="I49" i="2"/>
  <c r="H51" i="2"/>
  <c r="I51" i="2"/>
  <c r="H52" i="2"/>
  <c r="I52" i="2"/>
  <c r="H53" i="2"/>
  <c r="I53" i="2"/>
  <c r="H54" i="2"/>
  <c r="I54" i="2"/>
  <c r="H55" i="2"/>
  <c r="I55" i="2"/>
  <c r="H56" i="2"/>
  <c r="I56" i="2"/>
  <c r="H61" i="2"/>
  <c r="I61" i="2"/>
  <c r="H62" i="2"/>
  <c r="I62" i="2"/>
  <c r="H63" i="2"/>
  <c r="I63" i="2"/>
  <c r="H64" i="2"/>
  <c r="I64" i="2"/>
  <c r="H66" i="2"/>
  <c r="I66" i="2"/>
  <c r="H67" i="2"/>
  <c r="I67" i="2"/>
  <c r="H68" i="2"/>
  <c r="I68" i="2"/>
  <c r="H70" i="2"/>
  <c r="I70" i="2"/>
  <c r="H71" i="2"/>
  <c r="I71" i="2"/>
  <c r="H72" i="2"/>
  <c r="I72" i="2"/>
  <c r="H76" i="2"/>
  <c r="I76" i="2"/>
  <c r="H77" i="2"/>
  <c r="I77" i="2"/>
  <c r="H78" i="2"/>
  <c r="I78" i="2"/>
  <c r="H79" i="2"/>
  <c r="I79" i="2"/>
  <c r="H80" i="2"/>
  <c r="I80" i="2"/>
  <c r="H81" i="2"/>
  <c r="I81" i="2"/>
  <c r="H82" i="2"/>
  <c r="I82" i="2"/>
  <c r="H83" i="2"/>
  <c r="I83" i="2"/>
  <c r="H84" i="2"/>
  <c r="I84" i="2"/>
  <c r="H85" i="2"/>
  <c r="I85" i="2"/>
  <c r="H87" i="2"/>
  <c r="I87" i="2"/>
  <c r="H88" i="2"/>
  <c r="I88" i="2"/>
  <c r="H90" i="2"/>
  <c r="I90" i="2"/>
  <c r="H91" i="2"/>
  <c r="I91" i="2"/>
  <c r="H92" i="2"/>
  <c r="I92" i="2"/>
  <c r="H93" i="2"/>
  <c r="I93" i="2"/>
  <c r="H94" i="2"/>
  <c r="I94" i="2"/>
  <c r="H95" i="2"/>
  <c r="I95" i="2"/>
  <c r="H96" i="2"/>
  <c r="I96" i="2"/>
  <c r="H97" i="2"/>
  <c r="I97" i="2"/>
  <c r="H98" i="2"/>
  <c r="I98" i="2"/>
  <c r="H99" i="2"/>
  <c r="I99" i="2"/>
  <c r="H101" i="2"/>
  <c r="I101" i="2"/>
  <c r="H102" i="2"/>
  <c r="I102" i="2"/>
  <c r="H103" i="2"/>
  <c r="I103" i="2"/>
  <c r="H104" i="2"/>
  <c r="I104" i="2"/>
  <c r="H105" i="2"/>
  <c r="I105" i="2"/>
  <c r="H106" i="2"/>
  <c r="I106" i="2"/>
  <c r="H107" i="2"/>
  <c r="I107" i="2"/>
  <c r="H108" i="2"/>
  <c r="I108" i="2"/>
  <c r="H109" i="2"/>
  <c r="I109" i="2"/>
  <c r="H111" i="2"/>
  <c r="I111" i="2"/>
  <c r="H112" i="2"/>
  <c r="I112" i="2"/>
  <c r="H113" i="2"/>
  <c r="I113" i="2"/>
  <c r="H114" i="2"/>
  <c r="I114" i="2"/>
  <c r="H115" i="2"/>
  <c r="I115" i="2"/>
  <c r="H116" i="2"/>
  <c r="I116" i="2"/>
  <c r="H117" i="2"/>
  <c r="I117" i="2"/>
  <c r="H118" i="2"/>
  <c r="I118" i="2"/>
  <c r="H119" i="2"/>
  <c r="I119" i="2"/>
  <c r="H120" i="2"/>
  <c r="I120" i="2"/>
  <c r="H121" i="2"/>
  <c r="I121" i="2"/>
  <c r="H122" i="2"/>
  <c r="I122" i="2"/>
  <c r="H123" i="2"/>
  <c r="I123" i="2"/>
  <c r="H124" i="2"/>
  <c r="I124" i="2"/>
  <c r="H125" i="2"/>
  <c r="I125" i="2"/>
  <c r="H126" i="2"/>
  <c r="I126" i="2"/>
  <c r="H138" i="2"/>
  <c r="I138" i="2"/>
  <c r="H154" i="2"/>
  <c r="I154" i="2"/>
  <c r="H155" i="2"/>
  <c r="I155" i="2"/>
  <c r="H156" i="2"/>
  <c r="I156" i="2"/>
  <c r="H157" i="2"/>
  <c r="I157" i="2"/>
  <c r="H181" i="2"/>
  <c r="I181" i="2"/>
  <c r="H182" i="2"/>
  <c r="I182" i="2"/>
  <c r="H183" i="2"/>
  <c r="I183" i="2"/>
  <c r="H184" i="2"/>
  <c r="I184" i="2"/>
  <c r="H185" i="2"/>
  <c r="I185" i="2"/>
  <c r="H186" i="2"/>
  <c r="I186" i="2"/>
  <c r="H187" i="2"/>
  <c r="I187" i="2"/>
  <c r="H189" i="2"/>
  <c r="I189" i="2"/>
  <c r="H190" i="2"/>
  <c r="I190" i="2"/>
  <c r="H196" i="2"/>
  <c r="I196" i="2"/>
  <c r="H197" i="2"/>
  <c r="I197" i="2"/>
  <c r="H198" i="2"/>
  <c r="I198" i="2"/>
  <c r="H199" i="2"/>
  <c r="I199" i="2"/>
  <c r="H200" i="2"/>
  <c r="I200" i="2"/>
  <c r="H216" i="2"/>
  <c r="I216" i="2"/>
  <c r="H217" i="2"/>
  <c r="I217" i="2"/>
  <c r="H218" i="2"/>
  <c r="I218" i="2"/>
  <c r="H219" i="2"/>
  <c r="I219" i="2"/>
  <c r="H220" i="2"/>
  <c r="I220" i="2"/>
  <c r="H221" i="2"/>
  <c r="I221" i="2"/>
  <c r="H222" i="2"/>
  <c r="I222" i="2"/>
  <c r="H223" i="2"/>
  <c r="I223" i="2"/>
  <c r="H224" i="2"/>
  <c r="I224" i="2"/>
  <c r="H225" i="2"/>
  <c r="I225" i="2"/>
  <c r="H226" i="2"/>
  <c r="I226" i="2"/>
  <c r="H227" i="2"/>
  <c r="I227" i="2"/>
  <c r="H228" i="2"/>
  <c r="I228" i="2"/>
  <c r="H229" i="2"/>
  <c r="I229" i="2"/>
  <c r="H233" i="2"/>
  <c r="I233" i="2"/>
  <c r="H234" i="2"/>
  <c r="I234" i="2"/>
  <c r="H264" i="2"/>
  <c r="I264" i="2"/>
  <c r="H265" i="2"/>
  <c r="I265" i="2"/>
  <c r="H266" i="2"/>
  <c r="I266" i="2"/>
  <c r="H267" i="2"/>
  <c r="I267" i="2"/>
  <c r="H268" i="2"/>
  <c r="I268" i="2"/>
  <c r="H269" i="2"/>
  <c r="I269" i="2"/>
  <c r="H270" i="2"/>
  <c r="I270" i="2"/>
  <c r="H271" i="2"/>
  <c r="I271" i="2"/>
  <c r="H272" i="2"/>
  <c r="I272" i="2"/>
  <c r="H273" i="2"/>
  <c r="I273" i="2"/>
  <c r="H274" i="2"/>
  <c r="I274" i="2"/>
  <c r="H286" i="2"/>
  <c r="I286" i="2"/>
  <c r="H287" i="2"/>
  <c r="I287" i="2"/>
  <c r="H288" i="2"/>
  <c r="I288" i="2"/>
  <c r="H289" i="2"/>
  <c r="I289" i="2"/>
  <c r="H292" i="2"/>
  <c r="I292" i="2"/>
  <c r="H293" i="2"/>
  <c r="I293" i="2"/>
  <c r="H306" i="2"/>
  <c r="I306" i="2"/>
  <c r="H310" i="2"/>
  <c r="I310" i="2"/>
  <c r="H311" i="2"/>
  <c r="I311" i="2"/>
  <c r="H312" i="2"/>
  <c r="I312" i="2"/>
  <c r="H318" i="2"/>
  <c r="I318" i="2"/>
  <c r="H319" i="2"/>
  <c r="I319" i="2"/>
  <c r="H320" i="2"/>
  <c r="I320" i="2"/>
  <c r="H321" i="2"/>
  <c r="I321" i="2"/>
  <c r="H322" i="2"/>
  <c r="I322" i="2"/>
  <c r="H324" i="2"/>
  <c r="I324" i="2"/>
  <c r="H326" i="2"/>
  <c r="I326" i="2"/>
  <c r="H327" i="2"/>
  <c r="I327" i="2"/>
  <c r="H328" i="2"/>
  <c r="I328" i="2"/>
  <c r="H329" i="2"/>
  <c r="I329" i="2"/>
  <c r="H330" i="2"/>
  <c r="I330" i="2"/>
  <c r="H333" i="2"/>
  <c r="I333" i="2"/>
  <c r="H334" i="2"/>
  <c r="I334" i="2"/>
  <c r="H350" i="2"/>
  <c r="I350" i="2"/>
  <c r="H363" i="2"/>
  <c r="I363" i="2"/>
  <c r="H364" i="2"/>
  <c r="I364" i="2"/>
  <c r="H365" i="2"/>
  <c r="I365" i="2"/>
  <c r="H366" i="2"/>
  <c r="I366" i="2"/>
  <c r="H367" i="2"/>
  <c r="I367" i="2"/>
  <c r="H368" i="2"/>
  <c r="I368" i="2"/>
  <c r="H369" i="2"/>
  <c r="I369" i="2"/>
  <c r="H370" i="2"/>
  <c r="I370" i="2"/>
  <c r="H371" i="2"/>
  <c r="I371" i="2"/>
  <c r="H372" i="2"/>
  <c r="I372" i="2"/>
  <c r="H373" i="2"/>
  <c r="I373" i="2"/>
  <c r="H374" i="2"/>
  <c r="I374" i="2"/>
  <c r="H385" i="2"/>
  <c r="I385" i="2"/>
  <c r="H386" i="2"/>
  <c r="I386" i="2"/>
  <c r="H387" i="2"/>
  <c r="I387" i="2"/>
  <c r="H388" i="2"/>
  <c r="I388" i="2"/>
  <c r="H389" i="2"/>
  <c r="I389" i="2"/>
  <c r="H390" i="2"/>
  <c r="I390" i="2"/>
  <c r="H391" i="2"/>
  <c r="I391" i="2"/>
  <c r="H392" i="2"/>
  <c r="I392" i="2"/>
  <c r="H393" i="2"/>
  <c r="I393" i="2"/>
  <c r="H394" i="2"/>
  <c r="I394" i="2"/>
  <c r="H395" i="2"/>
  <c r="I395" i="2"/>
  <c r="H396" i="2"/>
  <c r="I396" i="2"/>
  <c r="H397" i="2"/>
  <c r="I397" i="2"/>
  <c r="H398" i="2"/>
  <c r="I398" i="2"/>
  <c r="H399" i="2"/>
  <c r="I399" i="2"/>
  <c r="H400" i="2"/>
  <c r="I400" i="2"/>
  <c r="H401" i="2"/>
  <c r="I401" i="2"/>
  <c r="H402" i="2"/>
  <c r="I402" i="2"/>
  <c r="H403" i="2"/>
  <c r="I403" i="2"/>
  <c r="H404" i="2"/>
  <c r="I404" i="2"/>
  <c r="H405" i="2"/>
  <c r="I405" i="2"/>
  <c r="H406" i="2"/>
  <c r="I406" i="2"/>
  <c r="H407" i="2"/>
  <c r="I407" i="2"/>
  <c r="H408" i="2"/>
  <c r="I408" i="2"/>
  <c r="H409" i="2"/>
  <c r="I409" i="2"/>
  <c r="H410" i="2"/>
  <c r="I410" i="2"/>
  <c r="H411" i="2"/>
  <c r="I411" i="2"/>
  <c r="H412" i="2"/>
  <c r="I412" i="2"/>
  <c r="H413" i="2"/>
  <c r="H416" i="2"/>
  <c r="I416" i="2"/>
  <c r="H417" i="2"/>
  <c r="I417" i="2"/>
  <c r="H420" i="2"/>
  <c r="I420" i="2"/>
  <c r="H421" i="2"/>
  <c r="I421" i="2"/>
  <c r="H422" i="2"/>
  <c r="I422" i="2"/>
  <c r="H423" i="2"/>
  <c r="I423" i="2"/>
  <c r="H426" i="2"/>
  <c r="I426" i="2"/>
  <c r="H439" i="2"/>
  <c r="I439" i="2"/>
  <c r="H442" i="2"/>
  <c r="I442" i="2"/>
  <c r="H443" i="2"/>
  <c r="I443" i="2"/>
  <c r="H445" i="2"/>
  <c r="I445" i="2"/>
  <c r="H446" i="2"/>
  <c r="I446" i="2"/>
  <c r="H447" i="2"/>
  <c r="I447" i="2"/>
  <c r="H448" i="2"/>
  <c r="I448" i="2"/>
  <c r="H454" i="2"/>
  <c r="I454" i="2"/>
  <c r="H2" i="2"/>
  <c r="I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7" i="2"/>
  <c r="G48" i="2"/>
  <c r="G49" i="2"/>
  <c r="G50" i="2"/>
  <c r="G51" i="2"/>
  <c r="G52" i="2"/>
  <c r="G53" i="2"/>
  <c r="G54" i="2"/>
  <c r="G55" i="2"/>
  <c r="G56" i="2"/>
  <c r="G57" i="2"/>
  <c r="G58" i="2"/>
  <c r="G59" i="2"/>
  <c r="G61" i="2"/>
  <c r="G62" i="2"/>
  <c r="G63" i="2"/>
  <c r="G64"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9" i="2"/>
  <c r="B50" i="2"/>
  <c r="B51" i="2"/>
  <c r="B52" i="2"/>
  <c r="B53" i="2"/>
  <c r="B54" i="2"/>
  <c r="B55" i="2"/>
  <c r="B56" i="2"/>
  <c r="B57" i="2"/>
  <c r="B58" i="2"/>
  <c r="B59" i="2"/>
  <c r="B60" i="2"/>
  <c r="B61"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2" i="2"/>
</calcChain>
</file>

<file path=xl/sharedStrings.xml><?xml version="1.0" encoding="utf-8"?>
<sst xmlns="http://schemas.openxmlformats.org/spreadsheetml/2006/main" count="1689" uniqueCount="670">
  <si>
    <t>TOLDHI2</t>
  </si>
  <si>
    <t>BLOODCHO</t>
  </si>
  <si>
    <t>_BMI5</t>
  </si>
  <si>
    <t>_SMOKER3</t>
  </si>
  <si>
    <t>CVDSTRK3</t>
  </si>
  <si>
    <t>CVDINFR4</t>
  </si>
  <si>
    <t>CVDCRHD4</t>
  </si>
  <si>
    <t>_PAINDEX</t>
  </si>
  <si>
    <t>_FRT16</t>
  </si>
  <si>
    <t>_VEG23</t>
  </si>
  <si>
    <t>_RFDRHV4</t>
  </si>
  <si>
    <t>HLTHPLN1</t>
  </si>
  <si>
    <t>MEDCOST</t>
  </si>
  <si>
    <t>GENHLTH</t>
  </si>
  <si>
    <t>MENTHLTH</t>
  </si>
  <si>
    <t>PHYSHLTH</t>
  </si>
  <si>
    <t>STRSYMP5</t>
  </si>
  <si>
    <t>AGE</t>
  </si>
  <si>
    <t>_AGEG5YR</t>
  </si>
  <si>
    <t>_EDUCAG</t>
  </si>
  <si>
    <t>_INCOMG</t>
  </si>
  <si>
    <t>_STATE</t>
  </si>
  <si>
    <t>PERSDOC2</t>
  </si>
  <si>
    <t>CHECKUP1</t>
  </si>
  <si>
    <t>FMONTH</t>
  </si>
  <si>
    <t>IDATE</t>
  </si>
  <si>
    <t>IMONTH</t>
  </si>
  <si>
    <t>IDAY</t>
  </si>
  <si>
    <t>IYEAR</t>
  </si>
  <si>
    <t>DISPCODE</t>
  </si>
  <si>
    <t>SEQNO</t>
  </si>
  <si>
    <t>_PSU</t>
  </si>
  <si>
    <t>CTELENUM</t>
  </si>
  <si>
    <t>PVTRESD1</t>
  </si>
  <si>
    <t>COLGHOUS</t>
  </si>
  <si>
    <t>STATERES</t>
  </si>
  <si>
    <t>CELLFON3</t>
  </si>
  <si>
    <t>LADULT</t>
  </si>
  <si>
    <t>NUMADULT</t>
  </si>
  <si>
    <t>NUMMEN</t>
  </si>
  <si>
    <t>NUMWOMEN</t>
  </si>
  <si>
    <t>CTELNUM1</t>
  </si>
  <si>
    <t>CELLFON2</t>
  </si>
  <si>
    <t>CADULT</t>
  </si>
  <si>
    <t>PVTRESD2</t>
  </si>
  <si>
    <t>CCLGHOUS</t>
  </si>
  <si>
    <t>CSTATE</t>
  </si>
  <si>
    <t>LANDLINE</t>
  </si>
  <si>
    <t>HHADULT</t>
  </si>
  <si>
    <t>POORHLTH</t>
  </si>
  <si>
    <t>BPHIGH4</t>
  </si>
  <si>
    <t>BPMEDS</t>
  </si>
  <si>
    <t>CHOLCHK</t>
  </si>
  <si>
    <t>ASTHMA3</t>
  </si>
  <si>
    <t>ASTHNOW</t>
  </si>
  <si>
    <t>CHCSCNCR</t>
  </si>
  <si>
    <t>CHCOCNCR</t>
  </si>
  <si>
    <t>CHCCOPD1</t>
  </si>
  <si>
    <t>HAVARTH3</t>
  </si>
  <si>
    <t>ADDEPEV2</t>
  </si>
  <si>
    <t>CHCKIDNY</t>
  </si>
  <si>
    <t>DIABETE3</t>
  </si>
  <si>
    <t>DIABAGE2</t>
  </si>
  <si>
    <t>SEX</t>
  </si>
  <si>
    <t>MARITAL</t>
  </si>
  <si>
    <t>EDUCA</t>
  </si>
  <si>
    <t>RENTHOM1</t>
  </si>
  <si>
    <t>NUMHHOL2</t>
  </si>
  <si>
    <t>NUMPHON2</t>
  </si>
  <si>
    <t>CPDEMO1</t>
  </si>
  <si>
    <t>VETERAN3</t>
  </si>
  <si>
    <t>EMPLOY1</t>
  </si>
  <si>
    <t>CHILDREN</t>
  </si>
  <si>
    <t>INCOME2</t>
  </si>
  <si>
    <t>INTERNET</t>
  </si>
  <si>
    <t>WEIGHT2</t>
  </si>
  <si>
    <t>HEIGHT3</t>
  </si>
  <si>
    <t>PREGNANT</t>
  </si>
  <si>
    <t>QLACTLM2</t>
  </si>
  <si>
    <t>USEEQUIP</t>
  </si>
  <si>
    <t>BLIND</t>
  </si>
  <si>
    <t>DECIDE</t>
  </si>
  <si>
    <t>DIFFWALK</t>
  </si>
  <si>
    <t>DIFFDRES</t>
  </si>
  <si>
    <t>DIFFALON</t>
  </si>
  <si>
    <t>SMOKE100</t>
  </si>
  <si>
    <t>SMOKDAY2</t>
  </si>
  <si>
    <t>STOPSMK2</t>
  </si>
  <si>
    <t>LASTSMK2</t>
  </si>
  <si>
    <t>USENOW3</t>
  </si>
  <si>
    <t>ALCDAY5</t>
  </si>
  <si>
    <t>AVEDRNK2</t>
  </si>
  <si>
    <t>DRNK3GE5</t>
  </si>
  <si>
    <t>MAXDRNKS</t>
  </si>
  <si>
    <t>FRUITJU1</t>
  </si>
  <si>
    <t>FRUIT1</t>
  </si>
  <si>
    <t>FVBEANS</t>
  </si>
  <si>
    <t>FVGREEN</t>
  </si>
  <si>
    <t>FVORANG</t>
  </si>
  <si>
    <t>VEGETAB1</t>
  </si>
  <si>
    <t>EXERANY2</t>
  </si>
  <si>
    <t>EXRACT11</t>
  </si>
  <si>
    <t>EXEROFT1</t>
  </si>
  <si>
    <t>EXERHMM1</t>
  </si>
  <si>
    <t>EXRACT21</t>
  </si>
  <si>
    <t>EXEROFT2</t>
  </si>
  <si>
    <t>EXERHMM2</t>
  </si>
  <si>
    <t>STRENGTH</t>
  </si>
  <si>
    <t>LMTJOIN3</t>
  </si>
  <si>
    <t>ARTHDIS2</t>
  </si>
  <si>
    <t>ARTHSOCL</t>
  </si>
  <si>
    <t>JOINPAIN</t>
  </si>
  <si>
    <t>SEATBELT</t>
  </si>
  <si>
    <t>FLUSHOT6</t>
  </si>
  <si>
    <t>FLSHTMY2</t>
  </si>
  <si>
    <t>IMFVPLAC</t>
  </si>
  <si>
    <t>PNEUVAC3</t>
  </si>
  <si>
    <t>HIVTST6</t>
  </si>
  <si>
    <t>HIVTSTD3</t>
  </si>
  <si>
    <t>WHRTST10</t>
  </si>
  <si>
    <t>PDIABTST</t>
  </si>
  <si>
    <t>PREDIAB1</t>
  </si>
  <si>
    <t>INSULIN</t>
  </si>
  <si>
    <t>BLDSUGAR</t>
  </si>
  <si>
    <t>FEETCHK2</t>
  </si>
  <si>
    <t>DOCTDIAB</t>
  </si>
  <si>
    <t>CHKHEMO3</t>
  </si>
  <si>
    <t>FEETCHK</t>
  </si>
  <si>
    <t>EYEEXAM</t>
  </si>
  <si>
    <t>DIABEYE</t>
  </si>
  <si>
    <t>DIABEDU</t>
  </si>
  <si>
    <t>PAINACT2</t>
  </si>
  <si>
    <t>QLMENTL2</t>
  </si>
  <si>
    <t>QLSTRES2</t>
  </si>
  <si>
    <t>QLHLTH2</t>
  </si>
  <si>
    <t>CAREGIV1</t>
  </si>
  <si>
    <t>CRGVREL1</t>
  </si>
  <si>
    <t>CRGVLNG1</t>
  </si>
  <si>
    <t>CRGVHRS1</t>
  </si>
  <si>
    <t>CRGVPRB1</t>
  </si>
  <si>
    <t>CRGVPERS</t>
  </si>
  <si>
    <t>CRGVHOUS</t>
  </si>
  <si>
    <t>CRGVMST2</t>
  </si>
  <si>
    <t>CRGVEXPT</t>
  </si>
  <si>
    <t>VIDFCLT2</t>
  </si>
  <si>
    <t>VIREDIF3</t>
  </si>
  <si>
    <t>VIPRFVS2</t>
  </si>
  <si>
    <t>VINOCRE2</t>
  </si>
  <si>
    <t>VIEYEXM2</t>
  </si>
  <si>
    <t>VIINSUR2</t>
  </si>
  <si>
    <t>VICTRCT4</t>
  </si>
  <si>
    <t>VIGLUMA2</t>
  </si>
  <si>
    <t>VIMACDG2</t>
  </si>
  <si>
    <t>CIMEMLOS</t>
  </si>
  <si>
    <t>CDHOUSE</t>
  </si>
  <si>
    <t>CDASSIST</t>
  </si>
  <si>
    <t>CDHELP</t>
  </si>
  <si>
    <t>CDSOCIAL</t>
  </si>
  <si>
    <t>CDDISCUS</t>
  </si>
  <si>
    <t>WTCHSALT</t>
  </si>
  <si>
    <t>LONGWTCH</t>
  </si>
  <si>
    <t>DRADVISE</t>
  </si>
  <si>
    <t>ASTHMAGE</t>
  </si>
  <si>
    <t>ASATTACK</t>
  </si>
  <si>
    <t>ASERVIST</t>
  </si>
  <si>
    <t>ASDRVIST</t>
  </si>
  <si>
    <t>ASRCHKUP</t>
  </si>
  <si>
    <t>ASACTLIM</t>
  </si>
  <si>
    <t>ASYMPTOM</t>
  </si>
  <si>
    <t>ASNOSLEP</t>
  </si>
  <si>
    <t>ASTHMED3</t>
  </si>
  <si>
    <t>ASINHALR</t>
  </si>
  <si>
    <t>HAREHAB1</t>
  </si>
  <si>
    <t>STREHAB1</t>
  </si>
  <si>
    <t>CVDASPRN</t>
  </si>
  <si>
    <t>ASPUNSAF</t>
  </si>
  <si>
    <t>RLIVPAIN</t>
  </si>
  <si>
    <t>RDUCHART</t>
  </si>
  <si>
    <t>RDUCSTRK</t>
  </si>
  <si>
    <t>ARTTODAY</t>
  </si>
  <si>
    <t>ARTHWGT</t>
  </si>
  <si>
    <t>ARTHEXER</t>
  </si>
  <si>
    <t>ARTHEDU</t>
  </si>
  <si>
    <t>TETANUS</t>
  </si>
  <si>
    <t>HPVADVC2</t>
  </si>
  <si>
    <t>HPVADSHT</t>
  </si>
  <si>
    <t>SHINGLE2</t>
  </si>
  <si>
    <t>HADMAM</t>
  </si>
  <si>
    <t>HOWLONG</t>
  </si>
  <si>
    <t>HADPAP2</t>
  </si>
  <si>
    <t>LASTPAP2</t>
  </si>
  <si>
    <t>HPVTEST</t>
  </si>
  <si>
    <t>HPLSTTST</t>
  </si>
  <si>
    <t>HADHYST2</t>
  </si>
  <si>
    <t>PROFEXAM</t>
  </si>
  <si>
    <t>LENGEXAM</t>
  </si>
  <si>
    <t>BLDSTOOL</t>
  </si>
  <si>
    <t>LSTBLDS3</t>
  </si>
  <si>
    <t>HADSIGM3</t>
  </si>
  <si>
    <t>HADSGCO1</t>
  </si>
  <si>
    <t>LASTSIG3</t>
  </si>
  <si>
    <t>PCPSAAD2</t>
  </si>
  <si>
    <t>PCPSADI1</t>
  </si>
  <si>
    <t>PCPSARE1</t>
  </si>
  <si>
    <t>PSATEST1</t>
  </si>
  <si>
    <t>PSATIME</t>
  </si>
  <si>
    <t>PCPSARS1</t>
  </si>
  <si>
    <t>PCPSADE1</t>
  </si>
  <si>
    <t>PCDMDECN</t>
  </si>
  <si>
    <t>SCNTMNY1</t>
  </si>
  <si>
    <t>SCNTMEL1</t>
  </si>
  <si>
    <t>SCNTPAID</t>
  </si>
  <si>
    <t>SCNTWRK1</t>
  </si>
  <si>
    <t>SCNTLPAD</t>
  </si>
  <si>
    <t>SCNTLWK1</t>
  </si>
  <si>
    <t>SXORIENT</t>
  </si>
  <si>
    <t>TRNSGNDR</t>
  </si>
  <si>
    <t>RCSGENDR</t>
  </si>
  <si>
    <t>RCSRLTN2</t>
  </si>
  <si>
    <t>CASTHDX2</t>
  </si>
  <si>
    <t>CASTHNO2</t>
  </si>
  <si>
    <t>EMTSUPRT</t>
  </si>
  <si>
    <t>LSATISFY</t>
  </si>
  <si>
    <t>ADPLEASR</t>
  </si>
  <si>
    <t>ADDOWN</t>
  </si>
  <si>
    <t>ADSLEEP</t>
  </si>
  <si>
    <t>ADENERGY</t>
  </si>
  <si>
    <t>ADEAT1</t>
  </si>
  <si>
    <t>ADFAIL</t>
  </si>
  <si>
    <t>ADTHINK</t>
  </si>
  <si>
    <t>ADMOVE</t>
  </si>
  <si>
    <t>MISTMNT</t>
  </si>
  <si>
    <t>ADANXEV</t>
  </si>
  <si>
    <t>QSTVER</t>
  </si>
  <si>
    <t>QSTLANG</t>
  </si>
  <si>
    <t>EXACTOT1</t>
  </si>
  <si>
    <t>EXACTOT2</t>
  </si>
  <si>
    <t>MSCODE</t>
  </si>
  <si>
    <t>_STSTR</t>
  </si>
  <si>
    <t>_STRWT</t>
  </si>
  <si>
    <t>_RAWRAKE</t>
  </si>
  <si>
    <t>_WT2RAKE</t>
  </si>
  <si>
    <t>_CHISPNC</t>
  </si>
  <si>
    <t>_CRACE1</t>
  </si>
  <si>
    <t>_CPRACE</t>
  </si>
  <si>
    <t>_CLLCPWT</t>
  </si>
  <si>
    <t>_DUALUSE</t>
  </si>
  <si>
    <t>_DUALCOR</t>
  </si>
  <si>
    <t>_LLCPWT</t>
  </si>
  <si>
    <t>_RFHLTH</t>
  </si>
  <si>
    <t>_HCVU651</t>
  </si>
  <si>
    <t>_RFHYPE5</t>
  </si>
  <si>
    <t>_CHOLCHK</t>
  </si>
  <si>
    <t>_RFCHOL</t>
  </si>
  <si>
    <t>_MICHD</t>
  </si>
  <si>
    <t>_LTASTH1</t>
  </si>
  <si>
    <t>_CASTHM1</t>
  </si>
  <si>
    <t>_ASTHMS1</t>
  </si>
  <si>
    <t>_DRDXAR1</t>
  </si>
  <si>
    <t>_PRACE1</t>
  </si>
  <si>
    <t>_MRACE1</t>
  </si>
  <si>
    <t>_HISPANC</t>
  </si>
  <si>
    <t>_RACE</t>
  </si>
  <si>
    <t>_RACEG21</t>
  </si>
  <si>
    <t>_RACEGR3</t>
  </si>
  <si>
    <t>_RACE_G1</t>
  </si>
  <si>
    <t>_AGE65YR</t>
  </si>
  <si>
    <t>_AGE80</t>
  </si>
  <si>
    <t>_AGE_G</t>
  </si>
  <si>
    <t>HTIN4</t>
  </si>
  <si>
    <t>HTM4</t>
  </si>
  <si>
    <t>WTKG3</t>
  </si>
  <si>
    <t>_BMI5CAT</t>
  </si>
  <si>
    <t>_RFBMI5</t>
  </si>
  <si>
    <t>_CHLDCNT</t>
  </si>
  <si>
    <t>_RFSMOK3</t>
  </si>
  <si>
    <t>DRNKANY5</t>
  </si>
  <si>
    <t>DROCDY3_</t>
  </si>
  <si>
    <t>_RFBING5</t>
  </si>
  <si>
    <t>_DRNKWEK</t>
  </si>
  <si>
    <t>_RFDRHV5</t>
  </si>
  <si>
    <t>FTJUDA1_</t>
  </si>
  <si>
    <t>FRUTDA1_</t>
  </si>
  <si>
    <t>BEANDAY_</t>
  </si>
  <si>
    <t>GRENDAY_</t>
  </si>
  <si>
    <t>ORNGDAY_</t>
  </si>
  <si>
    <t>VEGEDA1_</t>
  </si>
  <si>
    <t>_MISFRTN</t>
  </si>
  <si>
    <t>_MISVEGN</t>
  </si>
  <si>
    <t>_FRTRESP</t>
  </si>
  <si>
    <t>_VEGRESP</t>
  </si>
  <si>
    <t>_FRUTSUM</t>
  </si>
  <si>
    <t>_VEGESUM</t>
  </si>
  <si>
    <t>_FRTLT1</t>
  </si>
  <si>
    <t>_VEGLT1</t>
  </si>
  <si>
    <t>_FRUITEX</t>
  </si>
  <si>
    <t>_VEGETEX</t>
  </si>
  <si>
    <t>_TOTINDA</t>
  </si>
  <si>
    <t>METVL11_</t>
  </si>
  <si>
    <t>METVL21_</t>
  </si>
  <si>
    <t>MAXVO2_</t>
  </si>
  <si>
    <t>FC60_</t>
  </si>
  <si>
    <t>ACTIN11_</t>
  </si>
  <si>
    <t>ACTIN21_</t>
  </si>
  <si>
    <t>PADUR1_</t>
  </si>
  <si>
    <t>PADUR2_</t>
  </si>
  <si>
    <t>PAFREQ1_</t>
  </si>
  <si>
    <t>PAFREQ2_</t>
  </si>
  <si>
    <t>_MINAC11</t>
  </si>
  <si>
    <t>_MINAC21</t>
  </si>
  <si>
    <t>STRFREQ_</t>
  </si>
  <si>
    <t>PAMISS1_</t>
  </si>
  <si>
    <t>PAMIN11_</t>
  </si>
  <si>
    <t>PAMIN21_</t>
  </si>
  <si>
    <t>PA1MIN_</t>
  </si>
  <si>
    <t>PAVIG11_</t>
  </si>
  <si>
    <t>PAVIG21_</t>
  </si>
  <si>
    <t>PA1VIGM_</t>
  </si>
  <si>
    <t>_PACAT1</t>
  </si>
  <si>
    <t>_PAINDX1</t>
  </si>
  <si>
    <t>_PA150R2</t>
  </si>
  <si>
    <t>_PA300R2</t>
  </si>
  <si>
    <t>_PA30021</t>
  </si>
  <si>
    <t>_PASTRNG</t>
  </si>
  <si>
    <t>_PAREC1</t>
  </si>
  <si>
    <t>_PASTAE1</t>
  </si>
  <si>
    <t>_LMTACT1</t>
  </si>
  <si>
    <t>_LMTWRK1</t>
  </si>
  <si>
    <t>_LMTSCL1</t>
  </si>
  <si>
    <t>_RFSEAT2</t>
  </si>
  <si>
    <t>_RFSEAT3</t>
  </si>
  <si>
    <t>_FLSHOT6</t>
  </si>
  <si>
    <t>_PNEUMO2</t>
  </si>
  <si>
    <t>_AIDTST3</t>
  </si>
  <si>
    <t>_GEOSTR</t>
  </si>
  <si>
    <t>_DENSTR2</t>
  </si>
  <si>
    <t>PRECALL</t>
  </si>
  <si>
    <t>REPNUM</t>
  </si>
  <si>
    <t>REPDEPTH</t>
  </si>
  <si>
    <t>INTVID</t>
  </si>
  <si>
    <t>NATTMPTS</t>
  </si>
  <si>
    <t>NRECSEL</t>
  </si>
  <si>
    <t>NRECSTR</t>
  </si>
  <si>
    <t>CELLFON</t>
  </si>
  <si>
    <t>PVTRESID</t>
  </si>
  <si>
    <t>CHCCOPD</t>
  </si>
  <si>
    <t>CHCVISON</t>
  </si>
  <si>
    <t>HISPANC2</t>
  </si>
  <si>
    <t>MRACE</t>
  </si>
  <si>
    <t>ORACE2</t>
  </si>
  <si>
    <t>EMPLOY</t>
  </si>
  <si>
    <t>CTYCODE1</t>
  </si>
  <si>
    <t>CPDEMO2</t>
  </si>
  <si>
    <t>CPDEMO3</t>
  </si>
  <si>
    <t>CPDEMO4</t>
  </si>
  <si>
    <t>EXRACT01</t>
  </si>
  <si>
    <t>EXRACT02</t>
  </si>
  <si>
    <t>FLUSHOT5</t>
  </si>
  <si>
    <t>HIVRISK3</t>
  </si>
  <si>
    <t>SSBSUGAR</t>
  </si>
  <si>
    <t>SSBFRUIT</t>
  </si>
  <si>
    <t>SSBCALRI</t>
  </si>
  <si>
    <t>PFPPREPR</t>
  </si>
  <si>
    <t>PFPPRGNT</t>
  </si>
  <si>
    <t>PFPPRVNT</t>
  </si>
  <si>
    <t>TYPCNTR6</t>
  </si>
  <si>
    <t>NOBCUSE4</t>
  </si>
  <si>
    <t>FPCHLDF2</t>
  </si>
  <si>
    <t>PFPVITMN</t>
  </si>
  <si>
    <t>VIDFCLT3</t>
  </si>
  <si>
    <t>VIPRFVS3</t>
  </si>
  <si>
    <t>VINOCRE3</t>
  </si>
  <si>
    <t>VIEYEXM3</t>
  </si>
  <si>
    <t>VIINSUR3</t>
  </si>
  <si>
    <t>VICTRCT3</t>
  </si>
  <si>
    <t>VIGLUMA3</t>
  </si>
  <si>
    <t>VIMACDG3</t>
  </si>
  <si>
    <t>QLREST2</t>
  </si>
  <si>
    <t>SLEPTIME</t>
  </si>
  <si>
    <t>SLEPSNOR</t>
  </si>
  <si>
    <t>SLEPDAY</t>
  </si>
  <si>
    <t>SLEPDRIV</t>
  </si>
  <si>
    <t>WRKHCF1</t>
  </si>
  <si>
    <t>DIRCONT1</t>
  </si>
  <si>
    <t>DRHPAD1</t>
  </si>
  <si>
    <t>BPEATHBT</t>
  </si>
  <si>
    <t>BPSALT</t>
  </si>
  <si>
    <t>BPALCHOL</t>
  </si>
  <si>
    <t>BPEXER</t>
  </si>
  <si>
    <t>BPEATADV</t>
  </si>
  <si>
    <t>BPSLTADV</t>
  </si>
  <si>
    <t>BPALCADV</t>
  </si>
  <si>
    <t>BPEXRADV</t>
  </si>
  <si>
    <t>BPMEDADV</t>
  </si>
  <si>
    <t>BPHI2MR</t>
  </si>
  <si>
    <t>HASYMP1</t>
  </si>
  <si>
    <t>HASYMP2</t>
  </si>
  <si>
    <t>HASYMP3</t>
  </si>
  <si>
    <t>HASYMP4</t>
  </si>
  <si>
    <t>HASYMP5</t>
  </si>
  <si>
    <t>HASYMP6</t>
  </si>
  <si>
    <t>STRSYMP1</t>
  </si>
  <si>
    <t>STRSYMP2</t>
  </si>
  <si>
    <t>STRSYMP3</t>
  </si>
  <si>
    <t>STRSYMP4</t>
  </si>
  <si>
    <t>STRSYMP6</t>
  </si>
  <si>
    <t>FIRSTAID</t>
  </si>
  <si>
    <t>PCPSAREC</t>
  </si>
  <si>
    <t>PCPSARSN</t>
  </si>
  <si>
    <t>PCPSAADV</t>
  </si>
  <si>
    <t>PCPSADIS</t>
  </si>
  <si>
    <t>PCPSADEC</t>
  </si>
  <si>
    <t>PROSTATE</t>
  </si>
  <si>
    <t>SMCQUITL</t>
  </si>
  <si>
    <t>SMCTRYQT</t>
  </si>
  <si>
    <t>SMCCALQT</t>
  </si>
  <si>
    <t>SMCPROGQ</t>
  </si>
  <si>
    <t>SMCCNSLQ</t>
  </si>
  <si>
    <t>SMCMEDQT</t>
  </si>
  <si>
    <t>SMCTIMEQ</t>
  </si>
  <si>
    <t>SMCPLANQ</t>
  </si>
  <si>
    <t>SHSNWRK1</t>
  </si>
  <si>
    <t>SHSNHOM1</t>
  </si>
  <si>
    <t>SHSRIDEV</t>
  </si>
  <si>
    <t>SHSINPUB</t>
  </si>
  <si>
    <t>SHSHOMES</t>
  </si>
  <si>
    <t>SHSVHICL</t>
  </si>
  <si>
    <t>SHSALOW1</t>
  </si>
  <si>
    <t>TNSARCV</t>
  </si>
  <si>
    <t>TNSARCNT</t>
  </si>
  <si>
    <t>TNSASHT1</t>
  </si>
  <si>
    <t>SHINGLE1</t>
  </si>
  <si>
    <t>COPDTEST</t>
  </si>
  <si>
    <t>COPDQOL</t>
  </si>
  <si>
    <t>COPDDOC</t>
  </si>
  <si>
    <t>COPDHOSP</t>
  </si>
  <si>
    <t>COPDMEDS</t>
  </si>
  <si>
    <t>GPWELPR3</t>
  </si>
  <si>
    <t>GP3DYWTR</t>
  </si>
  <si>
    <t>GP3DYFD1</t>
  </si>
  <si>
    <t>GP3DYPRS</t>
  </si>
  <si>
    <t>GPBATRAD</t>
  </si>
  <si>
    <t>GPFLSLIT</t>
  </si>
  <si>
    <t>GPEMRCM1</t>
  </si>
  <si>
    <t>GPEMRIN1</t>
  </si>
  <si>
    <t>GPVACPL1</t>
  </si>
  <si>
    <t>GPMNDEVC</t>
  </si>
  <si>
    <t>GPNOTEV1</t>
  </si>
  <si>
    <t>VHCOMBAT</t>
  </si>
  <si>
    <t>VHDRPTSD</t>
  </si>
  <si>
    <t>VHDRTBI</t>
  </si>
  <si>
    <t>VHCOUNSL</t>
  </si>
  <si>
    <t>VHTAKLIF</t>
  </si>
  <si>
    <t>VHSUICID</t>
  </si>
  <si>
    <t>RRCLASS2</t>
  </si>
  <si>
    <t>RRCOGNT2</t>
  </si>
  <si>
    <t>RRATWRK2</t>
  </si>
  <si>
    <t>RRHCARE3</t>
  </si>
  <si>
    <t>RRPHYSM2</t>
  </si>
  <si>
    <t>RREMTSM2</t>
  </si>
  <si>
    <t>CINOADLT</t>
  </si>
  <si>
    <t>CIRBIAGE</t>
  </si>
  <si>
    <t>CIHOWOFT</t>
  </si>
  <si>
    <t>CIASSIST</t>
  </si>
  <si>
    <t>CIINTFER</t>
  </si>
  <si>
    <t>CIFAMCAR</t>
  </si>
  <si>
    <t>CIHCPROF</t>
  </si>
  <si>
    <t>CIMEDS</t>
  </si>
  <si>
    <t>CIDIAGAZ</t>
  </si>
  <si>
    <t>SCNTMONY</t>
  </si>
  <si>
    <t>SCNTMEAL</t>
  </si>
  <si>
    <t>WHRTST9</t>
  </si>
  <si>
    <t>HIVRDTS2</t>
  </si>
  <si>
    <t>ACEDEPRS</t>
  </si>
  <si>
    <t>ACEDRINK</t>
  </si>
  <si>
    <t>ACEDRUGS</t>
  </si>
  <si>
    <t>ACEPRISN</t>
  </si>
  <si>
    <t>ACEDIVRC</t>
  </si>
  <si>
    <t>ACEPUNCH</t>
  </si>
  <si>
    <t>ACEHURT</t>
  </si>
  <si>
    <t>ACESWEAR</t>
  </si>
  <si>
    <t>ACETOUCH</t>
  </si>
  <si>
    <t>ACETTHEM</t>
  </si>
  <si>
    <t>ACEHVSEX</t>
  </si>
  <si>
    <t>RCSBIRTH</t>
  </si>
  <si>
    <t>RCHISLAT</t>
  </si>
  <si>
    <t>RCSRACE</t>
  </si>
  <si>
    <t>RCSBRACE</t>
  </si>
  <si>
    <t>FLUSHCH2</t>
  </si>
  <si>
    <t>RCVFVCH4</t>
  </si>
  <si>
    <t>CHIMRCVE</t>
  </si>
  <si>
    <t>CALLBACK</t>
  </si>
  <si>
    <t>ADLTCHLD</t>
  </si>
  <si>
    <t>RSPSTATE</t>
  </si>
  <si>
    <t>PCTCELL</t>
  </si>
  <si>
    <t>_RAW</t>
  </si>
  <si>
    <t>_WT2</t>
  </si>
  <si>
    <t>_REGION</t>
  </si>
  <si>
    <t>_IMPAGE</t>
  </si>
  <si>
    <t>_IMPRACE</t>
  </si>
  <si>
    <t>_IMPNPH</t>
  </si>
  <si>
    <t>O_STATE</t>
  </si>
  <si>
    <t>CRACEASC</t>
  </si>
  <si>
    <t>_CRACE</t>
  </si>
  <si>
    <t>_RAWCH</t>
  </si>
  <si>
    <t>_WT2CH</t>
  </si>
  <si>
    <t>CHILDAGE</t>
  </si>
  <si>
    <t>_CLCPM01</t>
  </si>
  <si>
    <t>_CLCPM02</t>
  </si>
  <si>
    <t>_CLCPM03</t>
  </si>
  <si>
    <t>_CLCPM04</t>
  </si>
  <si>
    <t>_CLCPM05</t>
  </si>
  <si>
    <t>_LLCPM01</t>
  </si>
  <si>
    <t>_LLCPM02</t>
  </si>
  <si>
    <t>_LLCPM03</t>
  </si>
  <si>
    <t>_LLCPM04</t>
  </si>
  <si>
    <t>_LLCPM05</t>
  </si>
  <si>
    <t>_LLCPM06</t>
  </si>
  <si>
    <t>_LLCPM07</t>
  </si>
  <si>
    <t>_LLCPM08</t>
  </si>
  <si>
    <t>_LLCPM09</t>
  </si>
  <si>
    <t>_LLCPM10</t>
  </si>
  <si>
    <t>_LLCPM11</t>
  </si>
  <si>
    <t>_LLCPM12</t>
  </si>
  <si>
    <t>MRACEORG</t>
  </si>
  <si>
    <t>MRACEASC</t>
  </si>
  <si>
    <t>_PRACE</t>
  </si>
  <si>
    <t>_MRACE</t>
  </si>
  <si>
    <t>RACE2</t>
  </si>
  <si>
    <t>_RACEG2</t>
  </si>
  <si>
    <t>_RACEGR2</t>
  </si>
  <si>
    <t>_RACE_G</t>
  </si>
  <si>
    <t>_CNRACE</t>
  </si>
  <si>
    <t>_CNRACEC</t>
  </si>
  <si>
    <t>METVAL1_</t>
  </si>
  <si>
    <t>METVAL2_</t>
  </si>
  <si>
    <t>ACTINT1_</t>
  </si>
  <si>
    <t>ACTINT2_</t>
  </si>
  <si>
    <t>_MINACT1</t>
  </si>
  <si>
    <t>_MINACT2</t>
  </si>
  <si>
    <t>PAMISS_</t>
  </si>
  <si>
    <t>PAMIN1_</t>
  </si>
  <si>
    <t>PAMIN2_</t>
  </si>
  <si>
    <t>PAMIN_</t>
  </si>
  <si>
    <t>PAVIGM1_</t>
  </si>
  <si>
    <t>PAVIGM2_</t>
  </si>
  <si>
    <t>PAVIGMN_</t>
  </si>
  <si>
    <t>_PACAT</t>
  </si>
  <si>
    <t>_PA150R1</t>
  </si>
  <si>
    <t>_PA300R1</t>
  </si>
  <si>
    <t>_PA3002L</t>
  </si>
  <si>
    <t>_PAREC</t>
  </si>
  <si>
    <t>_PASTAER</t>
  </si>
  <si>
    <t>_FLSHOT5</t>
  </si>
  <si>
    <t>_DRNKDY4</t>
  </si>
  <si>
    <t>_DRNKMO4</t>
  </si>
  <si>
    <t>_RFDRMN4</t>
  </si>
  <si>
    <t>_RFDRWM4</t>
  </si>
  <si>
    <t>HAVHPAD</t>
  </si>
  <si>
    <t>2015 field</t>
  </si>
  <si>
    <t>Field Description</t>
  </si>
  <si>
    <t>in 2011 data?</t>
  </si>
  <si>
    <t>2011 field</t>
  </si>
  <si>
    <t>in 2015 data?</t>
  </si>
  <si>
    <t>Type of Field</t>
  </si>
  <si>
    <t>Identifier</t>
  </si>
  <si>
    <t>Feature</t>
  </si>
  <si>
    <t>Data Cleansing Action</t>
  </si>
  <si>
    <t>translate to states</t>
  </si>
  <si>
    <t>drop</t>
  </si>
  <si>
    <t>Target</t>
  </si>
  <si>
    <t>Was there a time in the past 12 months when you needed to see a doctor but could not because of cost?</t>
  </si>
  <si>
    <t>State FIPS Code</t>
  </si>
  <si>
    <t>Final Disposition</t>
  </si>
  <si>
    <t>General Health - Would you say that in general your health is:</t>
  </si>
  <si>
    <t>Now thinking about your physical health, which includes physical illness and injury, for how many days during the past 30 days was your physical health not good?</t>
  </si>
  <si>
    <t>Now thinking about your mental health, which includes stress, depression, and problems with emotions, for how many days during the past 30 days was your mental health not good?</t>
  </si>
  <si>
    <t>During the past 30 days, for about how many days did poor physical or mental health keep you from doing your usual activities, such as self-care, work, or recreation?</t>
  </si>
  <si>
    <t>Do you have any kind of health care coverage, including health insurance, prepaid plans such as HMOs, or government plans such as Medicare, or Indian Health Service?</t>
  </si>
  <si>
    <t>Do you have one person you think of as your personal doctor or health care provider? (If "No" ask "Is there more than one or is there no person who you think of as your personal doctor or health care provider?".)</t>
  </si>
  <si>
    <t>About how long has it been since you last visited a doctor for a routine checkup? [A routine checkup is a general physical exam, not an exam for a specific injury, illness, or condition.]</t>
  </si>
  <si>
    <t>Have you EVER been told by a doctor, nurse or other health professional that you have high blood pressure? (If "Yes" and respondent is female, ask "Was this only when you were pregnant?".)</t>
  </si>
  <si>
    <t>Are you currently taking medicine for your high blood pressure?</t>
  </si>
  <si>
    <t>Blood cholesterol is a fatty substance found in the blood. Have you EVER had your blood cholesterol checked?</t>
  </si>
  <si>
    <t>About how long has it been since you last had your blood cholesterol checked?</t>
  </si>
  <si>
    <t>Have you EVER been told by a doctor, nurse or other health professional that your blood cholesterol is high?</t>
  </si>
  <si>
    <t>(Ever told) you had a heart attack, also called a myocardial infarction?</t>
  </si>
  <si>
    <t>(Ever told) you had angina or coronary heart disease?</t>
  </si>
  <si>
    <t>(Ever told) you had a stroke.</t>
  </si>
  <si>
    <t>(Ever told) you had asthma?</t>
  </si>
  <si>
    <t>Do you still have asthma?</t>
  </si>
  <si>
    <t>(Ever told) you had skin cancer?</t>
  </si>
  <si>
    <t>(Ever told) you had any other types of cancer?</t>
  </si>
  <si>
    <t>(Ever told) you have Chronic Obstructive Pulmonary Disease or COPD, emphysema or chronic bronchitis?</t>
  </si>
  <si>
    <t>(Ever told) you have some form of arthritis, rheumatoid arthritis, gout, lupus, or fibromyalgia? (Arthritis diagnoses include: rheumatism, polymyalgia rheumatica; osteoarthritis (not osteporosis); tendonitis, bursitis, bunion, tennis elbow; carpal tunnel syndrome, tarsal tunnel syndrome; joint infection, etc.)</t>
  </si>
  <si>
    <t>(Ever told) you that you have a depressive disorder, including depression, major depression, dysthymia, or minor depression?</t>
  </si>
  <si>
    <t>(Ever told) you have kidney disease? Do NOT include kidney stones, bladder infection or incontinence.(Incontinence is not being able to control urine flow.)</t>
  </si>
  <si>
    <t>(Ever told) you have diabetes (If "Yes" and respondent is female, ask "Was this only when you were pregnant?". If Respondent says pre-diabetes or borderline diabetes, use response code 4.)</t>
  </si>
  <si>
    <t>How old were you when you were told you have diabetes?</t>
  </si>
  <si>
    <t>Indicate sex of respondent. (1 - Male, 2 = Female)</t>
  </si>
  <si>
    <t>Are you: (marital status)</t>
  </si>
  <si>
    <t>What is the highest grade or year of school you completed?</t>
  </si>
  <si>
    <t>Do you own or rent your home? (Home is defined as the place where you live most of the time/the majority of the year.)</t>
  </si>
  <si>
    <t>Have you ever served on active duty in the United States Armed Forces, either in the regular military or in a National Guard or military reserve unit? (Active duty does not include training for the Reserves or National Guard, but DOES include activation, for example, for the Persian Gulf War.)</t>
  </si>
  <si>
    <t>Are you currently…? (employment status)</t>
  </si>
  <si>
    <t>How many children less than 18 years of age live in your household?</t>
  </si>
  <si>
    <t>Is your annual household income from all sources: (If respondent refuses at any income level, code "Refused.")</t>
  </si>
  <si>
    <t>To your knowledge, are you now pregnant?</t>
  </si>
  <si>
    <t>Are you limited in any way in any activities because of physical, mental, or emotional problems?</t>
  </si>
  <si>
    <t>Do you now have any health problem that requires you to use special equipment, such as a cane, a wheelchair, a special bed, or a special telephone? (Include occasional use or use in certain circumstances.)</t>
  </si>
  <si>
    <t>Have you smoked at least 100 cigarettes in your entire life? [Note: 5 packs = 100 cigarettes]</t>
  </si>
  <si>
    <t>Do you now smoke cigarettes every day, some days, or not at all?</t>
  </si>
  <si>
    <t>During the past 12 months, have you stopped smoking for one day or longer because you were trying to quit smoking?</t>
  </si>
  <si>
    <t>How long has it been since you last smoked a cigarette, even one or two puffs?</t>
  </si>
  <si>
    <t>Do you currently use chewing tobacco, snuff, or snus every day, some days, or not at all? (Snus (Swedish for snuff) is a moist smokeless tobacco, usually sold in small pouches that are placed under the lip against the gum.)[Snus (rhymes with ´goose´)]</t>
  </si>
  <si>
    <t>During the past 30 days, how many days per week or per month did you have at least one drink of any alcoholic beverage such as beer, wine, a malt beverage or liquor?</t>
  </si>
  <si>
    <t>One drink is equivalent to a 12-ounce beer, a 5-ounce glass of wine, or a drink with one shot of liquor. During the past 30 days, on the days when you drank, about how many drinks did you drink on the average? (A 40 ounce beer would count as 3 drinks, or a cocktail drink with 2 shots would count as 2 drinks.)</t>
  </si>
  <si>
    <t>Considering all types of alcoholic beverages, how many times during the past 30 days did you have 5 or more drinks for men or 4 or more drinks for women on an occasion?</t>
  </si>
  <si>
    <t>During the past 30 days, what is the largest number of drinks you had on any occasion?</t>
  </si>
  <si>
    <t>During the past month, how many times per day, week or month did you drink 100 percent PURE fruit juices? Do not include fruit-flavored drinks with added sugar or fruit juice you made at home and added sugar to. Only include 100 percent juice.</t>
  </si>
  <si>
    <t>During the past month, not counting juice, how many times per day, week, or month did you eat fruit? Count fresh, frozen, or canned fruit.(Read only if necessary: “Your best guess is fine. Include apples, bananas, applesauce, oranges, grape fruit, fruit salad, watermelon, cantaloupe or musk melon, papaya, lychees, star fruit,)</t>
  </si>
  <si>
    <t>During the past month, how many times per day, week, or month did you eat cooked or canned beans, such as refried, baked, black, garbanzo beans, beans in soup, soybeans, edamame, tofu or lentils. Do NOT include long green beans.(Read only if necessary: “Include round or oval beans or peas such as navy, pinto, split peas, cow peas, garbanzo beans, lentils, soy beans and tofu. Do NOT include long green beans such as string beans, broad or winged beans, or pole beans.”)</t>
  </si>
  <si>
    <t>During the past month, how many times per day, week, or month did you eat dark green vegetables for example broccoli or dark leafy greens including romaine, chard, collard greens or spinach?</t>
  </si>
  <si>
    <t>During the past month, how many times per day, week, or month did you eat orange-colored vegetables such as sweet potatoes, pumpkin, winter squash, or carrots? (Read only if needed: “Winter squash have hard, thick skins and deep yellow to orange flesh. They include acorn, buttercup, and spaghetti squash.”)</t>
  </si>
  <si>
    <t>Not counting what you just told me about, during the past month, about how many times per day, week, or month did you eat OTHER vegetables? Examples of other vegetables include tomatoes, tomato juice or V-8 juice, corn, eggplant, peas, lettuce, cabbage, and white potatoes that are not fried such as baked or mashed potatoes.(Read only if needed: “Do not count vegetables you have already counted and do not include fried potatoes.”)</t>
  </si>
  <si>
    <t>During the past month, other than your regular job, did you participate in any physical activities or exercises such as running, calisthenics, golf, gardening, or walking for exercise?</t>
  </si>
  <si>
    <t>During the past month, how many times per week or per month did you do physical activities or exercises to STRENGTHEN your muscles? [Do NOT count aerobic activities like walking, running, or bicycling. Count activities using your own body weight like yoga, sit-ups or push-ups and those using weight machines, free weights, or elastic bands.]</t>
  </si>
  <si>
    <t>Are you now limited in any way in any of your usual activities because of arthritis or joint symptoms?</t>
  </si>
  <si>
    <t>How often do you use seat belts when you drive or ride in a car? Would you say—</t>
  </si>
  <si>
    <t>During the past 30 days, for about how many days did pain make it hard for you to do your usual activities, such as self-care, work, or recreation?</t>
  </si>
  <si>
    <t>During the past 30 days, for about how may days have you felt sad, blue, or depressed?</t>
  </si>
  <si>
    <t>During the past 30 days, for about how many days have you felt worried, tense, or anxious?</t>
  </si>
  <si>
    <t>During the past 30 days, for about how many days have you felt very healthy and full of energy?</t>
  </si>
  <si>
    <t>Do you take aspirin daily or every other day?</t>
  </si>
  <si>
    <t>How often in the past 12 months would you say you were worried or stressed about having enough money to pay your rent/mortgage? Would you say</t>
  </si>
  <si>
    <t>How often in the past 12 months would you say you were worried or stressed about having enough money to buy nutritious meals? Would you say</t>
  </si>
  <si>
    <t>How often do you get the social and emotional support you need?</t>
  </si>
  <si>
    <t>In general, how satisfied are you with your life?</t>
  </si>
  <si>
    <t>Over the last 2 weeks, how many days have you had little interest or pleasure in doing things?</t>
  </si>
  <si>
    <t>Over the last 2 weeks, how many days have you felt down, depressed or hopeless?</t>
  </si>
  <si>
    <t>Over the last 2 weeks, how many days have you had trouble falling asleep or staying asleep or sleeping too much?</t>
  </si>
  <si>
    <t>Over the last 2 weeks, how many days have you felt tired or had little energy?</t>
  </si>
  <si>
    <t>Over the last 2 weeks, how many days have you had a poor appetite or eaten too much?</t>
  </si>
  <si>
    <t>Over the last 2 weeks, how many days have you felt bad about yourself or that you were a failure or had let yourself or your family down?</t>
  </si>
  <si>
    <t>Over the last 2 weeks, how many days have you had trouble concentrating on things, such as reading the newspaper or watching the TV?</t>
  </si>
  <si>
    <t>Over the last 2 weeks, how many days have you moved or spoken so slowly that other people could have noticed? Or the opposite – being so fidgety or restless that you were moving around a lot more than usual?</t>
  </si>
  <si>
    <t>Are you now taking medicine or receiving treatment from a doctor or other health professional for any type of mental health condition or emotional problem?</t>
  </si>
  <si>
    <t>Has a doctor or other healthcare provider EVER told you that you had an anxiety disorder (including acute stress disorder, anxiety, generalized anxiety disorder, obsessive-compulsive disorder, panic disorder, phobia, posttraumatic stress disorder, or social anxiety disorder)?</t>
  </si>
  <si>
    <t>Metropolitan Status Code</t>
  </si>
  <si>
    <t>Adults with good or better health</t>
  </si>
  <si>
    <t>Respondents aged 18-64 who have any form of health care coverage</t>
  </si>
  <si>
    <t>What story should data tell</t>
  </si>
  <si>
    <t>what are the top 5 takeaways you want the dashboard to tell users</t>
  </si>
  <si>
    <t xml:space="preserve">within 5 minutes user should be able to understand the data, interact with the data and </t>
  </si>
  <si>
    <t xml:space="preserve">Machine learning model - Can we predict likelihood of a BRFSS respondent having diabetes based on input </t>
  </si>
  <si>
    <t>use to keep 2011 and 2015 files separate</t>
  </si>
  <si>
    <t>Interview Year</t>
  </si>
  <si>
    <t>Race/ethnicity categories</t>
  </si>
  <si>
    <t>Six-level imputed age category</t>
  </si>
  <si>
    <t>Reported height in meters</t>
  </si>
  <si>
    <t>Reported weight in kilograms</t>
  </si>
  <si>
    <t>Total fruits consumed per day</t>
  </si>
  <si>
    <t>Total vegetables consumed per day</t>
  </si>
  <si>
    <t>Body Mass Index (BMI)</t>
  </si>
  <si>
    <t>Perform importance</t>
  </si>
  <si>
    <t>PCE</t>
  </si>
  <si>
    <t>Annual Sequence Number</t>
  </si>
  <si>
    <t>About how much do you weigh without shoes? (If respondent answers in metrics, put a 9 in the first column)[Round fractions up.]. NOTE - we will use the field htm4 instead.</t>
  </si>
  <si>
    <t>About how tall are you without shoes? (If respondent answers in metrics, put a 9 in the first column)[Round fractions down.] NOTE: we will use the field wtkg3 instead.</t>
  </si>
  <si>
    <t>Adults who reported doing physical activity or exercise during the past 30 days other than their regular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</si>
</sst>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2" borderId="0" xfId="0" applyFill="1"/>
    <xf numFmtId="0" fontId="0" fillId="3" borderId="0" xfId="0"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FC5EA-9B3F-6E44-BC4E-3F13A83D01D0}">
  <dimension ref="A1:I455"/>
  <sheetViews>
    <sheetView topLeftCell="A295" workbookViewId="0">
      <selection activeCell="C295" sqref="C295"/>
    </sheetView>
  </sheetViews>
  <sheetFormatPr baseColWidth="10" defaultRowHeight="16" x14ac:dyDescent="0.2"/>
  <cols>
    <col min="1" max="2" width="12.6640625" bestFit="1" customWidth="1"/>
    <col min="3" max="3" width="62.1640625" bestFit="1" customWidth="1"/>
    <col min="4" max="4" width="15.1640625" bestFit="1" customWidth="1"/>
    <col min="6" max="7" width="12.6640625" bestFit="1" customWidth="1"/>
    <col min="8" max="8" width="62.1640625" bestFit="1" customWidth="1"/>
    <col min="9" max="9" width="11.83203125" bestFit="1" customWidth="1"/>
  </cols>
  <sheetData>
    <row r="1" spans="1:9" s="1" customFormat="1" x14ac:dyDescent="0.2">
      <c r="A1" s="1" t="s">
        <v>559</v>
      </c>
      <c r="B1" s="1" t="s">
        <v>561</v>
      </c>
      <c r="C1" s="1" t="s">
        <v>560</v>
      </c>
      <c r="D1" s="1" t="s">
        <v>564</v>
      </c>
      <c r="F1" s="1" t="s">
        <v>562</v>
      </c>
      <c r="G1" s="1" t="s">
        <v>563</v>
      </c>
      <c r="H1" s="1" t="s">
        <v>560</v>
      </c>
      <c r="I1" s="1" t="s">
        <v>564</v>
      </c>
    </row>
    <row r="2" spans="1:9" x14ac:dyDescent="0.2">
      <c r="A2" s="3" t="s">
        <v>21</v>
      </c>
      <c r="B2" t="str">
        <f t="shared" ref="B2:B47" si="0">VLOOKUP(A2,F:F,1,0)</f>
        <v>_STATE</v>
      </c>
      <c r="C2" t="s">
        <v>572</v>
      </c>
      <c r="D2" t="s">
        <v>565</v>
      </c>
      <c r="F2" t="s">
        <v>21</v>
      </c>
      <c r="G2" t="str">
        <f t="shared" ref="G2:G45" si="1">VLOOKUP(F2,A:A,1,0)</f>
        <v>_STATE</v>
      </c>
      <c r="H2" t="str">
        <f>VLOOKUP(F2,A:C,3,0)</f>
        <v>State FIPS Code</v>
      </c>
      <c r="I2" t="str">
        <f>VLOOKUP(F2,A:D,4,0)</f>
        <v>Identifier</v>
      </c>
    </row>
    <row r="3" spans="1:9" x14ac:dyDescent="0.2">
      <c r="A3" t="s">
        <v>24</v>
      </c>
      <c r="B3" t="str">
        <f t="shared" si="0"/>
        <v>FMONTH</v>
      </c>
      <c r="D3" t="s">
        <v>569</v>
      </c>
      <c r="F3" t="s">
        <v>334</v>
      </c>
      <c r="G3" t="e">
        <f t="shared" si="1"/>
        <v>#N/A</v>
      </c>
      <c r="I3" t="s">
        <v>569</v>
      </c>
    </row>
    <row r="4" spans="1:9" x14ac:dyDescent="0.2">
      <c r="A4" t="s">
        <v>25</v>
      </c>
      <c r="B4" t="str">
        <f t="shared" si="0"/>
        <v>IDATE</v>
      </c>
      <c r="D4" t="s">
        <v>569</v>
      </c>
      <c r="F4" t="s">
        <v>335</v>
      </c>
      <c r="G4" t="e">
        <f t="shared" si="1"/>
        <v>#N/A</v>
      </c>
      <c r="I4" t="s">
        <v>569</v>
      </c>
    </row>
    <row r="5" spans="1:9" x14ac:dyDescent="0.2">
      <c r="A5" t="s">
        <v>26</v>
      </c>
      <c r="B5" t="str">
        <f t="shared" si="0"/>
        <v>IMONTH</v>
      </c>
      <c r="D5" t="s">
        <v>569</v>
      </c>
      <c r="F5" t="s">
        <v>336</v>
      </c>
      <c r="G5" t="e">
        <f t="shared" si="1"/>
        <v>#N/A</v>
      </c>
      <c r="I5" t="s">
        <v>569</v>
      </c>
    </row>
    <row r="6" spans="1:9" x14ac:dyDescent="0.2">
      <c r="A6" t="s">
        <v>27</v>
      </c>
      <c r="B6" t="str">
        <f t="shared" si="0"/>
        <v>IDAY</v>
      </c>
      <c r="D6" t="s">
        <v>569</v>
      </c>
      <c r="F6" t="s">
        <v>337</v>
      </c>
      <c r="G6" t="e">
        <f t="shared" si="1"/>
        <v>#N/A</v>
      </c>
      <c r="I6" t="s">
        <v>569</v>
      </c>
    </row>
    <row r="7" spans="1:9" x14ac:dyDescent="0.2">
      <c r="A7" s="3" t="s">
        <v>28</v>
      </c>
      <c r="B7" t="str">
        <f t="shared" si="0"/>
        <v>IYEAR</v>
      </c>
      <c r="C7" t="s">
        <v>656</v>
      </c>
      <c r="D7" t="s">
        <v>565</v>
      </c>
      <c r="F7" t="s">
        <v>338</v>
      </c>
      <c r="G7" t="e">
        <f t="shared" si="1"/>
        <v>#N/A</v>
      </c>
      <c r="I7" t="s">
        <v>569</v>
      </c>
    </row>
    <row r="8" spans="1:9" x14ac:dyDescent="0.2">
      <c r="A8" t="s">
        <v>29</v>
      </c>
      <c r="B8" t="str">
        <f t="shared" si="0"/>
        <v>DISPCODE</v>
      </c>
      <c r="C8" t="s">
        <v>573</v>
      </c>
      <c r="D8" t="s">
        <v>569</v>
      </c>
      <c r="F8" t="s">
        <v>24</v>
      </c>
      <c r="G8" t="str">
        <f t="shared" si="1"/>
        <v>FMONTH</v>
      </c>
      <c r="H8">
        <f>VLOOKUP(F8,A:C,3,0)</f>
        <v>0</v>
      </c>
      <c r="I8" t="str">
        <f>VLOOKUP(F8,A:D,4,0)</f>
        <v>drop</v>
      </c>
    </row>
    <row r="9" spans="1:9" x14ac:dyDescent="0.2">
      <c r="A9" s="3" t="s">
        <v>30</v>
      </c>
      <c r="B9" t="str">
        <f t="shared" si="0"/>
        <v>SEQNO</v>
      </c>
      <c r="D9" t="s">
        <v>569</v>
      </c>
      <c r="F9" t="s">
        <v>25</v>
      </c>
      <c r="G9" t="str">
        <f t="shared" si="1"/>
        <v>IDATE</v>
      </c>
      <c r="H9">
        <f>VLOOKUP(F9,A:C,3,0)</f>
        <v>0</v>
      </c>
      <c r="I9" t="str">
        <f>VLOOKUP(F9,A:D,4,0)</f>
        <v>drop</v>
      </c>
    </row>
    <row r="10" spans="1:9" x14ac:dyDescent="0.2">
      <c r="A10" t="s">
        <v>31</v>
      </c>
      <c r="B10" t="str">
        <f t="shared" si="0"/>
        <v>_PSU</v>
      </c>
      <c r="D10" t="s">
        <v>569</v>
      </c>
      <c r="F10" t="s">
        <v>26</v>
      </c>
      <c r="G10" t="str">
        <f t="shared" si="1"/>
        <v>IMONTH</v>
      </c>
      <c r="H10">
        <f>VLOOKUP(F10,A:C,3,0)</f>
        <v>0</v>
      </c>
      <c r="I10" t="str">
        <f>VLOOKUP(F10,A:D,4,0)</f>
        <v>drop</v>
      </c>
    </row>
    <row r="11" spans="1:9" x14ac:dyDescent="0.2">
      <c r="A11" t="s">
        <v>32</v>
      </c>
      <c r="B11" t="str">
        <f t="shared" si="0"/>
        <v>CTELENUM</v>
      </c>
      <c r="D11" t="s">
        <v>569</v>
      </c>
      <c r="F11" t="s">
        <v>27</v>
      </c>
      <c r="G11" t="str">
        <f t="shared" si="1"/>
        <v>IDAY</v>
      </c>
      <c r="H11">
        <f>VLOOKUP(F11,A:C,3,0)</f>
        <v>0</v>
      </c>
      <c r="I11" t="str">
        <f>VLOOKUP(F11,A:D,4,0)</f>
        <v>drop</v>
      </c>
    </row>
    <row r="12" spans="1:9" x14ac:dyDescent="0.2">
      <c r="A12" t="s">
        <v>33</v>
      </c>
      <c r="B12" t="e">
        <f t="shared" si="0"/>
        <v>#N/A</v>
      </c>
      <c r="D12" t="s">
        <v>569</v>
      </c>
      <c r="F12" t="s">
        <v>28</v>
      </c>
      <c r="G12" t="str">
        <f t="shared" si="1"/>
        <v>IYEAR</v>
      </c>
      <c r="H12" t="str">
        <f>VLOOKUP(F12,A:C,3,0)</f>
        <v>Interview Year</v>
      </c>
      <c r="I12" t="str">
        <f>VLOOKUP(F12,A:D,4,0)</f>
        <v>Identifier</v>
      </c>
    </row>
    <row r="13" spans="1:9" x14ac:dyDescent="0.2">
      <c r="A13" t="s">
        <v>34</v>
      </c>
      <c r="B13" t="e">
        <f t="shared" si="0"/>
        <v>#N/A</v>
      </c>
      <c r="D13" t="s">
        <v>569</v>
      </c>
      <c r="F13" t="s">
        <v>339</v>
      </c>
      <c r="G13" t="e">
        <f t="shared" si="1"/>
        <v>#N/A</v>
      </c>
      <c r="I13" t="s">
        <v>569</v>
      </c>
    </row>
    <row r="14" spans="1:9" x14ac:dyDescent="0.2">
      <c r="A14" t="s">
        <v>35</v>
      </c>
      <c r="B14" t="e">
        <f t="shared" si="0"/>
        <v>#N/A</v>
      </c>
      <c r="D14" t="s">
        <v>569</v>
      </c>
      <c r="F14" t="s">
        <v>29</v>
      </c>
      <c r="G14" t="str">
        <f t="shared" si="1"/>
        <v>DISPCODE</v>
      </c>
      <c r="H14" t="str">
        <f>VLOOKUP(F14,A:C,3,0)</f>
        <v>Final Disposition</v>
      </c>
      <c r="I14" t="str">
        <f>VLOOKUP(F14,A:D,4,0)</f>
        <v>drop</v>
      </c>
    </row>
    <row r="15" spans="1:9" x14ac:dyDescent="0.2">
      <c r="A15" t="s">
        <v>36</v>
      </c>
      <c r="B15" t="e">
        <f t="shared" si="0"/>
        <v>#N/A</v>
      </c>
      <c r="D15" t="s">
        <v>569</v>
      </c>
      <c r="F15" t="s">
        <v>30</v>
      </c>
      <c r="G15" t="str">
        <f t="shared" si="1"/>
        <v>SEQNO</v>
      </c>
      <c r="H15">
        <f>VLOOKUP(F15,A:C,3,0)</f>
        <v>0</v>
      </c>
      <c r="I15" t="str">
        <f>VLOOKUP(F15,A:D,4,0)</f>
        <v>drop</v>
      </c>
    </row>
    <row r="16" spans="1:9" x14ac:dyDescent="0.2">
      <c r="A16" t="s">
        <v>37</v>
      </c>
      <c r="B16" t="e">
        <f t="shared" si="0"/>
        <v>#N/A</v>
      </c>
      <c r="D16" t="s">
        <v>569</v>
      </c>
      <c r="F16" t="s">
        <v>31</v>
      </c>
      <c r="G16" t="str">
        <f t="shared" si="1"/>
        <v>_PSU</v>
      </c>
      <c r="H16">
        <f>VLOOKUP(F16,A:C,3,0)</f>
        <v>0</v>
      </c>
      <c r="I16" t="str">
        <f>VLOOKUP(F16,A:D,4,0)</f>
        <v>drop</v>
      </c>
    </row>
    <row r="17" spans="1:9" x14ac:dyDescent="0.2">
      <c r="A17" t="s">
        <v>38</v>
      </c>
      <c r="B17" t="str">
        <f t="shared" si="0"/>
        <v>NUMADULT</v>
      </c>
      <c r="D17" t="s">
        <v>569</v>
      </c>
      <c r="F17" t="s">
        <v>340</v>
      </c>
      <c r="G17" t="e">
        <f t="shared" si="1"/>
        <v>#N/A</v>
      </c>
      <c r="I17" t="s">
        <v>569</v>
      </c>
    </row>
    <row r="18" spans="1:9" x14ac:dyDescent="0.2">
      <c r="A18" t="s">
        <v>39</v>
      </c>
      <c r="B18" t="str">
        <f t="shared" si="0"/>
        <v>NUMMEN</v>
      </c>
      <c r="D18" t="s">
        <v>569</v>
      </c>
      <c r="F18" t="s">
        <v>341</v>
      </c>
      <c r="G18" t="e">
        <f t="shared" si="1"/>
        <v>#N/A</v>
      </c>
      <c r="I18" t="s">
        <v>569</v>
      </c>
    </row>
    <row r="19" spans="1:9" x14ac:dyDescent="0.2">
      <c r="A19" t="s">
        <v>40</v>
      </c>
      <c r="B19" t="str">
        <f t="shared" si="0"/>
        <v>NUMWOMEN</v>
      </c>
      <c r="D19" t="s">
        <v>569</v>
      </c>
      <c r="F19" t="s">
        <v>342</v>
      </c>
      <c r="G19" t="e">
        <f t="shared" si="1"/>
        <v>#N/A</v>
      </c>
      <c r="I19" t="s">
        <v>569</v>
      </c>
    </row>
    <row r="20" spans="1:9" x14ac:dyDescent="0.2">
      <c r="A20" t="s">
        <v>41</v>
      </c>
      <c r="B20" t="str">
        <f t="shared" si="0"/>
        <v>CTELNUM1</v>
      </c>
      <c r="D20" t="s">
        <v>569</v>
      </c>
      <c r="F20" t="s">
        <v>32</v>
      </c>
      <c r="G20" t="str">
        <f t="shared" si="1"/>
        <v>CTELENUM</v>
      </c>
      <c r="H20">
        <f>VLOOKUP(F20,A:C,3,0)</f>
        <v>0</v>
      </c>
      <c r="I20" t="str">
        <f>VLOOKUP(F20,A:D,4,0)</f>
        <v>drop</v>
      </c>
    </row>
    <row r="21" spans="1:9" x14ac:dyDescent="0.2">
      <c r="A21" t="s">
        <v>42</v>
      </c>
      <c r="B21" t="str">
        <f t="shared" si="0"/>
        <v>CELLFON2</v>
      </c>
      <c r="D21" t="s">
        <v>569</v>
      </c>
      <c r="F21" t="s">
        <v>343</v>
      </c>
      <c r="G21" t="e">
        <f t="shared" si="1"/>
        <v>#N/A</v>
      </c>
      <c r="I21" t="s">
        <v>569</v>
      </c>
    </row>
    <row r="22" spans="1:9" x14ac:dyDescent="0.2">
      <c r="A22" t="s">
        <v>43</v>
      </c>
      <c r="B22" t="str">
        <f t="shared" si="0"/>
        <v>CADULT</v>
      </c>
      <c r="D22" t="s">
        <v>569</v>
      </c>
      <c r="F22" t="s">
        <v>344</v>
      </c>
      <c r="G22" t="e">
        <f t="shared" si="1"/>
        <v>#N/A</v>
      </c>
      <c r="I22" t="s">
        <v>569</v>
      </c>
    </row>
    <row r="23" spans="1:9" x14ac:dyDescent="0.2">
      <c r="A23" t="s">
        <v>44</v>
      </c>
      <c r="B23" t="str">
        <f t="shared" si="0"/>
        <v>PVTRESD2</v>
      </c>
      <c r="D23" t="s">
        <v>569</v>
      </c>
      <c r="F23" t="s">
        <v>38</v>
      </c>
      <c r="G23" t="str">
        <f t="shared" si="1"/>
        <v>NUMADULT</v>
      </c>
      <c r="H23">
        <f t="shared" ref="H23:H45" si="2">VLOOKUP(F23,A:C,3,0)</f>
        <v>0</v>
      </c>
      <c r="I23" t="str">
        <f t="shared" ref="I23:I45" si="3">VLOOKUP(F23,A:D,4,0)</f>
        <v>drop</v>
      </c>
    </row>
    <row r="24" spans="1:9" x14ac:dyDescent="0.2">
      <c r="A24" t="s">
        <v>45</v>
      </c>
      <c r="B24" t="e">
        <f t="shared" si="0"/>
        <v>#N/A</v>
      </c>
      <c r="D24" t="s">
        <v>569</v>
      </c>
      <c r="F24" t="s">
        <v>39</v>
      </c>
      <c r="G24" t="str">
        <f t="shared" si="1"/>
        <v>NUMMEN</v>
      </c>
      <c r="H24">
        <f t="shared" si="2"/>
        <v>0</v>
      </c>
      <c r="I24" t="str">
        <f t="shared" si="3"/>
        <v>drop</v>
      </c>
    </row>
    <row r="25" spans="1:9" x14ac:dyDescent="0.2">
      <c r="A25" t="s">
        <v>46</v>
      </c>
      <c r="B25" t="str">
        <f t="shared" si="0"/>
        <v>CSTATE</v>
      </c>
      <c r="D25" t="s">
        <v>569</v>
      </c>
      <c r="F25" t="s">
        <v>40</v>
      </c>
      <c r="G25" t="str">
        <f t="shared" si="1"/>
        <v>NUMWOMEN</v>
      </c>
      <c r="H25">
        <f t="shared" si="2"/>
        <v>0</v>
      </c>
      <c r="I25" t="str">
        <f t="shared" si="3"/>
        <v>drop</v>
      </c>
    </row>
    <row r="26" spans="1:9" x14ac:dyDescent="0.2">
      <c r="A26" t="s">
        <v>47</v>
      </c>
      <c r="B26" t="str">
        <f t="shared" si="0"/>
        <v>LANDLINE</v>
      </c>
      <c r="D26" t="s">
        <v>569</v>
      </c>
      <c r="F26" t="s">
        <v>13</v>
      </c>
      <c r="G26" t="str">
        <f t="shared" si="1"/>
        <v>GENHLTH</v>
      </c>
      <c r="H26" t="str">
        <f t="shared" si="2"/>
        <v>General Health - Would you say that in general your health is:</v>
      </c>
      <c r="I26" t="str">
        <f t="shared" si="3"/>
        <v>Feature</v>
      </c>
    </row>
    <row r="27" spans="1:9" x14ac:dyDescent="0.2">
      <c r="A27" t="s">
        <v>48</v>
      </c>
      <c r="B27" t="e">
        <f t="shared" si="0"/>
        <v>#N/A</v>
      </c>
      <c r="D27" t="s">
        <v>569</v>
      </c>
      <c r="F27" t="s">
        <v>15</v>
      </c>
      <c r="G27" t="str">
        <f t="shared" si="1"/>
        <v>PHYSHLTH</v>
      </c>
      <c r="H27" t="str">
        <f t="shared" si="2"/>
        <v>Now thinking about your physical health, which includes physical illness and injury, for how many days during the past 30 days was your physical health not good?</v>
      </c>
      <c r="I27" t="str">
        <f t="shared" si="3"/>
        <v>Feature</v>
      </c>
    </row>
    <row r="28" spans="1:9" x14ac:dyDescent="0.2">
      <c r="A28" s="3" t="s">
        <v>13</v>
      </c>
      <c r="B28" t="str">
        <f t="shared" si="0"/>
        <v>GENHLTH</v>
      </c>
      <c r="C28" t="s">
        <v>574</v>
      </c>
      <c r="D28" t="s">
        <v>566</v>
      </c>
      <c r="F28" t="s">
        <v>14</v>
      </c>
      <c r="G28" t="str">
        <f t="shared" si="1"/>
        <v>MENTHLTH</v>
      </c>
      <c r="H28" t="str">
        <f t="shared" si="2"/>
        <v>Now thinking about your mental health, which includes stress, depression, and problems with emotions, for how many days during the past 30 days was your mental health not good?</v>
      </c>
      <c r="I28" t="str">
        <f t="shared" si="3"/>
        <v>Feature</v>
      </c>
    </row>
    <row r="29" spans="1:9" x14ac:dyDescent="0.2">
      <c r="A29" s="3" t="s">
        <v>15</v>
      </c>
      <c r="B29" t="str">
        <f t="shared" si="0"/>
        <v>PHYSHLTH</v>
      </c>
      <c r="C29" t="s">
        <v>575</v>
      </c>
      <c r="D29" t="s">
        <v>566</v>
      </c>
      <c r="F29" t="s">
        <v>49</v>
      </c>
      <c r="G29" t="str">
        <f t="shared" si="1"/>
        <v>POORHLTH</v>
      </c>
      <c r="H29" t="str">
        <f t="shared" si="2"/>
        <v>During the past 30 days, for about how many days did poor physical or mental health keep you from doing your usual activities, such as self-care, work, or recreation?</v>
      </c>
      <c r="I29" t="str">
        <f t="shared" si="3"/>
        <v>Feature</v>
      </c>
    </row>
    <row r="30" spans="1:9" x14ac:dyDescent="0.2">
      <c r="A30" s="3" t="s">
        <v>14</v>
      </c>
      <c r="B30" t="str">
        <f t="shared" si="0"/>
        <v>MENTHLTH</v>
      </c>
      <c r="C30" t="s">
        <v>576</v>
      </c>
      <c r="D30" t="s">
        <v>566</v>
      </c>
      <c r="F30" t="s">
        <v>11</v>
      </c>
      <c r="G30" t="str">
        <f t="shared" si="1"/>
        <v>HLTHPLN1</v>
      </c>
      <c r="H30" t="str">
        <f t="shared" si="2"/>
        <v>Do you have any kind of health care coverage, including health insurance, prepaid plans such as HMOs, or government plans such as Medicare, or Indian Health Service?</v>
      </c>
      <c r="I30" t="str">
        <f t="shared" si="3"/>
        <v>Feature</v>
      </c>
    </row>
    <row r="31" spans="1:9" x14ac:dyDescent="0.2">
      <c r="A31" s="3" t="s">
        <v>49</v>
      </c>
      <c r="B31" t="str">
        <f t="shared" si="0"/>
        <v>POORHLTH</v>
      </c>
      <c r="C31" t="s">
        <v>577</v>
      </c>
      <c r="D31" t="s">
        <v>566</v>
      </c>
      <c r="F31" t="s">
        <v>22</v>
      </c>
      <c r="G31" t="str">
        <f t="shared" si="1"/>
        <v>PERSDOC2</v>
      </c>
      <c r="H31" t="str">
        <f t="shared" si="2"/>
        <v>Do you have one person you think of as your personal doctor or health care provider? (If "No" ask "Is there more than one or is there no person who you think of as your personal doctor or health care provider?".)</v>
      </c>
      <c r="I31" t="str">
        <f t="shared" si="3"/>
        <v>Feature</v>
      </c>
    </row>
    <row r="32" spans="1:9" x14ac:dyDescent="0.2">
      <c r="A32" s="3" t="s">
        <v>11</v>
      </c>
      <c r="B32" t="str">
        <f t="shared" si="0"/>
        <v>HLTHPLN1</v>
      </c>
      <c r="C32" t="s">
        <v>578</v>
      </c>
      <c r="D32" t="s">
        <v>566</v>
      </c>
      <c r="F32" t="s">
        <v>12</v>
      </c>
      <c r="G32" t="str">
        <f t="shared" si="1"/>
        <v>MEDCOST</v>
      </c>
      <c r="H32" t="str">
        <f t="shared" si="2"/>
        <v>Was there a time in the past 12 months when you needed to see a doctor but could not because of cost?</v>
      </c>
      <c r="I32" t="str">
        <f t="shared" si="3"/>
        <v>Feature</v>
      </c>
    </row>
    <row r="33" spans="1:9" x14ac:dyDescent="0.2">
      <c r="A33" s="3" t="s">
        <v>22</v>
      </c>
      <c r="B33" t="str">
        <f t="shared" si="0"/>
        <v>PERSDOC2</v>
      </c>
      <c r="C33" t="s">
        <v>579</v>
      </c>
      <c r="D33" t="s">
        <v>566</v>
      </c>
      <c r="F33" t="s">
        <v>23</v>
      </c>
      <c r="G33" t="str">
        <f t="shared" si="1"/>
        <v>CHECKUP1</v>
      </c>
      <c r="H33" t="str">
        <f t="shared" si="2"/>
        <v>About how long has it been since you last visited a doctor for a routine checkup? [A routine checkup is a general physical exam, not an exam for a specific injury, illness, or condition.]</v>
      </c>
      <c r="I33" t="str">
        <f t="shared" si="3"/>
        <v>Feature</v>
      </c>
    </row>
    <row r="34" spans="1:9" x14ac:dyDescent="0.2">
      <c r="A34" s="3" t="s">
        <v>12</v>
      </c>
      <c r="B34" t="str">
        <f t="shared" si="0"/>
        <v>MEDCOST</v>
      </c>
      <c r="C34" t="s">
        <v>571</v>
      </c>
      <c r="D34" t="s">
        <v>566</v>
      </c>
      <c r="F34" t="s">
        <v>50</v>
      </c>
      <c r="G34" t="str">
        <f t="shared" si="1"/>
        <v>BPHIGH4</v>
      </c>
      <c r="H34" t="str">
        <f t="shared" si="2"/>
        <v>Have you EVER been told by a doctor, nurse or other health professional that you have high blood pressure? (If "Yes" and respondent is female, ask "Was this only when you were pregnant?".)</v>
      </c>
      <c r="I34" t="str">
        <f t="shared" si="3"/>
        <v>Feature</v>
      </c>
    </row>
    <row r="35" spans="1:9" x14ac:dyDescent="0.2">
      <c r="A35" s="3" t="s">
        <v>23</v>
      </c>
      <c r="B35" t="str">
        <f t="shared" si="0"/>
        <v>CHECKUP1</v>
      </c>
      <c r="C35" t="s">
        <v>580</v>
      </c>
      <c r="D35" t="s">
        <v>566</v>
      </c>
      <c r="F35" t="s">
        <v>51</v>
      </c>
      <c r="G35" t="str">
        <f t="shared" si="1"/>
        <v>BPMEDS</v>
      </c>
      <c r="H35" t="str">
        <f t="shared" si="2"/>
        <v>Are you currently taking medicine for your high blood pressure?</v>
      </c>
      <c r="I35" t="str">
        <f t="shared" si="3"/>
        <v>drop</v>
      </c>
    </row>
    <row r="36" spans="1:9" x14ac:dyDescent="0.2">
      <c r="A36" s="3" t="s">
        <v>50</v>
      </c>
      <c r="B36" t="str">
        <f t="shared" si="0"/>
        <v>BPHIGH4</v>
      </c>
      <c r="C36" t="s">
        <v>581</v>
      </c>
      <c r="D36" t="s">
        <v>566</v>
      </c>
      <c r="F36" t="s">
        <v>1</v>
      </c>
      <c r="G36" t="str">
        <f t="shared" si="1"/>
        <v>BLOODCHO</v>
      </c>
      <c r="H36" t="str">
        <f t="shared" si="2"/>
        <v>Blood cholesterol is a fatty substance found in the blood. Have you EVER had your blood cholesterol checked?</v>
      </c>
      <c r="I36" t="str">
        <f t="shared" si="3"/>
        <v>drop</v>
      </c>
    </row>
    <row r="37" spans="1:9" x14ac:dyDescent="0.2">
      <c r="A37" t="s">
        <v>51</v>
      </c>
      <c r="B37" t="str">
        <f t="shared" si="0"/>
        <v>BPMEDS</v>
      </c>
      <c r="C37" t="s">
        <v>582</v>
      </c>
      <c r="D37" t="s">
        <v>569</v>
      </c>
      <c r="F37" t="s">
        <v>52</v>
      </c>
      <c r="G37" t="str">
        <f t="shared" si="1"/>
        <v>CHOLCHK</v>
      </c>
      <c r="H37" t="str">
        <f t="shared" si="2"/>
        <v>About how long has it been since you last had your blood cholesterol checked?</v>
      </c>
      <c r="I37" t="str">
        <f t="shared" si="3"/>
        <v>drop</v>
      </c>
    </row>
    <row r="38" spans="1:9" x14ac:dyDescent="0.2">
      <c r="A38" t="s">
        <v>1</v>
      </c>
      <c r="B38" t="str">
        <f t="shared" si="0"/>
        <v>BLOODCHO</v>
      </c>
      <c r="C38" t="s">
        <v>583</v>
      </c>
      <c r="D38" t="s">
        <v>569</v>
      </c>
      <c r="F38" t="s">
        <v>0</v>
      </c>
      <c r="G38" t="str">
        <f t="shared" si="1"/>
        <v>TOLDHI2</v>
      </c>
      <c r="H38" t="str">
        <f t="shared" si="2"/>
        <v>Have you EVER been told by a doctor, nurse or other health professional that your blood cholesterol is high?</v>
      </c>
      <c r="I38" t="str">
        <f t="shared" si="3"/>
        <v>Feature</v>
      </c>
    </row>
    <row r="39" spans="1:9" x14ac:dyDescent="0.2">
      <c r="A39" t="s">
        <v>52</v>
      </c>
      <c r="B39" t="str">
        <f t="shared" si="0"/>
        <v>CHOLCHK</v>
      </c>
      <c r="C39" t="s">
        <v>584</v>
      </c>
      <c r="D39" t="s">
        <v>569</v>
      </c>
      <c r="F39" t="s">
        <v>5</v>
      </c>
      <c r="G39" t="str">
        <f t="shared" si="1"/>
        <v>CVDINFR4</v>
      </c>
      <c r="H39" t="str">
        <f t="shared" si="2"/>
        <v>(Ever told) you had a heart attack, also called a myocardial infarction?</v>
      </c>
      <c r="I39" t="str">
        <f t="shared" si="3"/>
        <v>Feature</v>
      </c>
    </row>
    <row r="40" spans="1:9" x14ac:dyDescent="0.2">
      <c r="A40" s="3" t="s">
        <v>0</v>
      </c>
      <c r="B40" t="str">
        <f t="shared" si="0"/>
        <v>TOLDHI2</v>
      </c>
      <c r="C40" t="s">
        <v>585</v>
      </c>
      <c r="D40" t="s">
        <v>566</v>
      </c>
      <c r="F40" t="s">
        <v>6</v>
      </c>
      <c r="G40" t="str">
        <f t="shared" si="1"/>
        <v>CVDCRHD4</v>
      </c>
      <c r="H40" t="str">
        <f t="shared" si="2"/>
        <v>(Ever told) you had angina or coronary heart disease?</v>
      </c>
      <c r="I40" t="str">
        <f t="shared" si="3"/>
        <v>Feature</v>
      </c>
    </row>
    <row r="41" spans="1:9" x14ac:dyDescent="0.2">
      <c r="A41" s="3" t="s">
        <v>5</v>
      </c>
      <c r="B41" t="str">
        <f t="shared" si="0"/>
        <v>CVDINFR4</v>
      </c>
      <c r="C41" t="s">
        <v>586</v>
      </c>
      <c r="D41" t="s">
        <v>566</v>
      </c>
      <c r="F41" t="s">
        <v>4</v>
      </c>
      <c r="G41" t="str">
        <f t="shared" si="1"/>
        <v>CVDSTRK3</v>
      </c>
      <c r="H41" t="str">
        <f t="shared" si="2"/>
        <v>(Ever told) you had a stroke.</v>
      </c>
      <c r="I41" t="str">
        <f t="shared" si="3"/>
        <v>Feature</v>
      </c>
    </row>
    <row r="42" spans="1:9" x14ac:dyDescent="0.2">
      <c r="A42" s="3" t="s">
        <v>6</v>
      </c>
      <c r="B42" t="str">
        <f t="shared" si="0"/>
        <v>CVDCRHD4</v>
      </c>
      <c r="C42" t="s">
        <v>587</v>
      </c>
      <c r="D42" t="s">
        <v>566</v>
      </c>
      <c r="F42" t="s">
        <v>53</v>
      </c>
      <c r="G42" t="str">
        <f t="shared" si="1"/>
        <v>ASTHMA3</v>
      </c>
      <c r="H42" t="str">
        <f t="shared" si="2"/>
        <v>(Ever told) you had asthma?</v>
      </c>
      <c r="I42" t="str">
        <f t="shared" si="3"/>
        <v>Feature</v>
      </c>
    </row>
    <row r="43" spans="1:9" x14ac:dyDescent="0.2">
      <c r="A43" s="3" t="s">
        <v>4</v>
      </c>
      <c r="B43" t="str">
        <f t="shared" si="0"/>
        <v>CVDSTRK3</v>
      </c>
      <c r="C43" t="s">
        <v>588</v>
      </c>
      <c r="D43" t="s">
        <v>566</v>
      </c>
      <c r="F43" t="s">
        <v>54</v>
      </c>
      <c r="G43" t="str">
        <f t="shared" si="1"/>
        <v>ASTHNOW</v>
      </c>
      <c r="H43" t="str">
        <f t="shared" si="2"/>
        <v>Do you still have asthma?</v>
      </c>
      <c r="I43" t="str">
        <f t="shared" si="3"/>
        <v>Feature</v>
      </c>
    </row>
    <row r="44" spans="1:9" x14ac:dyDescent="0.2">
      <c r="A44" s="3" t="s">
        <v>53</v>
      </c>
      <c r="B44" t="str">
        <f t="shared" si="0"/>
        <v>ASTHMA3</v>
      </c>
      <c r="C44" t="s">
        <v>589</v>
      </c>
      <c r="D44" t="s">
        <v>566</v>
      </c>
      <c r="F44" t="s">
        <v>55</v>
      </c>
      <c r="G44" t="str">
        <f t="shared" si="1"/>
        <v>CHCSCNCR</v>
      </c>
      <c r="H44" t="str">
        <f t="shared" si="2"/>
        <v>(Ever told) you had skin cancer?</v>
      </c>
      <c r="I44" t="str">
        <f t="shared" si="3"/>
        <v>drop</v>
      </c>
    </row>
    <row r="45" spans="1:9" x14ac:dyDescent="0.2">
      <c r="A45" s="3" t="s">
        <v>54</v>
      </c>
      <c r="B45" t="str">
        <f t="shared" si="0"/>
        <v>ASTHNOW</v>
      </c>
      <c r="C45" t="s">
        <v>590</v>
      </c>
      <c r="D45" t="s">
        <v>566</v>
      </c>
      <c r="F45" t="s">
        <v>56</v>
      </c>
      <c r="G45" t="str">
        <f t="shared" si="1"/>
        <v>CHCOCNCR</v>
      </c>
      <c r="H45" t="str">
        <f t="shared" si="2"/>
        <v>(Ever told) you had any other types of cancer?</v>
      </c>
      <c r="I45" t="str">
        <f t="shared" si="3"/>
        <v>drop</v>
      </c>
    </row>
    <row r="46" spans="1:9" x14ac:dyDescent="0.2">
      <c r="A46" t="s">
        <v>55</v>
      </c>
      <c r="B46" t="str">
        <f t="shared" si="0"/>
        <v>CHCSCNCR</v>
      </c>
      <c r="C46" t="s">
        <v>591</v>
      </c>
      <c r="D46" t="s">
        <v>569</v>
      </c>
      <c r="F46" t="s">
        <v>345</v>
      </c>
      <c r="G46" s="2" t="s">
        <v>57</v>
      </c>
      <c r="H46" t="str">
        <f>VLOOKUP(G46,A:C,3,0)</f>
        <v>(Ever told) you have Chronic Obstructive Pulmonary Disease or COPD, emphysema or chronic bronchitis?</v>
      </c>
      <c r="I46" t="str">
        <f>VLOOKUP(G46,A:D,4,0)</f>
        <v>Feature</v>
      </c>
    </row>
    <row r="47" spans="1:9" x14ac:dyDescent="0.2">
      <c r="A47" t="s">
        <v>56</v>
      </c>
      <c r="B47" t="str">
        <f t="shared" si="0"/>
        <v>CHCOCNCR</v>
      </c>
      <c r="C47" t="s">
        <v>592</v>
      </c>
      <c r="D47" t="s">
        <v>569</v>
      </c>
      <c r="F47" t="s">
        <v>58</v>
      </c>
      <c r="G47" t="str">
        <f t="shared" ref="G47:G59" si="4">VLOOKUP(F47,A:A,1,0)</f>
        <v>HAVARTH3</v>
      </c>
      <c r="H47" t="str">
        <f>VLOOKUP(F47,A:C,3,0)</f>
        <v>(Ever told) you have some form of arthritis, rheumatoid arthritis, gout, lupus, or fibromyalgia? (Arthritis diagnoses include: rheumatism, polymyalgia rheumatica; osteoarthritis (not osteporosis); tendonitis, bursitis, bunion, tennis elbow; carpal tunnel syndrome, tarsal tunnel syndrome; joint infection, etc.)</v>
      </c>
      <c r="I47" t="str">
        <f>VLOOKUP(F47,A:D,4,0)</f>
        <v>Feature</v>
      </c>
    </row>
    <row r="48" spans="1:9" x14ac:dyDescent="0.2">
      <c r="A48" s="3" t="s">
        <v>57</v>
      </c>
      <c r="B48" s="2" t="s">
        <v>345</v>
      </c>
      <c r="C48" t="s">
        <v>593</v>
      </c>
      <c r="D48" t="s">
        <v>566</v>
      </c>
      <c r="F48" t="s">
        <v>59</v>
      </c>
      <c r="G48" t="str">
        <f t="shared" si="4"/>
        <v>ADDEPEV2</v>
      </c>
      <c r="H48" t="str">
        <f>VLOOKUP(F48,A:C,3,0)</f>
        <v>(Ever told) you that you have a depressive disorder, including depression, major depression, dysthymia, or minor depression?</v>
      </c>
      <c r="I48" t="str">
        <f>VLOOKUP(F48,A:D,4,0)</f>
        <v>Feature</v>
      </c>
    </row>
    <row r="49" spans="1:9" x14ac:dyDescent="0.2">
      <c r="A49" s="3" t="s">
        <v>58</v>
      </c>
      <c r="B49" t="str">
        <f t="shared" ref="B49:B61" si="5">VLOOKUP(A49,F:F,1,0)</f>
        <v>HAVARTH3</v>
      </c>
      <c r="C49" t="s">
        <v>594</v>
      </c>
      <c r="D49" t="s">
        <v>566</v>
      </c>
      <c r="F49" t="s">
        <v>60</v>
      </c>
      <c r="G49" t="str">
        <f t="shared" si="4"/>
        <v>CHCKIDNY</v>
      </c>
      <c r="H49" t="str">
        <f>VLOOKUP(F49,A:C,3,0)</f>
        <v>(Ever told) you have kidney disease? Do NOT include kidney stones, bladder infection or incontinence.(Incontinence is not being able to control urine flow.)</v>
      </c>
      <c r="I49" t="str">
        <f>VLOOKUP(F49,A:D,4,0)</f>
        <v>Feature</v>
      </c>
    </row>
    <row r="50" spans="1:9" x14ac:dyDescent="0.2">
      <c r="A50" s="3" t="s">
        <v>59</v>
      </c>
      <c r="B50" t="str">
        <f t="shared" si="5"/>
        <v>ADDEPEV2</v>
      </c>
      <c r="C50" t="s">
        <v>595</v>
      </c>
      <c r="D50" t="s">
        <v>566</v>
      </c>
      <c r="F50" t="s">
        <v>346</v>
      </c>
      <c r="G50" t="e">
        <f t="shared" si="4"/>
        <v>#N/A</v>
      </c>
      <c r="I50" t="s">
        <v>569</v>
      </c>
    </row>
    <row r="51" spans="1:9" x14ac:dyDescent="0.2">
      <c r="A51" s="3" t="s">
        <v>60</v>
      </c>
      <c r="B51" t="str">
        <f t="shared" si="5"/>
        <v>CHCKIDNY</v>
      </c>
      <c r="C51" t="s">
        <v>596</v>
      </c>
      <c r="D51" t="s">
        <v>566</v>
      </c>
      <c r="F51" t="s">
        <v>61</v>
      </c>
      <c r="G51" t="str">
        <f t="shared" si="4"/>
        <v>DIABETE3</v>
      </c>
      <c r="H51" t="str">
        <f t="shared" ref="H51:H56" si="6">VLOOKUP(F51,A:C,3,0)</f>
        <v>(Ever told) you have diabetes (If "Yes" and respondent is female, ask "Was this only when you were pregnant?". If Respondent says pre-diabetes or borderline diabetes, use response code 4.)</v>
      </c>
      <c r="I51" t="str">
        <f t="shared" ref="I51:I56" si="7">VLOOKUP(F51,A:D,4,0)</f>
        <v>Target</v>
      </c>
    </row>
    <row r="52" spans="1:9" x14ac:dyDescent="0.2">
      <c r="A52" s="3" t="s">
        <v>61</v>
      </c>
      <c r="B52" t="str">
        <f t="shared" si="5"/>
        <v>DIABETE3</v>
      </c>
      <c r="C52" t="s">
        <v>597</v>
      </c>
      <c r="D52" t="s">
        <v>570</v>
      </c>
      <c r="F52" t="s">
        <v>85</v>
      </c>
      <c r="G52" t="str">
        <f t="shared" si="4"/>
        <v>SMOKE100</v>
      </c>
      <c r="H52" t="str">
        <f t="shared" si="6"/>
        <v>Have you smoked at least 100 cigarettes in your entire life? [Note: 5 packs = 100 cigarettes]</v>
      </c>
      <c r="I52" t="str">
        <f t="shared" si="7"/>
        <v>Feature</v>
      </c>
    </row>
    <row r="53" spans="1:9" x14ac:dyDescent="0.2">
      <c r="A53" t="s">
        <v>62</v>
      </c>
      <c r="B53" t="str">
        <f t="shared" si="5"/>
        <v>DIABAGE2</v>
      </c>
      <c r="C53" t="s">
        <v>598</v>
      </c>
      <c r="D53" t="s">
        <v>569</v>
      </c>
      <c r="F53" t="s">
        <v>86</v>
      </c>
      <c r="G53" t="str">
        <f t="shared" si="4"/>
        <v>SMOKDAY2</v>
      </c>
      <c r="H53" t="str">
        <f t="shared" si="6"/>
        <v>Do you now smoke cigarettes every day, some days, or not at all?</v>
      </c>
      <c r="I53" t="str">
        <f t="shared" si="7"/>
        <v>Feature</v>
      </c>
    </row>
    <row r="54" spans="1:9" x14ac:dyDescent="0.2">
      <c r="A54" s="3" t="s">
        <v>63</v>
      </c>
      <c r="B54" t="str">
        <f t="shared" si="5"/>
        <v>SEX</v>
      </c>
      <c r="C54" t="s">
        <v>599</v>
      </c>
      <c r="D54" t="s">
        <v>566</v>
      </c>
      <c r="F54" t="s">
        <v>87</v>
      </c>
      <c r="G54" t="str">
        <f t="shared" si="4"/>
        <v>STOPSMK2</v>
      </c>
      <c r="H54" t="str">
        <f t="shared" si="6"/>
        <v>During the past 12 months, have you stopped smoking for one day or longer because you were trying to quit smoking?</v>
      </c>
      <c r="I54" t="str">
        <f t="shared" si="7"/>
        <v>drop</v>
      </c>
    </row>
    <row r="55" spans="1:9" x14ac:dyDescent="0.2">
      <c r="A55" s="3" t="s">
        <v>64</v>
      </c>
      <c r="B55" t="str">
        <f t="shared" si="5"/>
        <v>MARITAL</v>
      </c>
      <c r="C55" t="s">
        <v>600</v>
      </c>
      <c r="D55" t="s">
        <v>566</v>
      </c>
      <c r="F55" t="s">
        <v>88</v>
      </c>
      <c r="G55" t="str">
        <f t="shared" si="4"/>
        <v>LASTSMK2</v>
      </c>
      <c r="H55" t="str">
        <f t="shared" si="6"/>
        <v>How long has it been since you last smoked a cigarette, even one or two puffs?</v>
      </c>
      <c r="I55" t="str">
        <f t="shared" si="7"/>
        <v>drop</v>
      </c>
    </row>
    <row r="56" spans="1:9" x14ac:dyDescent="0.2">
      <c r="A56" s="3" t="s">
        <v>65</v>
      </c>
      <c r="B56" t="str">
        <f t="shared" si="5"/>
        <v>EDUCA</v>
      </c>
      <c r="C56" t="s">
        <v>601</v>
      </c>
      <c r="D56" t="s">
        <v>566</v>
      </c>
      <c r="F56" t="s">
        <v>89</v>
      </c>
      <c r="G56" t="str">
        <f t="shared" si="4"/>
        <v>USENOW3</v>
      </c>
      <c r="H56" t="str">
        <f t="shared" si="6"/>
        <v>Do you currently use chewing tobacco, snuff, or snus every day, some days, or not at all? (Snus (Swedish for snuff) is a moist smokeless tobacco, usually sold in small pouches that are placed under the lip against the gum.)[Snus (rhymes with ´goose´)]</v>
      </c>
      <c r="I56" t="str">
        <f t="shared" si="7"/>
        <v>Feature</v>
      </c>
    </row>
    <row r="57" spans="1:9" x14ac:dyDescent="0.2">
      <c r="A57" s="3" t="s">
        <v>66</v>
      </c>
      <c r="B57" t="str">
        <f t="shared" si="5"/>
        <v>RENTHOM1</v>
      </c>
      <c r="C57" t="s">
        <v>602</v>
      </c>
      <c r="D57" t="s">
        <v>566</v>
      </c>
      <c r="F57" t="s">
        <v>17</v>
      </c>
      <c r="G57" t="e">
        <f t="shared" si="4"/>
        <v>#N/A</v>
      </c>
      <c r="I57" t="s">
        <v>569</v>
      </c>
    </row>
    <row r="58" spans="1:9" x14ac:dyDescent="0.2">
      <c r="A58" t="s">
        <v>67</v>
      </c>
      <c r="B58" t="str">
        <f t="shared" si="5"/>
        <v>NUMHHOL2</v>
      </c>
      <c r="D58" t="s">
        <v>569</v>
      </c>
      <c r="F58" t="s">
        <v>347</v>
      </c>
      <c r="G58" t="e">
        <f t="shared" si="4"/>
        <v>#N/A</v>
      </c>
      <c r="I58" t="s">
        <v>569</v>
      </c>
    </row>
    <row r="59" spans="1:9" x14ac:dyDescent="0.2">
      <c r="A59" t="s">
        <v>68</v>
      </c>
      <c r="B59" t="str">
        <f t="shared" si="5"/>
        <v>NUMPHON2</v>
      </c>
      <c r="D59" t="s">
        <v>569</v>
      </c>
      <c r="F59" t="s">
        <v>348</v>
      </c>
      <c r="G59" t="e">
        <f t="shared" si="4"/>
        <v>#N/A</v>
      </c>
      <c r="I59" t="s">
        <v>569</v>
      </c>
    </row>
    <row r="60" spans="1:9" x14ac:dyDescent="0.2">
      <c r="A60" t="s">
        <v>69</v>
      </c>
      <c r="B60" t="str">
        <f t="shared" si="5"/>
        <v>CPDEMO1</v>
      </c>
      <c r="D60" t="s">
        <v>569</v>
      </c>
      <c r="F60" t="s">
        <v>349</v>
      </c>
      <c r="G60" s="2" t="s">
        <v>262</v>
      </c>
      <c r="H60" t="str">
        <f>VLOOKUP(G60,A:C,3,0)</f>
        <v>Race/ethnicity categories</v>
      </c>
      <c r="I60" t="str">
        <f>VLOOKUP(G60,A:D,4,0)</f>
        <v>Feature</v>
      </c>
    </row>
    <row r="61" spans="1:9" x14ac:dyDescent="0.2">
      <c r="A61" t="s">
        <v>70</v>
      </c>
      <c r="B61" t="str">
        <f t="shared" si="5"/>
        <v>VETERAN3</v>
      </c>
      <c r="C61" t="s">
        <v>603</v>
      </c>
      <c r="D61" t="s">
        <v>569</v>
      </c>
      <c r="F61" t="s">
        <v>70</v>
      </c>
      <c r="G61" t="str">
        <f>VLOOKUP(F61,A:A,1,0)</f>
        <v>VETERAN3</v>
      </c>
      <c r="H61" t="str">
        <f>VLOOKUP(F61,A:C,3,0)</f>
        <v>Have you ever served on active duty in the United States Armed Forces, either in the regular military or in a National Guard or military reserve unit? (Active duty does not include training for the Reserves or National Guard, but DOES include activation, for example, for the Persian Gulf War.)</v>
      </c>
      <c r="I61" t="str">
        <f>VLOOKUP(F61,A:D,4,0)</f>
        <v>drop</v>
      </c>
    </row>
    <row r="62" spans="1:9" x14ac:dyDescent="0.2">
      <c r="A62" s="3" t="s">
        <v>71</v>
      </c>
      <c r="B62" s="2" t="s">
        <v>350</v>
      </c>
      <c r="C62" t="s">
        <v>604</v>
      </c>
      <c r="D62" t="s">
        <v>566</v>
      </c>
      <c r="F62" t="s">
        <v>64</v>
      </c>
      <c r="G62" t="str">
        <f>VLOOKUP(F62,A:A,1,0)</f>
        <v>MARITAL</v>
      </c>
      <c r="H62" t="str">
        <f>VLOOKUP(F62,A:C,3,0)</f>
        <v>Are you: (marital status)</v>
      </c>
      <c r="I62" t="str">
        <f>VLOOKUP(F62,A:D,4,0)</f>
        <v>Feature</v>
      </c>
    </row>
    <row r="63" spans="1:9" x14ac:dyDescent="0.2">
      <c r="A63" t="s">
        <v>72</v>
      </c>
      <c r="B63" t="str">
        <f t="shared" ref="B63:B94" si="8">VLOOKUP(A63,F:F,1,0)</f>
        <v>CHILDREN</v>
      </c>
      <c r="C63" t="s">
        <v>605</v>
      </c>
      <c r="D63" t="s">
        <v>569</v>
      </c>
      <c r="F63" t="s">
        <v>72</v>
      </c>
      <c r="G63" t="str">
        <f>VLOOKUP(F63,A:A,1,0)</f>
        <v>CHILDREN</v>
      </c>
      <c r="H63" t="str">
        <f>VLOOKUP(F63,A:C,3,0)</f>
        <v>How many children less than 18 years of age live in your household?</v>
      </c>
      <c r="I63" t="str">
        <f>VLOOKUP(F63,A:D,4,0)</f>
        <v>drop</v>
      </c>
    </row>
    <row r="64" spans="1:9" x14ac:dyDescent="0.2">
      <c r="A64" t="s">
        <v>73</v>
      </c>
      <c r="B64" t="str">
        <f t="shared" si="8"/>
        <v>INCOME2</v>
      </c>
      <c r="C64" t="s">
        <v>606</v>
      </c>
      <c r="D64" t="s">
        <v>569</v>
      </c>
      <c r="F64" t="s">
        <v>65</v>
      </c>
      <c r="G64" t="str">
        <f>VLOOKUP(F64,A:A,1,0)</f>
        <v>EDUCA</v>
      </c>
      <c r="H64" t="str">
        <f>VLOOKUP(F64,A:C,3,0)</f>
        <v>What is the highest grade or year of school you completed?</v>
      </c>
      <c r="I64" t="str">
        <f>VLOOKUP(F64,A:D,4,0)</f>
        <v>Feature</v>
      </c>
    </row>
    <row r="65" spans="1:9" x14ac:dyDescent="0.2">
      <c r="A65" t="s">
        <v>74</v>
      </c>
      <c r="B65" t="e">
        <f t="shared" si="8"/>
        <v>#N/A</v>
      </c>
      <c r="D65" t="s">
        <v>569</v>
      </c>
      <c r="F65" t="s">
        <v>350</v>
      </c>
      <c r="G65" s="2" t="s">
        <v>71</v>
      </c>
      <c r="H65" t="str">
        <f>VLOOKUP(G65,A:C,3,0)</f>
        <v>Are you currently…? (employment status)</v>
      </c>
      <c r="I65" t="str">
        <f>VLOOKUP(G65,A:D,4,0)</f>
        <v>Feature</v>
      </c>
    </row>
    <row r="66" spans="1:9" x14ac:dyDescent="0.2">
      <c r="A66" t="s">
        <v>75</v>
      </c>
      <c r="B66" t="str">
        <f t="shared" si="8"/>
        <v>WEIGHT2</v>
      </c>
      <c r="C66" t="s">
        <v>667</v>
      </c>
      <c r="D66" t="s">
        <v>569</v>
      </c>
      <c r="F66" t="s">
        <v>73</v>
      </c>
      <c r="G66" t="str">
        <f t="shared" ref="G66:G129" si="9">VLOOKUP(F66,A:A,1,0)</f>
        <v>INCOME2</v>
      </c>
      <c r="H66" t="str">
        <f>VLOOKUP(F66,A:C,3,0)</f>
        <v>Is your annual household income from all sources: (If respondent refuses at any income level, code "Refused.")</v>
      </c>
      <c r="I66" t="str">
        <f>VLOOKUP(F66,A:D,4,0)</f>
        <v>drop</v>
      </c>
    </row>
    <row r="67" spans="1:9" x14ac:dyDescent="0.2">
      <c r="A67" t="s">
        <v>76</v>
      </c>
      <c r="B67" t="str">
        <f t="shared" si="8"/>
        <v>HEIGHT3</v>
      </c>
      <c r="C67" t="s">
        <v>668</v>
      </c>
      <c r="D67" t="s">
        <v>569</v>
      </c>
      <c r="F67" t="s">
        <v>75</v>
      </c>
      <c r="G67" t="str">
        <f t="shared" si="9"/>
        <v>WEIGHT2</v>
      </c>
      <c r="H67" t="str">
        <f>VLOOKUP(F67,A:C,3,0)</f>
        <v>About how much do you weigh without shoes? (If respondent answers in metrics, put a 9 in the first column)[Round fractions up.]. NOTE - we will use the field htm4 instead.</v>
      </c>
      <c r="I67" t="str">
        <f>VLOOKUP(F67,A:D,4,0)</f>
        <v>drop</v>
      </c>
    </row>
    <row r="68" spans="1:9" x14ac:dyDescent="0.2">
      <c r="A68" t="s">
        <v>77</v>
      </c>
      <c r="B68" t="str">
        <f t="shared" si="8"/>
        <v>PREGNANT</v>
      </c>
      <c r="C68" t="s">
        <v>607</v>
      </c>
      <c r="D68" t="s">
        <v>569</v>
      </c>
      <c r="F68" t="s">
        <v>76</v>
      </c>
      <c r="G68" t="str">
        <f t="shared" si="9"/>
        <v>HEIGHT3</v>
      </c>
      <c r="H68" t="str">
        <f>VLOOKUP(F68,A:C,3,0)</f>
        <v>About how tall are you without shoes? (If respondent answers in metrics, put a 9 in the first column)[Round fractions down.] NOTE: we will use the field wtkg3 instead.</v>
      </c>
      <c r="I68" t="str">
        <f>VLOOKUP(F68,A:D,4,0)</f>
        <v>drop</v>
      </c>
    </row>
    <row r="69" spans="1:9" x14ac:dyDescent="0.2">
      <c r="A69" t="s">
        <v>78</v>
      </c>
      <c r="B69" t="str">
        <f t="shared" si="8"/>
        <v>QLACTLM2</v>
      </c>
      <c r="C69" t="s">
        <v>608</v>
      </c>
      <c r="D69" t="s">
        <v>569</v>
      </c>
      <c r="F69" t="s">
        <v>351</v>
      </c>
      <c r="G69" t="e">
        <f t="shared" si="9"/>
        <v>#N/A</v>
      </c>
      <c r="I69" t="s">
        <v>569</v>
      </c>
    </row>
    <row r="70" spans="1:9" x14ac:dyDescent="0.2">
      <c r="A70" t="s">
        <v>79</v>
      </c>
      <c r="B70" t="str">
        <f t="shared" si="8"/>
        <v>USEEQUIP</v>
      </c>
      <c r="C70" t="s">
        <v>609</v>
      </c>
      <c r="D70" t="s">
        <v>569</v>
      </c>
      <c r="F70" t="s">
        <v>67</v>
      </c>
      <c r="G70" t="str">
        <f t="shared" si="9"/>
        <v>NUMHHOL2</v>
      </c>
      <c r="H70">
        <f>VLOOKUP(F70,A:C,3,0)</f>
        <v>0</v>
      </c>
      <c r="I70" t="str">
        <f>VLOOKUP(F70,A:D,4,0)</f>
        <v>drop</v>
      </c>
    </row>
    <row r="71" spans="1:9" x14ac:dyDescent="0.2">
      <c r="A71" t="s">
        <v>80</v>
      </c>
      <c r="B71" t="e">
        <f t="shared" si="8"/>
        <v>#N/A</v>
      </c>
      <c r="D71" t="s">
        <v>569</v>
      </c>
      <c r="F71" t="s">
        <v>68</v>
      </c>
      <c r="G71" t="str">
        <f t="shared" si="9"/>
        <v>NUMPHON2</v>
      </c>
      <c r="H71">
        <f>VLOOKUP(F71,A:C,3,0)</f>
        <v>0</v>
      </c>
      <c r="I71" t="str">
        <f>VLOOKUP(F71,A:D,4,0)</f>
        <v>drop</v>
      </c>
    </row>
    <row r="72" spans="1:9" x14ac:dyDescent="0.2">
      <c r="A72" t="s">
        <v>81</v>
      </c>
      <c r="B72" t="e">
        <f t="shared" si="8"/>
        <v>#N/A</v>
      </c>
      <c r="D72" t="s">
        <v>569</v>
      </c>
      <c r="F72" t="s">
        <v>69</v>
      </c>
      <c r="G72" t="str">
        <f t="shared" si="9"/>
        <v>CPDEMO1</v>
      </c>
      <c r="H72">
        <f>VLOOKUP(F72,A:C,3,0)</f>
        <v>0</v>
      </c>
      <c r="I72" t="str">
        <f>VLOOKUP(F72,A:D,4,0)</f>
        <v>drop</v>
      </c>
    </row>
    <row r="73" spans="1:9" x14ac:dyDescent="0.2">
      <c r="A73" t="s">
        <v>82</v>
      </c>
      <c r="B73" t="e">
        <f t="shared" si="8"/>
        <v>#N/A</v>
      </c>
      <c r="D73" t="s">
        <v>569</v>
      </c>
      <c r="F73" t="s">
        <v>352</v>
      </c>
      <c r="G73" t="e">
        <f t="shared" si="9"/>
        <v>#N/A</v>
      </c>
      <c r="I73" t="s">
        <v>569</v>
      </c>
    </row>
    <row r="74" spans="1:9" x14ac:dyDescent="0.2">
      <c r="A74" t="s">
        <v>83</v>
      </c>
      <c r="B74" t="e">
        <f t="shared" si="8"/>
        <v>#N/A</v>
      </c>
      <c r="D74" t="s">
        <v>569</v>
      </c>
      <c r="F74" t="s">
        <v>353</v>
      </c>
      <c r="G74" t="e">
        <f t="shared" si="9"/>
        <v>#N/A</v>
      </c>
      <c r="I74" t="s">
        <v>569</v>
      </c>
    </row>
    <row r="75" spans="1:9" x14ac:dyDescent="0.2">
      <c r="A75" t="s">
        <v>84</v>
      </c>
      <c r="B75" t="e">
        <f t="shared" si="8"/>
        <v>#N/A</v>
      </c>
      <c r="D75" t="s">
        <v>569</v>
      </c>
      <c r="F75" t="s">
        <v>354</v>
      </c>
      <c r="G75" t="e">
        <f t="shared" si="9"/>
        <v>#N/A</v>
      </c>
      <c r="I75" t="s">
        <v>569</v>
      </c>
    </row>
    <row r="76" spans="1:9" x14ac:dyDescent="0.2">
      <c r="A76" s="3" t="s">
        <v>85</v>
      </c>
      <c r="B76" t="str">
        <f t="shared" si="8"/>
        <v>SMOKE100</v>
      </c>
      <c r="C76" t="s">
        <v>610</v>
      </c>
      <c r="D76" t="s">
        <v>566</v>
      </c>
      <c r="F76" t="s">
        <v>66</v>
      </c>
      <c r="G76" t="str">
        <f t="shared" si="9"/>
        <v>RENTHOM1</v>
      </c>
      <c r="H76" t="str">
        <f t="shared" ref="H76:H85" si="10">VLOOKUP(F76,A:C,3,0)</f>
        <v>Do you own or rent your home? (Home is defined as the place where you live most of the time/the majority of the year.)</v>
      </c>
      <c r="I76" t="str">
        <f t="shared" ref="I76:I85" si="11">VLOOKUP(F76,A:D,4,0)</f>
        <v>Feature</v>
      </c>
    </row>
    <row r="77" spans="1:9" x14ac:dyDescent="0.2">
      <c r="A77" s="3" t="s">
        <v>86</v>
      </c>
      <c r="B77" t="str">
        <f t="shared" si="8"/>
        <v>SMOKDAY2</v>
      </c>
      <c r="C77" t="s">
        <v>611</v>
      </c>
      <c r="D77" t="s">
        <v>566</v>
      </c>
      <c r="F77" t="s">
        <v>63</v>
      </c>
      <c r="G77" t="str">
        <f t="shared" si="9"/>
        <v>SEX</v>
      </c>
      <c r="H77" t="str">
        <f t="shared" si="10"/>
        <v>Indicate sex of respondent. (1 - Male, 2 = Female)</v>
      </c>
      <c r="I77" t="str">
        <f t="shared" si="11"/>
        <v>Feature</v>
      </c>
    </row>
    <row r="78" spans="1:9" x14ac:dyDescent="0.2">
      <c r="A78" t="s">
        <v>87</v>
      </c>
      <c r="B78" t="str">
        <f t="shared" si="8"/>
        <v>STOPSMK2</v>
      </c>
      <c r="C78" t="s">
        <v>612</v>
      </c>
      <c r="D78" t="s">
        <v>569</v>
      </c>
      <c r="F78" t="s">
        <v>77</v>
      </c>
      <c r="G78" t="str">
        <f t="shared" si="9"/>
        <v>PREGNANT</v>
      </c>
      <c r="H78" t="str">
        <f t="shared" si="10"/>
        <v>To your knowledge, are you now pregnant?</v>
      </c>
      <c r="I78" t="str">
        <f t="shared" si="11"/>
        <v>drop</v>
      </c>
    </row>
    <row r="79" spans="1:9" x14ac:dyDescent="0.2">
      <c r="A79" t="s">
        <v>88</v>
      </c>
      <c r="B79" t="str">
        <f t="shared" si="8"/>
        <v>LASTSMK2</v>
      </c>
      <c r="C79" t="s">
        <v>613</v>
      </c>
      <c r="D79" t="s">
        <v>569</v>
      </c>
      <c r="F79" t="s">
        <v>94</v>
      </c>
      <c r="G79" t="str">
        <f t="shared" si="9"/>
        <v>FRUITJU1</v>
      </c>
      <c r="H79" t="str">
        <f t="shared" si="10"/>
        <v>During the past month, how many times per day, week or month did you drink 100 percent PURE fruit juices? Do not include fruit-flavored drinks with added sugar or fruit juice you made at home and added sugar to. Only include 100 percent juice.</v>
      </c>
      <c r="I79" t="str">
        <f t="shared" si="11"/>
        <v>drop</v>
      </c>
    </row>
    <row r="80" spans="1:9" x14ac:dyDescent="0.2">
      <c r="A80" s="3" t="s">
        <v>89</v>
      </c>
      <c r="B80" t="str">
        <f t="shared" si="8"/>
        <v>USENOW3</v>
      </c>
      <c r="C80" t="s">
        <v>614</v>
      </c>
      <c r="D80" t="s">
        <v>566</v>
      </c>
      <c r="F80" t="s">
        <v>95</v>
      </c>
      <c r="G80" t="str">
        <f t="shared" si="9"/>
        <v>FRUIT1</v>
      </c>
      <c r="H80" t="str">
        <f t="shared" si="10"/>
        <v>During the past month, not counting juice, how many times per day, week, or month did you eat fruit? Count fresh, frozen, or canned fruit.(Read only if necessary: “Your best guess is fine. Include apples, bananas, applesauce, oranges, grape fruit, fruit salad, watermelon, cantaloupe or musk melon, papaya, lychees, star fruit,)</v>
      </c>
      <c r="I80" t="str">
        <f t="shared" si="11"/>
        <v>drop</v>
      </c>
    </row>
    <row r="81" spans="1:9" x14ac:dyDescent="0.2">
      <c r="A81" t="s">
        <v>90</v>
      </c>
      <c r="B81" t="str">
        <f t="shared" si="8"/>
        <v>ALCDAY5</v>
      </c>
      <c r="C81" t="s">
        <v>615</v>
      </c>
      <c r="D81" t="s">
        <v>569</v>
      </c>
      <c r="F81" t="s">
        <v>96</v>
      </c>
      <c r="G81" t="str">
        <f t="shared" si="9"/>
        <v>FVBEANS</v>
      </c>
      <c r="H81" t="str">
        <f t="shared" si="10"/>
        <v>During the past month, how many times per day, week, or month did you eat cooked or canned beans, such as refried, baked, black, garbanzo beans, beans in soup, soybeans, edamame, tofu or lentils. Do NOT include long green beans.(Read only if necessary: “Include round or oval beans or peas such as navy, pinto, split peas, cow peas, garbanzo beans, lentils, soy beans and tofu. Do NOT include long green beans such as string beans, broad or winged beans, or pole beans.”)</v>
      </c>
      <c r="I81" t="str">
        <f t="shared" si="11"/>
        <v>drop</v>
      </c>
    </row>
    <row r="82" spans="1:9" x14ac:dyDescent="0.2">
      <c r="A82" s="3" t="s">
        <v>91</v>
      </c>
      <c r="B82" t="str">
        <f t="shared" si="8"/>
        <v>AVEDRNK2</v>
      </c>
      <c r="C82" t="s">
        <v>616</v>
      </c>
      <c r="D82" t="s">
        <v>566</v>
      </c>
      <c r="F82" t="s">
        <v>97</v>
      </c>
      <c r="G82" t="str">
        <f t="shared" si="9"/>
        <v>FVGREEN</v>
      </c>
      <c r="H82" t="str">
        <f t="shared" si="10"/>
        <v>During the past month, how many times per day, week, or month did you eat dark green vegetables for example broccoli or dark leafy greens including romaine, chard, collard greens or spinach?</v>
      </c>
      <c r="I82" t="str">
        <f t="shared" si="11"/>
        <v>drop</v>
      </c>
    </row>
    <row r="83" spans="1:9" x14ac:dyDescent="0.2">
      <c r="A83" t="s">
        <v>92</v>
      </c>
      <c r="B83" t="str">
        <f t="shared" si="8"/>
        <v>DRNK3GE5</v>
      </c>
      <c r="C83" t="s">
        <v>617</v>
      </c>
      <c r="D83" t="s">
        <v>569</v>
      </c>
      <c r="F83" t="s">
        <v>98</v>
      </c>
      <c r="G83" t="str">
        <f t="shared" si="9"/>
        <v>FVORANG</v>
      </c>
      <c r="H83" t="str">
        <f t="shared" si="10"/>
        <v>During the past month, how many times per day, week, or month did you eat orange-colored vegetables such as sweet potatoes, pumpkin, winter squash, or carrots? (Read only if needed: “Winter squash have hard, thick skins and deep yellow to orange flesh. They include acorn, buttercup, and spaghetti squash.”)</v>
      </c>
      <c r="I83" t="str">
        <f t="shared" si="11"/>
        <v>drop</v>
      </c>
    </row>
    <row r="84" spans="1:9" x14ac:dyDescent="0.2">
      <c r="A84" t="s">
        <v>93</v>
      </c>
      <c r="B84" t="str">
        <f t="shared" si="8"/>
        <v>MAXDRNKS</v>
      </c>
      <c r="C84" t="s">
        <v>618</v>
      </c>
      <c r="D84" t="s">
        <v>569</v>
      </c>
      <c r="F84" t="s">
        <v>99</v>
      </c>
      <c r="G84" t="str">
        <f t="shared" si="9"/>
        <v>VEGETAB1</v>
      </c>
      <c r="H84" t="str">
        <f t="shared" si="10"/>
        <v>Not counting what you just told me about, during the past month, about how many times per day, week, or month did you eat OTHER vegetables? Examples of other vegetables include tomatoes, tomato juice or V-8 juice, corn, eggplant, peas, lettuce, cabbage, and white potatoes that are not fried such as baked or mashed potatoes.(Read only if needed: “Do not count vegetables you have already counted and do not include fried potatoes.”)</v>
      </c>
      <c r="I84" t="str">
        <f t="shared" si="11"/>
        <v>drop</v>
      </c>
    </row>
    <row r="85" spans="1:9" x14ac:dyDescent="0.2">
      <c r="A85" t="s">
        <v>94</v>
      </c>
      <c r="B85" t="str">
        <f t="shared" si="8"/>
        <v>FRUITJU1</v>
      </c>
      <c r="C85" t="s">
        <v>619</v>
      </c>
      <c r="D85" t="s">
        <v>569</v>
      </c>
      <c r="F85" t="s">
        <v>100</v>
      </c>
      <c r="G85" t="str">
        <f t="shared" si="9"/>
        <v>EXERANY2</v>
      </c>
      <c r="H85" t="str">
        <f t="shared" si="10"/>
        <v>During the past month, other than your regular job, did you participate in any physical activities or exercises such as running, calisthenics, golf, gardening, or walking for exercise?</v>
      </c>
      <c r="I85" t="str">
        <f t="shared" si="11"/>
        <v>Feature</v>
      </c>
    </row>
    <row r="86" spans="1:9" x14ac:dyDescent="0.2">
      <c r="A86" t="s">
        <v>95</v>
      </c>
      <c r="B86" t="str">
        <f t="shared" si="8"/>
        <v>FRUIT1</v>
      </c>
      <c r="C86" t="s">
        <v>620</v>
      </c>
      <c r="D86" t="s">
        <v>569</v>
      </c>
      <c r="F86" t="s">
        <v>355</v>
      </c>
      <c r="G86" t="e">
        <f t="shared" si="9"/>
        <v>#N/A</v>
      </c>
      <c r="I86" t="s">
        <v>569</v>
      </c>
    </row>
    <row r="87" spans="1:9" x14ac:dyDescent="0.2">
      <c r="A87" t="s">
        <v>96</v>
      </c>
      <c r="B87" t="str">
        <f t="shared" si="8"/>
        <v>FVBEANS</v>
      </c>
      <c r="C87" t="s">
        <v>621</v>
      </c>
      <c r="D87" t="s">
        <v>569</v>
      </c>
      <c r="F87" t="s">
        <v>102</v>
      </c>
      <c r="G87" t="str">
        <f t="shared" si="9"/>
        <v>EXEROFT1</v>
      </c>
      <c r="H87">
        <f>VLOOKUP(F87,A:C,3,0)</f>
        <v>0</v>
      </c>
      <c r="I87" t="str">
        <f>VLOOKUP(F87,A:D,4,0)</f>
        <v>drop</v>
      </c>
    </row>
    <row r="88" spans="1:9" x14ac:dyDescent="0.2">
      <c r="A88" t="s">
        <v>97</v>
      </c>
      <c r="B88" t="str">
        <f t="shared" si="8"/>
        <v>FVGREEN</v>
      </c>
      <c r="C88" t="s">
        <v>622</v>
      </c>
      <c r="D88" t="s">
        <v>569</v>
      </c>
      <c r="F88" t="s">
        <v>103</v>
      </c>
      <c r="G88" t="str">
        <f t="shared" si="9"/>
        <v>EXERHMM1</v>
      </c>
      <c r="H88">
        <f>VLOOKUP(F88,A:C,3,0)</f>
        <v>0</v>
      </c>
      <c r="I88" t="str">
        <f>VLOOKUP(F88,A:D,4,0)</f>
        <v>drop</v>
      </c>
    </row>
    <row r="89" spans="1:9" x14ac:dyDescent="0.2">
      <c r="A89" t="s">
        <v>98</v>
      </c>
      <c r="B89" t="str">
        <f t="shared" si="8"/>
        <v>FVORANG</v>
      </c>
      <c r="C89" t="s">
        <v>623</v>
      </c>
      <c r="D89" t="s">
        <v>569</v>
      </c>
      <c r="F89" t="s">
        <v>356</v>
      </c>
      <c r="G89" t="e">
        <f t="shared" si="9"/>
        <v>#N/A</v>
      </c>
      <c r="I89" t="s">
        <v>569</v>
      </c>
    </row>
    <row r="90" spans="1:9" x14ac:dyDescent="0.2">
      <c r="A90" t="s">
        <v>99</v>
      </c>
      <c r="B90" t="str">
        <f t="shared" si="8"/>
        <v>VEGETAB1</v>
      </c>
      <c r="C90" t="s">
        <v>624</v>
      </c>
      <c r="D90" t="s">
        <v>569</v>
      </c>
      <c r="F90" t="s">
        <v>105</v>
      </c>
      <c r="G90" t="str">
        <f t="shared" si="9"/>
        <v>EXEROFT2</v>
      </c>
      <c r="H90">
        <f t="shared" ref="H90:H99" si="12">VLOOKUP(F90,A:C,3,0)</f>
        <v>0</v>
      </c>
      <c r="I90" t="str">
        <f t="shared" ref="I90:I99" si="13">VLOOKUP(F90,A:D,4,0)</f>
        <v>drop</v>
      </c>
    </row>
    <row r="91" spans="1:9" x14ac:dyDescent="0.2">
      <c r="A91" s="3" t="s">
        <v>100</v>
      </c>
      <c r="B91" t="str">
        <f t="shared" si="8"/>
        <v>EXERANY2</v>
      </c>
      <c r="C91" t="s">
        <v>625</v>
      </c>
      <c r="D91" t="s">
        <v>566</v>
      </c>
      <c r="F91" t="s">
        <v>106</v>
      </c>
      <c r="G91" t="str">
        <f t="shared" si="9"/>
        <v>EXERHMM2</v>
      </c>
      <c r="H91">
        <f t="shared" si="12"/>
        <v>0</v>
      </c>
      <c r="I91" t="str">
        <f t="shared" si="13"/>
        <v>drop</v>
      </c>
    </row>
    <row r="92" spans="1:9" x14ac:dyDescent="0.2">
      <c r="A92" t="s">
        <v>101</v>
      </c>
      <c r="B92" t="e">
        <f t="shared" si="8"/>
        <v>#N/A</v>
      </c>
      <c r="D92" t="s">
        <v>569</v>
      </c>
      <c r="F92" t="s">
        <v>107</v>
      </c>
      <c r="G92" t="str">
        <f t="shared" si="9"/>
        <v>STRENGTH</v>
      </c>
      <c r="H92" t="str">
        <f t="shared" si="12"/>
        <v>During the past month, how many times per week or per month did you do physical activities or exercises to STRENGTHEN your muscles? [Do NOT count aerobic activities like walking, running, or bicycling. Count activities using your own body weight like yoga, sit-ups or push-ups and those using weight machines, free weights, or elastic bands.]</v>
      </c>
      <c r="I92" t="str">
        <f t="shared" si="13"/>
        <v>drop</v>
      </c>
    </row>
    <row r="93" spans="1:9" x14ac:dyDescent="0.2">
      <c r="A93" t="s">
        <v>102</v>
      </c>
      <c r="B93" t="str">
        <f t="shared" si="8"/>
        <v>EXEROFT1</v>
      </c>
      <c r="D93" t="s">
        <v>569</v>
      </c>
      <c r="F93" t="s">
        <v>78</v>
      </c>
      <c r="G93" t="str">
        <f t="shared" si="9"/>
        <v>QLACTLM2</v>
      </c>
      <c r="H93" t="str">
        <f t="shared" si="12"/>
        <v>Are you limited in any way in any activities because of physical, mental, or emotional problems?</v>
      </c>
      <c r="I93" t="str">
        <f t="shared" si="13"/>
        <v>drop</v>
      </c>
    </row>
    <row r="94" spans="1:9" x14ac:dyDescent="0.2">
      <c r="A94" t="s">
        <v>103</v>
      </c>
      <c r="B94" t="str">
        <f t="shared" si="8"/>
        <v>EXERHMM1</v>
      </c>
      <c r="D94" t="s">
        <v>569</v>
      </c>
      <c r="F94" t="s">
        <v>79</v>
      </c>
      <c r="G94" t="str">
        <f t="shared" si="9"/>
        <v>USEEQUIP</v>
      </c>
      <c r="H94" t="str">
        <f t="shared" si="12"/>
        <v>Do you now have any health problem that requires you to use special equipment, such as a cane, a wheelchair, a special bed, or a special telephone? (Include occasional use or use in certain circumstances.)</v>
      </c>
      <c r="I94" t="str">
        <f t="shared" si="13"/>
        <v>drop</v>
      </c>
    </row>
    <row r="95" spans="1:9" x14ac:dyDescent="0.2">
      <c r="A95" t="s">
        <v>104</v>
      </c>
      <c r="B95" t="e">
        <f t="shared" ref="B95:B126" si="14">VLOOKUP(A95,F:F,1,0)</f>
        <v>#N/A</v>
      </c>
      <c r="D95" t="s">
        <v>569</v>
      </c>
      <c r="F95" t="s">
        <v>108</v>
      </c>
      <c r="G95" t="str">
        <f t="shared" si="9"/>
        <v>LMTJOIN3</v>
      </c>
      <c r="H95" t="str">
        <f t="shared" si="12"/>
        <v>Are you now limited in any way in any of your usual activities because of arthritis or joint symptoms?</v>
      </c>
      <c r="I95" t="str">
        <f t="shared" si="13"/>
        <v>drop</v>
      </c>
    </row>
    <row r="96" spans="1:9" x14ac:dyDescent="0.2">
      <c r="A96" t="s">
        <v>105</v>
      </c>
      <c r="B96" t="str">
        <f t="shared" si="14"/>
        <v>EXEROFT2</v>
      </c>
      <c r="D96" t="s">
        <v>569</v>
      </c>
      <c r="F96" t="s">
        <v>109</v>
      </c>
      <c r="G96" t="str">
        <f t="shared" si="9"/>
        <v>ARTHDIS2</v>
      </c>
      <c r="H96">
        <f t="shared" si="12"/>
        <v>0</v>
      </c>
      <c r="I96" t="str">
        <f t="shared" si="13"/>
        <v>drop</v>
      </c>
    </row>
    <row r="97" spans="1:9" x14ac:dyDescent="0.2">
      <c r="A97" t="s">
        <v>106</v>
      </c>
      <c r="B97" t="str">
        <f t="shared" si="14"/>
        <v>EXERHMM2</v>
      </c>
      <c r="D97" t="s">
        <v>569</v>
      </c>
      <c r="F97" t="s">
        <v>110</v>
      </c>
      <c r="G97" t="str">
        <f t="shared" si="9"/>
        <v>ARTHSOCL</v>
      </c>
      <c r="H97">
        <f t="shared" si="12"/>
        <v>0</v>
      </c>
      <c r="I97" t="str">
        <f t="shared" si="13"/>
        <v>drop</v>
      </c>
    </row>
    <row r="98" spans="1:9" x14ac:dyDescent="0.2">
      <c r="A98" t="s">
        <v>107</v>
      </c>
      <c r="B98" t="str">
        <f t="shared" si="14"/>
        <v>STRENGTH</v>
      </c>
      <c r="C98" t="s">
        <v>626</v>
      </c>
      <c r="D98" t="s">
        <v>569</v>
      </c>
      <c r="F98" t="s">
        <v>111</v>
      </c>
      <c r="G98" t="str">
        <f t="shared" si="9"/>
        <v>JOINPAIN</v>
      </c>
      <c r="H98">
        <f t="shared" si="12"/>
        <v>0</v>
      </c>
      <c r="I98" t="str">
        <f t="shared" si="13"/>
        <v>drop</v>
      </c>
    </row>
    <row r="99" spans="1:9" x14ac:dyDescent="0.2">
      <c r="A99" t="s">
        <v>108</v>
      </c>
      <c r="B99" t="str">
        <f t="shared" si="14"/>
        <v>LMTJOIN3</v>
      </c>
      <c r="C99" t="s">
        <v>627</v>
      </c>
      <c r="D99" t="s">
        <v>569</v>
      </c>
      <c r="F99" t="s">
        <v>112</v>
      </c>
      <c r="G99" t="str">
        <f t="shared" si="9"/>
        <v>SEATBELT</v>
      </c>
      <c r="H99" t="str">
        <f t="shared" si="12"/>
        <v>How often do you use seat belts when you drive or ride in a car? Would you say—</v>
      </c>
      <c r="I99" t="str">
        <f t="shared" si="13"/>
        <v>drop</v>
      </c>
    </row>
    <row r="100" spans="1:9" x14ac:dyDescent="0.2">
      <c r="A100" t="s">
        <v>109</v>
      </c>
      <c r="B100" t="str">
        <f t="shared" si="14"/>
        <v>ARTHDIS2</v>
      </c>
      <c r="D100" t="s">
        <v>569</v>
      </c>
      <c r="F100" t="s">
        <v>357</v>
      </c>
      <c r="G100" t="e">
        <f t="shared" si="9"/>
        <v>#N/A</v>
      </c>
      <c r="I100" t="s">
        <v>569</v>
      </c>
    </row>
    <row r="101" spans="1:9" x14ac:dyDescent="0.2">
      <c r="A101" t="s">
        <v>110</v>
      </c>
      <c r="B101" t="str">
        <f t="shared" si="14"/>
        <v>ARTHSOCL</v>
      </c>
      <c r="D101" t="s">
        <v>569</v>
      </c>
      <c r="F101" t="s">
        <v>114</v>
      </c>
      <c r="G101" t="str">
        <f t="shared" si="9"/>
        <v>FLSHTMY2</v>
      </c>
      <c r="H101">
        <f t="shared" ref="H101:H109" si="15">VLOOKUP(F101,A:C,3,0)</f>
        <v>0</v>
      </c>
      <c r="I101" t="str">
        <f t="shared" ref="I101:I109" si="16">VLOOKUP(F101,A:D,4,0)</f>
        <v>drop</v>
      </c>
    </row>
    <row r="102" spans="1:9" x14ac:dyDescent="0.2">
      <c r="A102" t="s">
        <v>111</v>
      </c>
      <c r="B102" t="str">
        <f t="shared" si="14"/>
        <v>JOINPAIN</v>
      </c>
      <c r="D102" t="s">
        <v>569</v>
      </c>
      <c r="F102" t="s">
        <v>115</v>
      </c>
      <c r="G102" t="str">
        <f t="shared" si="9"/>
        <v>IMFVPLAC</v>
      </c>
      <c r="H102">
        <f t="shared" si="15"/>
        <v>0</v>
      </c>
      <c r="I102" t="str">
        <f t="shared" si="16"/>
        <v>drop</v>
      </c>
    </row>
    <row r="103" spans="1:9" x14ac:dyDescent="0.2">
      <c r="A103" t="s">
        <v>112</v>
      </c>
      <c r="B103" t="str">
        <f t="shared" si="14"/>
        <v>SEATBELT</v>
      </c>
      <c r="C103" t="s">
        <v>628</v>
      </c>
      <c r="D103" t="s">
        <v>569</v>
      </c>
      <c r="F103" t="s">
        <v>116</v>
      </c>
      <c r="G103" t="str">
        <f t="shared" si="9"/>
        <v>PNEUVAC3</v>
      </c>
      <c r="H103">
        <f t="shared" si="15"/>
        <v>0</v>
      </c>
      <c r="I103" t="str">
        <f t="shared" si="16"/>
        <v>drop</v>
      </c>
    </row>
    <row r="104" spans="1:9" x14ac:dyDescent="0.2">
      <c r="A104" t="s">
        <v>113</v>
      </c>
      <c r="B104" t="e">
        <f t="shared" si="14"/>
        <v>#N/A</v>
      </c>
      <c r="D104" t="s">
        <v>569</v>
      </c>
      <c r="F104" t="s">
        <v>90</v>
      </c>
      <c r="G104" t="str">
        <f t="shared" si="9"/>
        <v>ALCDAY5</v>
      </c>
      <c r="H104" t="str">
        <f t="shared" si="15"/>
        <v>During the past 30 days, how many days per week or per month did you have at least one drink of any alcoholic beverage such as beer, wine, a malt beverage or liquor?</v>
      </c>
      <c r="I104" t="str">
        <f t="shared" si="16"/>
        <v>drop</v>
      </c>
    </row>
    <row r="105" spans="1:9" x14ac:dyDescent="0.2">
      <c r="A105" t="s">
        <v>114</v>
      </c>
      <c r="B105" t="str">
        <f t="shared" si="14"/>
        <v>FLSHTMY2</v>
      </c>
      <c r="D105" t="s">
        <v>569</v>
      </c>
      <c r="F105" t="s">
        <v>91</v>
      </c>
      <c r="G105" t="str">
        <f t="shared" si="9"/>
        <v>AVEDRNK2</v>
      </c>
      <c r="H105" t="str">
        <f t="shared" si="15"/>
        <v>One drink is equivalent to a 12-ounce beer, a 5-ounce glass of wine, or a drink with one shot of liquor. During the past 30 days, on the days when you drank, about how many drinks did you drink on the average? (A 40 ounce beer would count as 3 drinks, or a cocktail drink with 2 shots would count as 2 drinks.)</v>
      </c>
      <c r="I105" t="str">
        <f t="shared" si="16"/>
        <v>Feature</v>
      </c>
    </row>
    <row r="106" spans="1:9" x14ac:dyDescent="0.2">
      <c r="A106" t="s">
        <v>115</v>
      </c>
      <c r="B106" t="str">
        <f t="shared" si="14"/>
        <v>IMFVPLAC</v>
      </c>
      <c r="D106" t="s">
        <v>569</v>
      </c>
      <c r="F106" t="s">
        <v>92</v>
      </c>
      <c r="G106" t="str">
        <f t="shared" si="9"/>
        <v>DRNK3GE5</v>
      </c>
      <c r="H106" t="str">
        <f t="shared" si="15"/>
        <v>Considering all types of alcoholic beverages, how many times during the past 30 days did you have 5 or more drinks for men or 4 or more drinks for women on an occasion?</v>
      </c>
      <c r="I106" t="str">
        <f t="shared" si="16"/>
        <v>drop</v>
      </c>
    </row>
    <row r="107" spans="1:9" x14ac:dyDescent="0.2">
      <c r="A107" t="s">
        <v>116</v>
      </c>
      <c r="B107" t="str">
        <f t="shared" si="14"/>
        <v>PNEUVAC3</v>
      </c>
      <c r="D107" t="s">
        <v>569</v>
      </c>
      <c r="F107" t="s">
        <v>93</v>
      </c>
      <c r="G107" t="str">
        <f t="shared" si="9"/>
        <v>MAXDRNKS</v>
      </c>
      <c r="H107" t="str">
        <f t="shared" si="15"/>
        <v>During the past 30 days, what is the largest number of drinks you had on any occasion?</v>
      </c>
      <c r="I107" t="str">
        <f t="shared" si="16"/>
        <v>drop</v>
      </c>
    </row>
    <row r="108" spans="1:9" x14ac:dyDescent="0.2">
      <c r="A108" t="s">
        <v>117</v>
      </c>
      <c r="B108" t="str">
        <f t="shared" si="14"/>
        <v>HIVTST6</v>
      </c>
      <c r="D108" t="s">
        <v>569</v>
      </c>
      <c r="F108" t="s">
        <v>117</v>
      </c>
      <c r="G108" t="str">
        <f t="shared" si="9"/>
        <v>HIVTST6</v>
      </c>
      <c r="H108">
        <f t="shared" si="15"/>
        <v>0</v>
      </c>
      <c r="I108" t="str">
        <f t="shared" si="16"/>
        <v>drop</v>
      </c>
    </row>
    <row r="109" spans="1:9" x14ac:dyDescent="0.2">
      <c r="A109" t="s">
        <v>118</v>
      </c>
      <c r="B109" t="str">
        <f t="shared" si="14"/>
        <v>HIVTSTD3</v>
      </c>
      <c r="D109" t="s">
        <v>569</v>
      </c>
      <c r="F109" t="s">
        <v>118</v>
      </c>
      <c r="G109" t="str">
        <f t="shared" si="9"/>
        <v>HIVTSTD3</v>
      </c>
      <c r="H109">
        <f t="shared" si="15"/>
        <v>0</v>
      </c>
      <c r="I109" t="str">
        <f t="shared" si="16"/>
        <v>drop</v>
      </c>
    </row>
    <row r="110" spans="1:9" x14ac:dyDescent="0.2">
      <c r="A110" t="s">
        <v>119</v>
      </c>
      <c r="B110" t="e">
        <f t="shared" si="14"/>
        <v>#N/A</v>
      </c>
      <c r="D110" t="s">
        <v>569</v>
      </c>
      <c r="F110" t="s">
        <v>358</v>
      </c>
      <c r="G110" t="e">
        <f t="shared" si="9"/>
        <v>#N/A</v>
      </c>
      <c r="I110" t="s">
        <v>569</v>
      </c>
    </row>
    <row r="111" spans="1:9" x14ac:dyDescent="0.2">
      <c r="A111" t="s">
        <v>120</v>
      </c>
      <c r="B111" t="str">
        <f t="shared" si="14"/>
        <v>PDIABTST</v>
      </c>
      <c r="D111" t="s">
        <v>569</v>
      </c>
      <c r="F111" t="s">
        <v>120</v>
      </c>
      <c r="G111" t="str">
        <f t="shared" si="9"/>
        <v>PDIABTST</v>
      </c>
      <c r="H111">
        <f t="shared" ref="H111:H126" si="17">VLOOKUP(F111,A:C,3,0)</f>
        <v>0</v>
      </c>
      <c r="I111" t="str">
        <f t="shared" ref="I111:I126" si="18">VLOOKUP(F111,A:D,4,0)</f>
        <v>drop</v>
      </c>
    </row>
    <row r="112" spans="1:9" x14ac:dyDescent="0.2">
      <c r="A112" t="s">
        <v>121</v>
      </c>
      <c r="B112" t="str">
        <f t="shared" si="14"/>
        <v>PREDIAB1</v>
      </c>
      <c r="D112" t="s">
        <v>569</v>
      </c>
      <c r="F112" t="s">
        <v>121</v>
      </c>
      <c r="G112" t="str">
        <f t="shared" si="9"/>
        <v>PREDIAB1</v>
      </c>
      <c r="H112">
        <f t="shared" si="17"/>
        <v>0</v>
      </c>
      <c r="I112" t="str">
        <f t="shared" si="18"/>
        <v>drop</v>
      </c>
    </row>
    <row r="113" spans="1:9" x14ac:dyDescent="0.2">
      <c r="A113" t="s">
        <v>122</v>
      </c>
      <c r="B113" t="str">
        <f t="shared" si="14"/>
        <v>INSULIN</v>
      </c>
      <c r="D113" t="s">
        <v>569</v>
      </c>
      <c r="F113" t="s">
        <v>62</v>
      </c>
      <c r="G113" t="str">
        <f t="shared" si="9"/>
        <v>DIABAGE2</v>
      </c>
      <c r="H113" t="str">
        <f t="shared" si="17"/>
        <v>How old were you when you were told you have diabetes?</v>
      </c>
      <c r="I113" t="str">
        <f t="shared" si="18"/>
        <v>drop</v>
      </c>
    </row>
    <row r="114" spans="1:9" x14ac:dyDescent="0.2">
      <c r="A114" t="s">
        <v>123</v>
      </c>
      <c r="B114" t="str">
        <f t="shared" si="14"/>
        <v>BLDSUGAR</v>
      </c>
      <c r="D114" t="s">
        <v>569</v>
      </c>
      <c r="F114" t="s">
        <v>122</v>
      </c>
      <c r="G114" t="str">
        <f t="shared" si="9"/>
        <v>INSULIN</v>
      </c>
      <c r="H114">
        <f t="shared" si="17"/>
        <v>0</v>
      </c>
      <c r="I114" t="str">
        <f t="shared" si="18"/>
        <v>drop</v>
      </c>
    </row>
    <row r="115" spans="1:9" x14ac:dyDescent="0.2">
      <c r="A115" t="s">
        <v>124</v>
      </c>
      <c r="B115" t="str">
        <f t="shared" si="14"/>
        <v>FEETCHK2</v>
      </c>
      <c r="D115" t="s">
        <v>569</v>
      </c>
      <c r="F115" t="s">
        <v>123</v>
      </c>
      <c r="G115" t="str">
        <f t="shared" si="9"/>
        <v>BLDSUGAR</v>
      </c>
      <c r="H115">
        <f t="shared" si="17"/>
        <v>0</v>
      </c>
      <c r="I115" t="str">
        <f t="shared" si="18"/>
        <v>drop</v>
      </c>
    </row>
    <row r="116" spans="1:9" x14ac:dyDescent="0.2">
      <c r="A116" t="s">
        <v>125</v>
      </c>
      <c r="B116" t="str">
        <f t="shared" si="14"/>
        <v>DOCTDIAB</v>
      </c>
      <c r="D116" t="s">
        <v>569</v>
      </c>
      <c r="F116" t="s">
        <v>124</v>
      </c>
      <c r="G116" t="str">
        <f t="shared" si="9"/>
        <v>FEETCHK2</v>
      </c>
      <c r="H116">
        <f t="shared" si="17"/>
        <v>0</v>
      </c>
      <c r="I116" t="str">
        <f t="shared" si="18"/>
        <v>drop</v>
      </c>
    </row>
    <row r="117" spans="1:9" x14ac:dyDescent="0.2">
      <c r="A117" t="s">
        <v>126</v>
      </c>
      <c r="B117" t="str">
        <f t="shared" si="14"/>
        <v>CHKHEMO3</v>
      </c>
      <c r="D117" t="s">
        <v>569</v>
      </c>
      <c r="F117" t="s">
        <v>125</v>
      </c>
      <c r="G117" t="str">
        <f t="shared" si="9"/>
        <v>DOCTDIAB</v>
      </c>
      <c r="H117">
        <f t="shared" si="17"/>
        <v>0</v>
      </c>
      <c r="I117" t="str">
        <f t="shared" si="18"/>
        <v>drop</v>
      </c>
    </row>
    <row r="118" spans="1:9" x14ac:dyDescent="0.2">
      <c r="A118" t="s">
        <v>127</v>
      </c>
      <c r="B118" t="str">
        <f t="shared" si="14"/>
        <v>FEETCHK</v>
      </c>
      <c r="D118" t="s">
        <v>569</v>
      </c>
      <c r="F118" t="s">
        <v>126</v>
      </c>
      <c r="G118" t="str">
        <f t="shared" si="9"/>
        <v>CHKHEMO3</v>
      </c>
      <c r="H118">
        <f t="shared" si="17"/>
        <v>0</v>
      </c>
      <c r="I118" t="str">
        <f t="shared" si="18"/>
        <v>drop</v>
      </c>
    </row>
    <row r="119" spans="1:9" x14ac:dyDescent="0.2">
      <c r="A119" t="s">
        <v>128</v>
      </c>
      <c r="B119" t="str">
        <f t="shared" si="14"/>
        <v>EYEEXAM</v>
      </c>
      <c r="D119" t="s">
        <v>569</v>
      </c>
      <c r="F119" t="s">
        <v>127</v>
      </c>
      <c r="G119" t="str">
        <f t="shared" si="9"/>
        <v>FEETCHK</v>
      </c>
      <c r="H119">
        <f t="shared" si="17"/>
        <v>0</v>
      </c>
      <c r="I119" t="str">
        <f t="shared" si="18"/>
        <v>drop</v>
      </c>
    </row>
    <row r="120" spans="1:9" x14ac:dyDescent="0.2">
      <c r="A120" t="s">
        <v>129</v>
      </c>
      <c r="B120" t="str">
        <f t="shared" si="14"/>
        <v>DIABEYE</v>
      </c>
      <c r="D120" t="s">
        <v>569</v>
      </c>
      <c r="F120" t="s">
        <v>128</v>
      </c>
      <c r="G120" t="str">
        <f t="shared" si="9"/>
        <v>EYEEXAM</v>
      </c>
      <c r="H120">
        <f t="shared" si="17"/>
        <v>0</v>
      </c>
      <c r="I120" t="str">
        <f t="shared" si="18"/>
        <v>drop</v>
      </c>
    </row>
    <row r="121" spans="1:9" x14ac:dyDescent="0.2">
      <c r="A121" t="s">
        <v>130</v>
      </c>
      <c r="B121" t="str">
        <f t="shared" si="14"/>
        <v>DIABEDU</v>
      </c>
      <c r="D121" t="s">
        <v>569</v>
      </c>
      <c r="F121" t="s">
        <v>129</v>
      </c>
      <c r="G121" t="str">
        <f t="shared" si="9"/>
        <v>DIABEYE</v>
      </c>
      <c r="H121">
        <f t="shared" si="17"/>
        <v>0</v>
      </c>
      <c r="I121" t="str">
        <f t="shared" si="18"/>
        <v>drop</v>
      </c>
    </row>
    <row r="122" spans="1:9" x14ac:dyDescent="0.2">
      <c r="A122" s="3" t="s">
        <v>131</v>
      </c>
      <c r="B122" t="str">
        <f t="shared" si="14"/>
        <v>PAINACT2</v>
      </c>
      <c r="C122" t="s">
        <v>629</v>
      </c>
      <c r="D122" t="s">
        <v>566</v>
      </c>
      <c r="F122" t="s">
        <v>130</v>
      </c>
      <c r="G122" t="str">
        <f t="shared" si="9"/>
        <v>DIABEDU</v>
      </c>
      <c r="H122">
        <f t="shared" si="17"/>
        <v>0</v>
      </c>
      <c r="I122" t="str">
        <f t="shared" si="18"/>
        <v>drop</v>
      </c>
    </row>
    <row r="123" spans="1:9" x14ac:dyDescent="0.2">
      <c r="A123" s="3" t="s">
        <v>132</v>
      </c>
      <c r="B123" t="str">
        <f t="shared" si="14"/>
        <v>QLMENTL2</v>
      </c>
      <c r="C123" t="s">
        <v>630</v>
      </c>
      <c r="D123" t="s">
        <v>566</v>
      </c>
      <c r="F123" t="s">
        <v>131</v>
      </c>
      <c r="G123" t="str">
        <f t="shared" si="9"/>
        <v>PAINACT2</v>
      </c>
      <c r="H123" t="str">
        <f t="shared" si="17"/>
        <v>During the past 30 days, for about how many days did pain make it hard for you to do your usual activities, such as self-care, work, or recreation?</v>
      </c>
      <c r="I123" t="str">
        <f t="shared" si="18"/>
        <v>Feature</v>
      </c>
    </row>
    <row r="124" spans="1:9" x14ac:dyDescent="0.2">
      <c r="A124" s="3" t="s">
        <v>133</v>
      </c>
      <c r="B124" t="str">
        <f t="shared" si="14"/>
        <v>QLSTRES2</v>
      </c>
      <c r="C124" t="s">
        <v>631</v>
      </c>
      <c r="D124" t="s">
        <v>566</v>
      </c>
      <c r="F124" t="s">
        <v>132</v>
      </c>
      <c r="G124" t="str">
        <f t="shared" si="9"/>
        <v>QLMENTL2</v>
      </c>
      <c r="H124" t="str">
        <f t="shared" si="17"/>
        <v>During the past 30 days, for about how may days have you felt sad, blue, or depressed?</v>
      </c>
      <c r="I124" t="str">
        <f t="shared" si="18"/>
        <v>Feature</v>
      </c>
    </row>
    <row r="125" spans="1:9" x14ac:dyDescent="0.2">
      <c r="A125" s="3" t="s">
        <v>134</v>
      </c>
      <c r="B125" t="str">
        <f t="shared" si="14"/>
        <v>QLHLTH2</v>
      </c>
      <c r="C125" t="s">
        <v>632</v>
      </c>
      <c r="D125" t="s">
        <v>566</v>
      </c>
      <c r="F125" t="s">
        <v>133</v>
      </c>
      <c r="G125" t="str">
        <f t="shared" si="9"/>
        <v>QLSTRES2</v>
      </c>
      <c r="H125" t="str">
        <f t="shared" si="17"/>
        <v>During the past 30 days, for about how many days have you felt worried, tense, or anxious?</v>
      </c>
      <c r="I125" t="str">
        <f t="shared" si="18"/>
        <v>Feature</v>
      </c>
    </row>
    <row r="126" spans="1:9" x14ac:dyDescent="0.2">
      <c r="A126" t="s">
        <v>135</v>
      </c>
      <c r="B126" t="e">
        <f t="shared" si="14"/>
        <v>#N/A</v>
      </c>
      <c r="D126" t="s">
        <v>569</v>
      </c>
      <c r="F126" t="s">
        <v>134</v>
      </c>
      <c r="G126" t="str">
        <f t="shared" si="9"/>
        <v>QLHLTH2</v>
      </c>
      <c r="H126" t="str">
        <f t="shared" si="17"/>
        <v>During the past 30 days, for about how many days have you felt very healthy and full of energy?</v>
      </c>
      <c r="I126" t="str">
        <f t="shared" si="18"/>
        <v>Feature</v>
      </c>
    </row>
    <row r="127" spans="1:9" x14ac:dyDescent="0.2">
      <c r="A127" t="s">
        <v>136</v>
      </c>
      <c r="B127" t="e">
        <f t="shared" ref="B127:B158" si="19">VLOOKUP(A127,F:F,1,0)</f>
        <v>#N/A</v>
      </c>
      <c r="D127" t="s">
        <v>569</v>
      </c>
      <c r="F127" t="s">
        <v>359</v>
      </c>
      <c r="G127" t="e">
        <f t="shared" si="9"/>
        <v>#N/A</v>
      </c>
      <c r="I127" t="s">
        <v>569</v>
      </c>
    </row>
    <row r="128" spans="1:9" x14ac:dyDescent="0.2">
      <c r="A128" t="s">
        <v>137</v>
      </c>
      <c r="B128" t="e">
        <f t="shared" si="19"/>
        <v>#N/A</v>
      </c>
      <c r="D128" t="s">
        <v>569</v>
      </c>
      <c r="F128" t="s">
        <v>360</v>
      </c>
      <c r="G128" t="e">
        <f t="shared" si="9"/>
        <v>#N/A</v>
      </c>
      <c r="I128" t="s">
        <v>569</v>
      </c>
    </row>
    <row r="129" spans="1:9" x14ac:dyDescent="0.2">
      <c r="A129" t="s">
        <v>138</v>
      </c>
      <c r="B129" t="e">
        <f t="shared" si="19"/>
        <v>#N/A</v>
      </c>
      <c r="D129" t="s">
        <v>569</v>
      </c>
      <c r="F129" t="s">
        <v>361</v>
      </c>
      <c r="G129" t="e">
        <f t="shared" si="9"/>
        <v>#N/A</v>
      </c>
      <c r="I129" t="s">
        <v>569</v>
      </c>
    </row>
    <row r="130" spans="1:9" x14ac:dyDescent="0.2">
      <c r="A130" t="s">
        <v>139</v>
      </c>
      <c r="B130" t="e">
        <f t="shared" si="19"/>
        <v>#N/A</v>
      </c>
      <c r="D130" t="s">
        <v>569</v>
      </c>
      <c r="F130" t="s">
        <v>362</v>
      </c>
      <c r="G130" t="e">
        <f t="shared" ref="G130:G193" si="20">VLOOKUP(F130,A:A,1,0)</f>
        <v>#N/A</v>
      </c>
      <c r="I130" t="s">
        <v>569</v>
      </c>
    </row>
    <row r="131" spans="1:9" x14ac:dyDescent="0.2">
      <c r="A131" t="s">
        <v>140</v>
      </c>
      <c r="B131" t="e">
        <f t="shared" si="19"/>
        <v>#N/A</v>
      </c>
      <c r="D131" t="s">
        <v>569</v>
      </c>
      <c r="F131" t="s">
        <v>363</v>
      </c>
      <c r="G131" t="e">
        <f t="shared" si="20"/>
        <v>#N/A</v>
      </c>
      <c r="I131" t="s">
        <v>569</v>
      </c>
    </row>
    <row r="132" spans="1:9" x14ac:dyDescent="0.2">
      <c r="A132" t="s">
        <v>141</v>
      </c>
      <c r="B132" t="e">
        <f t="shared" si="19"/>
        <v>#N/A</v>
      </c>
      <c r="D132" t="s">
        <v>569</v>
      </c>
      <c r="F132" t="s">
        <v>364</v>
      </c>
      <c r="G132" t="e">
        <f t="shared" si="20"/>
        <v>#N/A</v>
      </c>
      <c r="I132" t="s">
        <v>569</v>
      </c>
    </row>
    <row r="133" spans="1:9" x14ac:dyDescent="0.2">
      <c r="A133" t="s">
        <v>142</v>
      </c>
      <c r="B133" t="e">
        <f t="shared" si="19"/>
        <v>#N/A</v>
      </c>
      <c r="D133" t="s">
        <v>569</v>
      </c>
      <c r="F133" t="s">
        <v>365</v>
      </c>
      <c r="G133" t="e">
        <f t="shared" si="20"/>
        <v>#N/A</v>
      </c>
      <c r="I133" t="s">
        <v>569</v>
      </c>
    </row>
    <row r="134" spans="1:9" x14ac:dyDescent="0.2">
      <c r="A134" t="s">
        <v>143</v>
      </c>
      <c r="B134" t="e">
        <f t="shared" si="19"/>
        <v>#N/A</v>
      </c>
      <c r="D134" t="s">
        <v>569</v>
      </c>
      <c r="F134" t="s">
        <v>366</v>
      </c>
      <c r="G134" t="e">
        <f t="shared" si="20"/>
        <v>#N/A</v>
      </c>
      <c r="I134" t="s">
        <v>569</v>
      </c>
    </row>
    <row r="135" spans="1:9" x14ac:dyDescent="0.2">
      <c r="A135" t="s">
        <v>144</v>
      </c>
      <c r="B135" t="e">
        <f t="shared" si="19"/>
        <v>#N/A</v>
      </c>
      <c r="D135" t="s">
        <v>569</v>
      </c>
      <c r="F135" t="s">
        <v>367</v>
      </c>
      <c r="G135" t="e">
        <f t="shared" si="20"/>
        <v>#N/A</v>
      </c>
      <c r="I135" t="s">
        <v>569</v>
      </c>
    </row>
    <row r="136" spans="1:9" x14ac:dyDescent="0.2">
      <c r="A136" t="s">
        <v>145</v>
      </c>
      <c r="B136" t="str">
        <f t="shared" si="19"/>
        <v>VIREDIF3</v>
      </c>
      <c r="D136" t="s">
        <v>569</v>
      </c>
      <c r="F136" t="s">
        <v>368</v>
      </c>
      <c r="G136" t="e">
        <f t="shared" si="20"/>
        <v>#N/A</v>
      </c>
      <c r="I136" t="s">
        <v>569</v>
      </c>
    </row>
    <row r="137" spans="1:9" x14ac:dyDescent="0.2">
      <c r="A137" t="s">
        <v>146</v>
      </c>
      <c r="B137" t="e">
        <f t="shared" si="19"/>
        <v>#N/A</v>
      </c>
      <c r="D137" t="s">
        <v>569</v>
      </c>
      <c r="F137" t="s">
        <v>369</v>
      </c>
      <c r="G137" t="e">
        <f t="shared" si="20"/>
        <v>#N/A</v>
      </c>
      <c r="I137" t="s">
        <v>569</v>
      </c>
    </row>
    <row r="138" spans="1:9" x14ac:dyDescent="0.2">
      <c r="A138" t="s">
        <v>147</v>
      </c>
      <c r="B138" t="e">
        <f t="shared" si="19"/>
        <v>#N/A</v>
      </c>
      <c r="D138" t="s">
        <v>569</v>
      </c>
      <c r="F138" t="s">
        <v>145</v>
      </c>
      <c r="G138" t="str">
        <f t="shared" si="20"/>
        <v>VIREDIF3</v>
      </c>
      <c r="H138">
        <f>VLOOKUP(F138,A:C,3,0)</f>
        <v>0</v>
      </c>
      <c r="I138" t="str">
        <f>VLOOKUP(F138,A:D,4,0)</f>
        <v>drop</v>
      </c>
    </row>
    <row r="139" spans="1:9" x14ac:dyDescent="0.2">
      <c r="A139" t="s">
        <v>148</v>
      </c>
      <c r="B139" t="e">
        <f t="shared" si="19"/>
        <v>#N/A</v>
      </c>
      <c r="D139" t="s">
        <v>569</v>
      </c>
      <c r="F139" t="s">
        <v>370</v>
      </c>
      <c r="G139" t="e">
        <f t="shared" si="20"/>
        <v>#N/A</v>
      </c>
      <c r="I139" t="s">
        <v>569</v>
      </c>
    </row>
    <row r="140" spans="1:9" x14ac:dyDescent="0.2">
      <c r="A140" t="s">
        <v>149</v>
      </c>
      <c r="B140" t="e">
        <f t="shared" si="19"/>
        <v>#N/A</v>
      </c>
      <c r="D140" t="s">
        <v>569</v>
      </c>
      <c r="F140" t="s">
        <v>371</v>
      </c>
      <c r="G140" t="e">
        <f t="shared" si="20"/>
        <v>#N/A</v>
      </c>
      <c r="I140" t="s">
        <v>569</v>
      </c>
    </row>
    <row r="141" spans="1:9" x14ac:dyDescent="0.2">
      <c r="A141" t="s">
        <v>150</v>
      </c>
      <c r="B141" t="e">
        <f t="shared" si="19"/>
        <v>#N/A</v>
      </c>
      <c r="D141" t="s">
        <v>569</v>
      </c>
      <c r="F141" t="s">
        <v>372</v>
      </c>
      <c r="G141" t="e">
        <f t="shared" si="20"/>
        <v>#N/A</v>
      </c>
      <c r="I141" t="s">
        <v>569</v>
      </c>
    </row>
    <row r="142" spans="1:9" x14ac:dyDescent="0.2">
      <c r="A142" t="s">
        <v>151</v>
      </c>
      <c r="B142" t="e">
        <f t="shared" si="19"/>
        <v>#N/A</v>
      </c>
      <c r="D142" t="s">
        <v>569</v>
      </c>
      <c r="F142" t="s">
        <v>373</v>
      </c>
      <c r="G142" t="e">
        <f t="shared" si="20"/>
        <v>#N/A</v>
      </c>
      <c r="I142" t="s">
        <v>569</v>
      </c>
    </row>
    <row r="143" spans="1:9" x14ac:dyDescent="0.2">
      <c r="A143" t="s">
        <v>152</v>
      </c>
      <c r="B143" t="e">
        <f t="shared" si="19"/>
        <v>#N/A</v>
      </c>
      <c r="D143" t="s">
        <v>569</v>
      </c>
      <c r="F143" t="s">
        <v>374</v>
      </c>
      <c r="G143" t="e">
        <f t="shared" si="20"/>
        <v>#N/A</v>
      </c>
      <c r="I143" t="s">
        <v>569</v>
      </c>
    </row>
    <row r="144" spans="1:9" x14ac:dyDescent="0.2">
      <c r="A144" t="s">
        <v>153</v>
      </c>
      <c r="B144" t="str">
        <f t="shared" si="19"/>
        <v>CIMEMLOS</v>
      </c>
      <c r="D144" t="s">
        <v>569</v>
      </c>
      <c r="F144" t="s">
        <v>375</v>
      </c>
      <c r="G144" t="e">
        <f t="shared" si="20"/>
        <v>#N/A</v>
      </c>
      <c r="I144" t="s">
        <v>569</v>
      </c>
    </row>
    <row r="145" spans="1:9" x14ac:dyDescent="0.2">
      <c r="A145" t="s">
        <v>154</v>
      </c>
      <c r="B145" t="e">
        <f t="shared" si="19"/>
        <v>#N/A</v>
      </c>
      <c r="D145" t="s">
        <v>569</v>
      </c>
      <c r="F145" t="s">
        <v>376</v>
      </c>
      <c r="G145" t="e">
        <f t="shared" si="20"/>
        <v>#N/A</v>
      </c>
      <c r="I145" t="s">
        <v>569</v>
      </c>
    </row>
    <row r="146" spans="1:9" x14ac:dyDescent="0.2">
      <c r="A146" t="s">
        <v>155</v>
      </c>
      <c r="B146" t="e">
        <f t="shared" si="19"/>
        <v>#N/A</v>
      </c>
      <c r="D146" t="s">
        <v>569</v>
      </c>
      <c r="F146" t="s">
        <v>377</v>
      </c>
      <c r="G146" t="e">
        <f t="shared" si="20"/>
        <v>#N/A</v>
      </c>
      <c r="I146" t="s">
        <v>569</v>
      </c>
    </row>
    <row r="147" spans="1:9" x14ac:dyDescent="0.2">
      <c r="A147" t="s">
        <v>156</v>
      </c>
      <c r="B147" t="e">
        <f t="shared" si="19"/>
        <v>#N/A</v>
      </c>
      <c r="D147" t="s">
        <v>569</v>
      </c>
      <c r="F147" t="s">
        <v>378</v>
      </c>
      <c r="G147" t="e">
        <f t="shared" si="20"/>
        <v>#N/A</v>
      </c>
      <c r="I147" t="s">
        <v>569</v>
      </c>
    </row>
    <row r="148" spans="1:9" x14ac:dyDescent="0.2">
      <c r="A148" t="s">
        <v>157</v>
      </c>
      <c r="B148" t="e">
        <f t="shared" si="19"/>
        <v>#N/A</v>
      </c>
      <c r="D148" t="s">
        <v>569</v>
      </c>
      <c r="F148" t="s">
        <v>379</v>
      </c>
      <c r="G148" t="e">
        <f t="shared" si="20"/>
        <v>#N/A</v>
      </c>
      <c r="I148" t="s">
        <v>569</v>
      </c>
    </row>
    <row r="149" spans="1:9" x14ac:dyDescent="0.2">
      <c r="A149" t="s">
        <v>158</v>
      </c>
      <c r="B149" t="e">
        <f t="shared" si="19"/>
        <v>#N/A</v>
      </c>
      <c r="D149" t="s">
        <v>569</v>
      </c>
      <c r="F149" t="s">
        <v>380</v>
      </c>
      <c r="G149" t="e">
        <f t="shared" si="20"/>
        <v>#N/A</v>
      </c>
      <c r="I149" t="s">
        <v>569</v>
      </c>
    </row>
    <row r="150" spans="1:9" x14ac:dyDescent="0.2">
      <c r="A150" t="s">
        <v>159</v>
      </c>
      <c r="B150" t="e">
        <f t="shared" si="19"/>
        <v>#N/A</v>
      </c>
      <c r="D150" t="s">
        <v>569</v>
      </c>
      <c r="F150" t="s">
        <v>381</v>
      </c>
      <c r="G150" t="e">
        <f t="shared" si="20"/>
        <v>#N/A</v>
      </c>
      <c r="I150" t="s">
        <v>569</v>
      </c>
    </row>
    <row r="151" spans="1:9" x14ac:dyDescent="0.2">
      <c r="A151" t="s">
        <v>160</v>
      </c>
      <c r="B151" t="e">
        <f t="shared" si="19"/>
        <v>#N/A</v>
      </c>
      <c r="D151" t="s">
        <v>569</v>
      </c>
      <c r="F151" t="s">
        <v>382</v>
      </c>
      <c r="G151" t="e">
        <f t="shared" si="20"/>
        <v>#N/A</v>
      </c>
      <c r="I151" t="s">
        <v>569</v>
      </c>
    </row>
    <row r="152" spans="1:9" x14ac:dyDescent="0.2">
      <c r="A152" t="s">
        <v>161</v>
      </c>
      <c r="B152" t="e">
        <f t="shared" si="19"/>
        <v>#N/A</v>
      </c>
      <c r="D152" t="s">
        <v>569</v>
      </c>
      <c r="F152" t="s">
        <v>383</v>
      </c>
      <c r="G152" t="e">
        <f t="shared" si="20"/>
        <v>#N/A</v>
      </c>
      <c r="I152" t="s">
        <v>569</v>
      </c>
    </row>
    <row r="153" spans="1:9" x14ac:dyDescent="0.2">
      <c r="A153" t="s">
        <v>162</v>
      </c>
      <c r="B153" t="str">
        <f t="shared" si="19"/>
        <v>ASTHMAGE</v>
      </c>
      <c r="D153" t="s">
        <v>569</v>
      </c>
      <c r="F153" t="s">
        <v>384</v>
      </c>
      <c r="G153" t="e">
        <f t="shared" si="20"/>
        <v>#N/A</v>
      </c>
      <c r="I153" t="s">
        <v>569</v>
      </c>
    </row>
    <row r="154" spans="1:9" x14ac:dyDescent="0.2">
      <c r="A154" t="s">
        <v>163</v>
      </c>
      <c r="B154" t="str">
        <f t="shared" si="19"/>
        <v>ASATTACK</v>
      </c>
      <c r="D154" t="s">
        <v>569</v>
      </c>
      <c r="F154" t="s">
        <v>172</v>
      </c>
      <c r="G154" t="str">
        <f t="shared" si="20"/>
        <v>HAREHAB1</v>
      </c>
      <c r="H154">
        <f>VLOOKUP(F154,A:C,3,0)</f>
        <v>0</v>
      </c>
      <c r="I154" t="str">
        <f>VLOOKUP(F154,A:D,4,0)</f>
        <v>drop</v>
      </c>
    </row>
    <row r="155" spans="1:9" x14ac:dyDescent="0.2">
      <c r="A155" t="s">
        <v>164</v>
      </c>
      <c r="B155" t="str">
        <f t="shared" si="19"/>
        <v>ASERVIST</v>
      </c>
      <c r="D155" t="s">
        <v>569</v>
      </c>
      <c r="F155" t="s">
        <v>173</v>
      </c>
      <c r="G155" t="str">
        <f t="shared" si="20"/>
        <v>STREHAB1</v>
      </c>
      <c r="H155">
        <f>VLOOKUP(F155,A:C,3,0)</f>
        <v>0</v>
      </c>
      <c r="I155" t="str">
        <f>VLOOKUP(F155,A:D,4,0)</f>
        <v>drop</v>
      </c>
    </row>
    <row r="156" spans="1:9" x14ac:dyDescent="0.2">
      <c r="A156" t="s">
        <v>165</v>
      </c>
      <c r="B156" t="str">
        <f t="shared" si="19"/>
        <v>ASDRVIST</v>
      </c>
      <c r="D156" t="s">
        <v>569</v>
      </c>
      <c r="F156" t="s">
        <v>174</v>
      </c>
      <c r="G156" t="str">
        <f t="shared" si="20"/>
        <v>CVDASPRN</v>
      </c>
      <c r="H156" t="str">
        <f>VLOOKUP(F156,A:C,3,0)</f>
        <v>Do you take aspirin daily or every other day?</v>
      </c>
      <c r="I156" t="str">
        <f>VLOOKUP(F156,A:D,4,0)</f>
        <v>drop</v>
      </c>
    </row>
    <row r="157" spans="1:9" x14ac:dyDescent="0.2">
      <c r="A157" t="s">
        <v>166</v>
      </c>
      <c r="B157" t="str">
        <f t="shared" si="19"/>
        <v>ASRCHKUP</v>
      </c>
      <c r="D157" t="s">
        <v>569</v>
      </c>
      <c r="F157" t="s">
        <v>175</v>
      </c>
      <c r="G157" t="str">
        <f t="shared" si="20"/>
        <v>ASPUNSAF</v>
      </c>
      <c r="H157">
        <f>VLOOKUP(F157,A:C,3,0)</f>
        <v>0</v>
      </c>
      <c r="I157" t="str">
        <f>VLOOKUP(F157,A:D,4,0)</f>
        <v>drop</v>
      </c>
    </row>
    <row r="158" spans="1:9" x14ac:dyDescent="0.2">
      <c r="A158" t="s">
        <v>167</v>
      </c>
      <c r="B158" t="str">
        <f t="shared" si="19"/>
        <v>ASACTLIM</v>
      </c>
      <c r="D158" t="s">
        <v>569</v>
      </c>
      <c r="F158" t="s">
        <v>385</v>
      </c>
      <c r="G158" t="e">
        <f t="shared" si="20"/>
        <v>#N/A</v>
      </c>
      <c r="I158" t="s">
        <v>569</v>
      </c>
    </row>
    <row r="159" spans="1:9" x14ac:dyDescent="0.2">
      <c r="A159" t="s">
        <v>168</v>
      </c>
      <c r="B159" t="str">
        <f t="shared" ref="B159:B190" si="21">VLOOKUP(A159,F:F,1,0)</f>
        <v>ASYMPTOM</v>
      </c>
      <c r="D159" t="s">
        <v>569</v>
      </c>
      <c r="F159" t="s">
        <v>386</v>
      </c>
      <c r="G159" t="e">
        <f t="shared" si="20"/>
        <v>#N/A</v>
      </c>
      <c r="I159" t="s">
        <v>569</v>
      </c>
    </row>
    <row r="160" spans="1:9" x14ac:dyDescent="0.2">
      <c r="A160" t="s">
        <v>169</v>
      </c>
      <c r="B160" t="str">
        <f t="shared" si="21"/>
        <v>ASNOSLEP</v>
      </c>
      <c r="D160" t="s">
        <v>569</v>
      </c>
      <c r="F160" t="s">
        <v>387</v>
      </c>
      <c r="G160" t="e">
        <f t="shared" si="20"/>
        <v>#N/A</v>
      </c>
      <c r="I160" t="s">
        <v>569</v>
      </c>
    </row>
    <row r="161" spans="1:9" x14ac:dyDescent="0.2">
      <c r="A161" t="s">
        <v>170</v>
      </c>
      <c r="B161" t="str">
        <f t="shared" si="21"/>
        <v>ASTHMED3</v>
      </c>
      <c r="D161" t="s">
        <v>569</v>
      </c>
      <c r="F161" t="s">
        <v>388</v>
      </c>
      <c r="G161" t="e">
        <f t="shared" si="20"/>
        <v>#N/A</v>
      </c>
      <c r="I161" t="s">
        <v>569</v>
      </c>
    </row>
    <row r="162" spans="1:9" x14ac:dyDescent="0.2">
      <c r="A162" t="s">
        <v>171</v>
      </c>
      <c r="B162" t="str">
        <f t="shared" si="21"/>
        <v>ASINHALR</v>
      </c>
      <c r="D162" t="s">
        <v>569</v>
      </c>
      <c r="F162" t="s">
        <v>389</v>
      </c>
      <c r="G162" t="e">
        <f t="shared" si="20"/>
        <v>#N/A</v>
      </c>
      <c r="I162" t="s">
        <v>569</v>
      </c>
    </row>
    <row r="163" spans="1:9" x14ac:dyDescent="0.2">
      <c r="A163" t="s">
        <v>172</v>
      </c>
      <c r="B163" t="str">
        <f t="shared" si="21"/>
        <v>HAREHAB1</v>
      </c>
      <c r="D163" t="s">
        <v>569</v>
      </c>
      <c r="F163" t="s">
        <v>390</v>
      </c>
      <c r="G163" t="e">
        <f t="shared" si="20"/>
        <v>#N/A</v>
      </c>
      <c r="I163" t="s">
        <v>569</v>
      </c>
    </row>
    <row r="164" spans="1:9" x14ac:dyDescent="0.2">
      <c r="A164" t="s">
        <v>173</v>
      </c>
      <c r="B164" t="str">
        <f t="shared" si="21"/>
        <v>STREHAB1</v>
      </c>
      <c r="D164" t="s">
        <v>569</v>
      </c>
      <c r="F164" t="s">
        <v>391</v>
      </c>
      <c r="G164" t="e">
        <f t="shared" si="20"/>
        <v>#N/A</v>
      </c>
      <c r="I164" t="s">
        <v>569</v>
      </c>
    </row>
    <row r="165" spans="1:9" x14ac:dyDescent="0.2">
      <c r="A165" t="s">
        <v>174</v>
      </c>
      <c r="B165" t="str">
        <f t="shared" si="21"/>
        <v>CVDASPRN</v>
      </c>
      <c r="C165" t="s">
        <v>633</v>
      </c>
      <c r="D165" t="s">
        <v>569</v>
      </c>
      <c r="F165" t="s">
        <v>392</v>
      </c>
      <c r="G165" t="e">
        <f t="shared" si="20"/>
        <v>#N/A</v>
      </c>
      <c r="I165" t="s">
        <v>569</v>
      </c>
    </row>
    <row r="166" spans="1:9" x14ac:dyDescent="0.2">
      <c r="A166" t="s">
        <v>175</v>
      </c>
      <c r="B166" t="str">
        <f t="shared" si="21"/>
        <v>ASPUNSAF</v>
      </c>
      <c r="D166" t="s">
        <v>569</v>
      </c>
      <c r="F166" t="s">
        <v>393</v>
      </c>
      <c r="G166" t="e">
        <f t="shared" si="20"/>
        <v>#N/A</v>
      </c>
      <c r="I166" t="s">
        <v>569</v>
      </c>
    </row>
    <row r="167" spans="1:9" x14ac:dyDescent="0.2">
      <c r="A167" t="s">
        <v>176</v>
      </c>
      <c r="B167" t="e">
        <f t="shared" si="21"/>
        <v>#N/A</v>
      </c>
      <c r="D167" t="s">
        <v>569</v>
      </c>
      <c r="F167" t="s">
        <v>394</v>
      </c>
      <c r="G167" t="e">
        <f t="shared" si="20"/>
        <v>#N/A</v>
      </c>
      <c r="I167" t="s">
        <v>569</v>
      </c>
    </row>
    <row r="168" spans="1:9" x14ac:dyDescent="0.2">
      <c r="A168" t="s">
        <v>177</v>
      </c>
      <c r="B168" t="e">
        <f t="shared" si="21"/>
        <v>#N/A</v>
      </c>
      <c r="D168" t="s">
        <v>569</v>
      </c>
      <c r="F168" t="s">
        <v>395</v>
      </c>
      <c r="G168" t="e">
        <f t="shared" si="20"/>
        <v>#N/A</v>
      </c>
      <c r="I168" t="s">
        <v>569</v>
      </c>
    </row>
    <row r="169" spans="1:9" x14ac:dyDescent="0.2">
      <c r="A169" t="s">
        <v>178</v>
      </c>
      <c r="B169" t="e">
        <f t="shared" si="21"/>
        <v>#N/A</v>
      </c>
      <c r="D169" t="s">
        <v>569</v>
      </c>
      <c r="F169" t="s">
        <v>396</v>
      </c>
      <c r="G169" t="e">
        <f t="shared" si="20"/>
        <v>#N/A</v>
      </c>
      <c r="I169" t="s">
        <v>569</v>
      </c>
    </row>
    <row r="170" spans="1:9" x14ac:dyDescent="0.2">
      <c r="A170" t="s">
        <v>179</v>
      </c>
      <c r="B170" t="str">
        <f t="shared" si="21"/>
        <v>ARTTODAY</v>
      </c>
      <c r="D170" t="s">
        <v>569</v>
      </c>
      <c r="F170" t="s">
        <v>397</v>
      </c>
      <c r="G170" t="e">
        <f t="shared" si="20"/>
        <v>#N/A</v>
      </c>
      <c r="I170" t="s">
        <v>569</v>
      </c>
    </row>
    <row r="171" spans="1:9" x14ac:dyDescent="0.2">
      <c r="A171" t="s">
        <v>180</v>
      </c>
      <c r="B171" t="str">
        <f t="shared" si="21"/>
        <v>ARTHWGT</v>
      </c>
      <c r="D171" t="s">
        <v>569</v>
      </c>
      <c r="F171" t="s">
        <v>398</v>
      </c>
      <c r="G171" t="e">
        <f t="shared" si="20"/>
        <v>#N/A</v>
      </c>
      <c r="I171" t="s">
        <v>569</v>
      </c>
    </row>
    <row r="172" spans="1:9" x14ac:dyDescent="0.2">
      <c r="A172" t="s">
        <v>181</v>
      </c>
      <c r="B172" t="str">
        <f t="shared" si="21"/>
        <v>ARTHEXER</v>
      </c>
      <c r="D172" t="s">
        <v>569</v>
      </c>
      <c r="F172" t="s">
        <v>399</v>
      </c>
      <c r="G172" t="e">
        <f t="shared" si="20"/>
        <v>#N/A</v>
      </c>
      <c r="I172" t="s">
        <v>569</v>
      </c>
    </row>
    <row r="173" spans="1:9" x14ac:dyDescent="0.2">
      <c r="A173" t="s">
        <v>182</v>
      </c>
      <c r="B173" t="str">
        <f t="shared" si="21"/>
        <v>ARTHEDU</v>
      </c>
      <c r="D173" t="s">
        <v>569</v>
      </c>
      <c r="F173" t="s">
        <v>400</v>
      </c>
      <c r="G173" t="e">
        <f t="shared" si="20"/>
        <v>#N/A</v>
      </c>
      <c r="I173" t="s">
        <v>569</v>
      </c>
    </row>
    <row r="174" spans="1:9" x14ac:dyDescent="0.2">
      <c r="A174" t="s">
        <v>183</v>
      </c>
      <c r="B174" t="e">
        <f t="shared" si="21"/>
        <v>#N/A</v>
      </c>
      <c r="D174" t="s">
        <v>569</v>
      </c>
      <c r="F174" t="s">
        <v>401</v>
      </c>
      <c r="G174" t="e">
        <f t="shared" si="20"/>
        <v>#N/A</v>
      </c>
      <c r="I174" t="s">
        <v>569</v>
      </c>
    </row>
    <row r="175" spans="1:9" x14ac:dyDescent="0.2">
      <c r="A175" t="s">
        <v>184</v>
      </c>
      <c r="B175" t="str">
        <f t="shared" si="21"/>
        <v>HPVADVC2</v>
      </c>
      <c r="D175" t="s">
        <v>569</v>
      </c>
      <c r="F175" t="s">
        <v>402</v>
      </c>
      <c r="G175" t="e">
        <f t="shared" si="20"/>
        <v>#N/A</v>
      </c>
      <c r="I175" t="s">
        <v>569</v>
      </c>
    </row>
    <row r="176" spans="1:9" x14ac:dyDescent="0.2">
      <c r="A176" t="s">
        <v>185</v>
      </c>
      <c r="B176" t="str">
        <f t="shared" si="21"/>
        <v>HPVADSHT</v>
      </c>
      <c r="D176" t="s">
        <v>569</v>
      </c>
      <c r="F176" t="s">
        <v>403</v>
      </c>
      <c r="G176" t="e">
        <f t="shared" si="20"/>
        <v>#N/A</v>
      </c>
      <c r="I176" t="s">
        <v>569</v>
      </c>
    </row>
    <row r="177" spans="1:9" x14ac:dyDescent="0.2">
      <c r="A177" t="s">
        <v>186</v>
      </c>
      <c r="B177" t="e">
        <f t="shared" si="21"/>
        <v>#N/A</v>
      </c>
      <c r="D177" t="s">
        <v>569</v>
      </c>
      <c r="F177" t="s">
        <v>404</v>
      </c>
      <c r="G177" t="e">
        <f t="shared" si="20"/>
        <v>#N/A</v>
      </c>
      <c r="I177" t="s">
        <v>569</v>
      </c>
    </row>
    <row r="178" spans="1:9" x14ac:dyDescent="0.2">
      <c r="A178" t="s">
        <v>187</v>
      </c>
      <c r="B178" t="str">
        <f t="shared" si="21"/>
        <v>HADMAM</v>
      </c>
      <c r="D178" t="s">
        <v>569</v>
      </c>
      <c r="F178" t="s">
        <v>16</v>
      </c>
      <c r="G178" t="e">
        <f t="shared" si="20"/>
        <v>#N/A</v>
      </c>
      <c r="I178" t="s">
        <v>569</v>
      </c>
    </row>
    <row r="179" spans="1:9" x14ac:dyDescent="0.2">
      <c r="A179" t="s">
        <v>188</v>
      </c>
      <c r="B179" t="str">
        <f t="shared" si="21"/>
        <v>HOWLONG</v>
      </c>
      <c r="D179" t="s">
        <v>569</v>
      </c>
      <c r="F179" t="s">
        <v>405</v>
      </c>
      <c r="G179" t="e">
        <f t="shared" si="20"/>
        <v>#N/A</v>
      </c>
      <c r="I179" t="s">
        <v>569</v>
      </c>
    </row>
    <row r="180" spans="1:9" x14ac:dyDescent="0.2">
      <c r="A180" t="s">
        <v>189</v>
      </c>
      <c r="B180" t="str">
        <f t="shared" si="21"/>
        <v>HADPAP2</v>
      </c>
      <c r="D180" t="s">
        <v>569</v>
      </c>
      <c r="F180" t="s">
        <v>406</v>
      </c>
      <c r="G180" t="e">
        <f t="shared" si="20"/>
        <v>#N/A</v>
      </c>
      <c r="I180" t="s">
        <v>569</v>
      </c>
    </row>
    <row r="181" spans="1:9" x14ac:dyDescent="0.2">
      <c r="A181" t="s">
        <v>190</v>
      </c>
      <c r="B181" t="str">
        <f t="shared" si="21"/>
        <v>LASTPAP2</v>
      </c>
      <c r="D181" t="s">
        <v>569</v>
      </c>
      <c r="F181" t="s">
        <v>187</v>
      </c>
      <c r="G181" t="str">
        <f t="shared" si="20"/>
        <v>HADMAM</v>
      </c>
      <c r="H181">
        <f t="shared" ref="H181:H187" si="22">VLOOKUP(F181,A:C,3,0)</f>
        <v>0</v>
      </c>
      <c r="I181" t="str">
        <f t="shared" ref="I181:I187" si="23">VLOOKUP(F181,A:D,4,0)</f>
        <v>drop</v>
      </c>
    </row>
    <row r="182" spans="1:9" x14ac:dyDescent="0.2">
      <c r="A182" t="s">
        <v>191</v>
      </c>
      <c r="B182" t="e">
        <f t="shared" si="21"/>
        <v>#N/A</v>
      </c>
      <c r="D182" t="s">
        <v>569</v>
      </c>
      <c r="F182" t="s">
        <v>188</v>
      </c>
      <c r="G182" t="str">
        <f t="shared" si="20"/>
        <v>HOWLONG</v>
      </c>
      <c r="H182">
        <f t="shared" si="22"/>
        <v>0</v>
      </c>
      <c r="I182" t="str">
        <f t="shared" si="23"/>
        <v>drop</v>
      </c>
    </row>
    <row r="183" spans="1:9" x14ac:dyDescent="0.2">
      <c r="A183" t="s">
        <v>192</v>
      </c>
      <c r="B183" t="e">
        <f t="shared" si="21"/>
        <v>#N/A</v>
      </c>
      <c r="D183" t="s">
        <v>569</v>
      </c>
      <c r="F183" t="s">
        <v>194</v>
      </c>
      <c r="G183" t="str">
        <f t="shared" si="20"/>
        <v>PROFEXAM</v>
      </c>
      <c r="H183">
        <f t="shared" si="22"/>
        <v>0</v>
      </c>
      <c r="I183" t="str">
        <f t="shared" si="23"/>
        <v>drop</v>
      </c>
    </row>
    <row r="184" spans="1:9" x14ac:dyDescent="0.2">
      <c r="A184" t="s">
        <v>193</v>
      </c>
      <c r="B184" t="str">
        <f t="shared" si="21"/>
        <v>HADHYST2</v>
      </c>
      <c r="D184" t="s">
        <v>569</v>
      </c>
      <c r="F184" t="s">
        <v>195</v>
      </c>
      <c r="G184" t="str">
        <f t="shared" si="20"/>
        <v>LENGEXAM</v>
      </c>
      <c r="H184">
        <f t="shared" si="22"/>
        <v>0</v>
      </c>
      <c r="I184" t="str">
        <f t="shared" si="23"/>
        <v>drop</v>
      </c>
    </row>
    <row r="185" spans="1:9" x14ac:dyDescent="0.2">
      <c r="A185" t="s">
        <v>194</v>
      </c>
      <c r="B185" t="str">
        <f t="shared" si="21"/>
        <v>PROFEXAM</v>
      </c>
      <c r="D185" t="s">
        <v>569</v>
      </c>
      <c r="F185" t="s">
        <v>189</v>
      </c>
      <c r="G185" t="str">
        <f t="shared" si="20"/>
        <v>HADPAP2</v>
      </c>
      <c r="H185">
        <f t="shared" si="22"/>
        <v>0</v>
      </c>
      <c r="I185" t="str">
        <f t="shared" si="23"/>
        <v>drop</v>
      </c>
    </row>
    <row r="186" spans="1:9" x14ac:dyDescent="0.2">
      <c r="A186" t="s">
        <v>195</v>
      </c>
      <c r="B186" t="str">
        <f t="shared" si="21"/>
        <v>LENGEXAM</v>
      </c>
      <c r="D186" t="s">
        <v>569</v>
      </c>
      <c r="F186" t="s">
        <v>190</v>
      </c>
      <c r="G186" t="str">
        <f t="shared" si="20"/>
        <v>LASTPAP2</v>
      </c>
      <c r="H186">
        <f t="shared" si="22"/>
        <v>0</v>
      </c>
      <c r="I186" t="str">
        <f t="shared" si="23"/>
        <v>drop</v>
      </c>
    </row>
    <row r="187" spans="1:9" x14ac:dyDescent="0.2">
      <c r="A187" t="s">
        <v>196</v>
      </c>
      <c r="B187" t="str">
        <f t="shared" si="21"/>
        <v>BLDSTOOL</v>
      </c>
      <c r="D187" t="s">
        <v>569</v>
      </c>
      <c r="F187" t="s">
        <v>193</v>
      </c>
      <c r="G187" t="str">
        <f t="shared" si="20"/>
        <v>HADHYST2</v>
      </c>
      <c r="H187">
        <f t="shared" si="22"/>
        <v>0</v>
      </c>
      <c r="I187" t="str">
        <f t="shared" si="23"/>
        <v>drop</v>
      </c>
    </row>
    <row r="188" spans="1:9" x14ac:dyDescent="0.2">
      <c r="A188" t="s">
        <v>197</v>
      </c>
      <c r="B188" t="str">
        <f t="shared" si="21"/>
        <v>LSTBLDS3</v>
      </c>
      <c r="D188" t="s">
        <v>569</v>
      </c>
      <c r="F188" t="s">
        <v>407</v>
      </c>
      <c r="G188" t="e">
        <f t="shared" si="20"/>
        <v>#N/A</v>
      </c>
      <c r="I188" t="s">
        <v>569</v>
      </c>
    </row>
    <row r="189" spans="1:9" x14ac:dyDescent="0.2">
      <c r="A189" t="s">
        <v>198</v>
      </c>
      <c r="B189" t="str">
        <f t="shared" si="21"/>
        <v>HADSIGM3</v>
      </c>
      <c r="D189" t="s">
        <v>569</v>
      </c>
      <c r="F189" t="s">
        <v>204</v>
      </c>
      <c r="G189" t="str">
        <f t="shared" si="20"/>
        <v>PSATEST1</v>
      </c>
      <c r="H189">
        <f>VLOOKUP(F189,A:C,3,0)</f>
        <v>0</v>
      </c>
      <c r="I189" t="str">
        <f>VLOOKUP(F189,A:D,4,0)</f>
        <v>drop</v>
      </c>
    </row>
    <row r="190" spans="1:9" x14ac:dyDescent="0.2">
      <c r="A190" t="s">
        <v>199</v>
      </c>
      <c r="B190" t="str">
        <f t="shared" si="21"/>
        <v>HADSGCO1</v>
      </c>
      <c r="D190" t="s">
        <v>569</v>
      </c>
      <c r="F190" t="s">
        <v>205</v>
      </c>
      <c r="G190" t="str">
        <f t="shared" si="20"/>
        <v>PSATIME</v>
      </c>
      <c r="H190">
        <f>VLOOKUP(F190,A:C,3,0)</f>
        <v>0</v>
      </c>
      <c r="I190" t="str">
        <f>VLOOKUP(F190,A:D,4,0)</f>
        <v>drop</v>
      </c>
    </row>
    <row r="191" spans="1:9" x14ac:dyDescent="0.2">
      <c r="A191" t="s">
        <v>200</v>
      </c>
      <c r="B191" t="str">
        <f t="shared" ref="B191:B199" si="24">VLOOKUP(A191,F:F,1,0)</f>
        <v>LASTSIG3</v>
      </c>
      <c r="D191" t="s">
        <v>569</v>
      </c>
      <c r="F191" t="s">
        <v>408</v>
      </c>
      <c r="G191" t="e">
        <f t="shared" si="20"/>
        <v>#N/A</v>
      </c>
      <c r="I191" t="s">
        <v>569</v>
      </c>
    </row>
    <row r="192" spans="1:9" x14ac:dyDescent="0.2">
      <c r="A192" t="s">
        <v>201</v>
      </c>
      <c r="B192" t="e">
        <f t="shared" si="24"/>
        <v>#N/A</v>
      </c>
      <c r="D192" t="s">
        <v>569</v>
      </c>
      <c r="F192" t="s">
        <v>409</v>
      </c>
      <c r="G192" t="e">
        <f t="shared" si="20"/>
        <v>#N/A</v>
      </c>
      <c r="I192" t="s">
        <v>569</v>
      </c>
    </row>
    <row r="193" spans="1:9" x14ac:dyDescent="0.2">
      <c r="A193" t="s">
        <v>202</v>
      </c>
      <c r="B193" t="e">
        <f t="shared" si="24"/>
        <v>#N/A</v>
      </c>
      <c r="D193" t="s">
        <v>569</v>
      </c>
      <c r="F193" t="s">
        <v>410</v>
      </c>
      <c r="G193" t="e">
        <f t="shared" si="20"/>
        <v>#N/A</v>
      </c>
      <c r="I193" t="s">
        <v>569</v>
      </c>
    </row>
    <row r="194" spans="1:9" x14ac:dyDescent="0.2">
      <c r="A194" t="s">
        <v>203</v>
      </c>
      <c r="B194" t="e">
        <f t="shared" si="24"/>
        <v>#N/A</v>
      </c>
      <c r="D194" t="s">
        <v>569</v>
      </c>
      <c r="F194" t="s">
        <v>411</v>
      </c>
      <c r="G194" t="e">
        <f t="shared" ref="G194:G257" si="25">VLOOKUP(F194,A:A,1,0)</f>
        <v>#N/A</v>
      </c>
      <c r="I194" t="s">
        <v>569</v>
      </c>
    </row>
    <row r="195" spans="1:9" x14ac:dyDescent="0.2">
      <c r="A195" t="s">
        <v>204</v>
      </c>
      <c r="B195" t="str">
        <f t="shared" si="24"/>
        <v>PSATEST1</v>
      </c>
      <c r="D195" t="s">
        <v>569</v>
      </c>
      <c r="F195" t="s">
        <v>412</v>
      </c>
      <c r="G195" t="e">
        <f t="shared" si="25"/>
        <v>#N/A</v>
      </c>
      <c r="I195" t="s">
        <v>569</v>
      </c>
    </row>
    <row r="196" spans="1:9" x14ac:dyDescent="0.2">
      <c r="A196" t="s">
        <v>205</v>
      </c>
      <c r="B196" t="str">
        <f t="shared" si="24"/>
        <v>PSATIME</v>
      </c>
      <c r="D196" t="s">
        <v>569</v>
      </c>
      <c r="F196" t="s">
        <v>196</v>
      </c>
      <c r="G196" t="str">
        <f t="shared" si="25"/>
        <v>BLDSTOOL</v>
      </c>
      <c r="H196">
        <f>VLOOKUP(F196,A:C,3,0)</f>
        <v>0</v>
      </c>
      <c r="I196" t="str">
        <f>VLOOKUP(F196,A:D,4,0)</f>
        <v>drop</v>
      </c>
    </row>
    <row r="197" spans="1:9" x14ac:dyDescent="0.2">
      <c r="A197" t="s">
        <v>206</v>
      </c>
      <c r="B197" t="e">
        <f t="shared" si="24"/>
        <v>#N/A</v>
      </c>
      <c r="D197" t="s">
        <v>569</v>
      </c>
      <c r="F197" t="s">
        <v>197</v>
      </c>
      <c r="G197" t="str">
        <f t="shared" si="25"/>
        <v>LSTBLDS3</v>
      </c>
      <c r="H197">
        <f>VLOOKUP(F197,A:C,3,0)</f>
        <v>0</v>
      </c>
      <c r="I197" t="str">
        <f>VLOOKUP(F197,A:D,4,0)</f>
        <v>drop</v>
      </c>
    </row>
    <row r="198" spans="1:9" x14ac:dyDescent="0.2">
      <c r="A198" t="s">
        <v>207</v>
      </c>
      <c r="B198" t="e">
        <f t="shared" si="24"/>
        <v>#N/A</v>
      </c>
      <c r="D198" t="s">
        <v>569</v>
      </c>
      <c r="F198" t="s">
        <v>198</v>
      </c>
      <c r="G198" t="str">
        <f t="shared" si="25"/>
        <v>HADSIGM3</v>
      </c>
      <c r="H198">
        <f>VLOOKUP(F198,A:C,3,0)</f>
        <v>0</v>
      </c>
      <c r="I198" t="str">
        <f>VLOOKUP(F198,A:D,4,0)</f>
        <v>drop</v>
      </c>
    </row>
    <row r="199" spans="1:9" x14ac:dyDescent="0.2">
      <c r="A199" t="s">
        <v>208</v>
      </c>
      <c r="B199" t="e">
        <f t="shared" si="24"/>
        <v>#N/A</v>
      </c>
      <c r="D199" t="s">
        <v>569</v>
      </c>
      <c r="F199" t="s">
        <v>199</v>
      </c>
      <c r="G199" t="str">
        <f t="shared" si="25"/>
        <v>HADSGCO1</v>
      </c>
      <c r="H199">
        <f>VLOOKUP(F199,A:C,3,0)</f>
        <v>0</v>
      </c>
      <c r="I199" t="str">
        <f>VLOOKUP(F199,A:D,4,0)</f>
        <v>drop</v>
      </c>
    </row>
    <row r="200" spans="1:9" x14ac:dyDescent="0.2">
      <c r="A200" s="3" t="s">
        <v>209</v>
      </c>
      <c r="B200" s="2" t="s">
        <v>469</v>
      </c>
      <c r="C200" t="s">
        <v>634</v>
      </c>
      <c r="D200" t="s">
        <v>566</v>
      </c>
      <c r="F200" t="s">
        <v>200</v>
      </c>
      <c r="G200" t="str">
        <f t="shared" si="25"/>
        <v>LASTSIG3</v>
      </c>
      <c r="H200">
        <f>VLOOKUP(F200,A:C,3,0)</f>
        <v>0</v>
      </c>
      <c r="I200" t="str">
        <f>VLOOKUP(F200,A:D,4,0)</f>
        <v>drop</v>
      </c>
    </row>
    <row r="201" spans="1:9" x14ac:dyDescent="0.2">
      <c r="A201" s="3" t="s">
        <v>210</v>
      </c>
      <c r="B201" s="2" t="s">
        <v>470</v>
      </c>
      <c r="C201" t="s">
        <v>635</v>
      </c>
      <c r="D201" t="s">
        <v>566</v>
      </c>
      <c r="F201" t="s">
        <v>413</v>
      </c>
      <c r="G201" t="e">
        <f t="shared" si="25"/>
        <v>#N/A</v>
      </c>
      <c r="I201" t="s">
        <v>569</v>
      </c>
    </row>
    <row r="202" spans="1:9" x14ac:dyDescent="0.2">
      <c r="A202" t="s">
        <v>211</v>
      </c>
      <c r="B202" t="str">
        <f t="shared" ref="B202:B233" si="26">VLOOKUP(A202,F:F,1,0)</f>
        <v>SCNTPAID</v>
      </c>
      <c r="D202" t="s">
        <v>569</v>
      </c>
      <c r="F202" t="s">
        <v>414</v>
      </c>
      <c r="G202" t="e">
        <f t="shared" si="25"/>
        <v>#N/A</v>
      </c>
      <c r="I202" t="s">
        <v>569</v>
      </c>
    </row>
    <row r="203" spans="1:9" x14ac:dyDescent="0.2">
      <c r="A203" t="s">
        <v>212</v>
      </c>
      <c r="B203" t="str">
        <f t="shared" si="26"/>
        <v>SCNTWRK1</v>
      </c>
      <c r="D203" t="s">
        <v>569</v>
      </c>
      <c r="F203" t="s">
        <v>415</v>
      </c>
      <c r="G203" t="e">
        <f t="shared" si="25"/>
        <v>#N/A</v>
      </c>
      <c r="I203" t="s">
        <v>569</v>
      </c>
    </row>
    <row r="204" spans="1:9" x14ac:dyDescent="0.2">
      <c r="A204" t="s">
        <v>213</v>
      </c>
      <c r="B204" t="str">
        <f t="shared" si="26"/>
        <v>SCNTLPAD</v>
      </c>
      <c r="D204" t="s">
        <v>569</v>
      </c>
      <c r="F204" t="s">
        <v>416</v>
      </c>
      <c r="G204" t="e">
        <f t="shared" si="25"/>
        <v>#N/A</v>
      </c>
      <c r="I204" t="s">
        <v>569</v>
      </c>
    </row>
    <row r="205" spans="1:9" x14ac:dyDescent="0.2">
      <c r="A205" t="s">
        <v>214</v>
      </c>
      <c r="B205" t="str">
        <f t="shared" si="26"/>
        <v>SCNTLWK1</v>
      </c>
      <c r="D205" t="s">
        <v>569</v>
      </c>
      <c r="F205" t="s">
        <v>417</v>
      </c>
      <c r="G205" t="e">
        <f t="shared" si="25"/>
        <v>#N/A</v>
      </c>
      <c r="I205" t="s">
        <v>569</v>
      </c>
    </row>
    <row r="206" spans="1:9" x14ac:dyDescent="0.2">
      <c r="A206" t="s">
        <v>215</v>
      </c>
      <c r="B206" t="e">
        <f t="shared" si="26"/>
        <v>#N/A</v>
      </c>
      <c r="D206" t="s">
        <v>569</v>
      </c>
      <c r="F206" t="s">
        <v>418</v>
      </c>
      <c r="G206" t="e">
        <f t="shared" si="25"/>
        <v>#N/A</v>
      </c>
      <c r="I206" t="s">
        <v>569</v>
      </c>
    </row>
    <row r="207" spans="1:9" x14ac:dyDescent="0.2">
      <c r="A207" t="s">
        <v>216</v>
      </c>
      <c r="B207" t="e">
        <f t="shared" si="26"/>
        <v>#N/A</v>
      </c>
      <c r="D207" t="s">
        <v>569</v>
      </c>
      <c r="F207" t="s">
        <v>419</v>
      </c>
      <c r="G207" t="e">
        <f t="shared" si="25"/>
        <v>#N/A</v>
      </c>
      <c r="I207" t="s">
        <v>569</v>
      </c>
    </row>
    <row r="208" spans="1:9" x14ac:dyDescent="0.2">
      <c r="A208" t="s">
        <v>217</v>
      </c>
      <c r="B208" t="str">
        <f t="shared" si="26"/>
        <v>RCSGENDR</v>
      </c>
      <c r="D208" t="s">
        <v>569</v>
      </c>
      <c r="F208" t="s">
        <v>420</v>
      </c>
      <c r="G208" t="e">
        <f t="shared" si="25"/>
        <v>#N/A</v>
      </c>
      <c r="I208" t="s">
        <v>569</v>
      </c>
    </row>
    <row r="209" spans="1:9" x14ac:dyDescent="0.2">
      <c r="A209" t="s">
        <v>218</v>
      </c>
      <c r="B209" t="str">
        <f t="shared" si="26"/>
        <v>RCSRLTN2</v>
      </c>
      <c r="D209" t="s">
        <v>569</v>
      </c>
      <c r="F209" t="s">
        <v>421</v>
      </c>
      <c r="G209" t="e">
        <f t="shared" si="25"/>
        <v>#N/A</v>
      </c>
      <c r="I209" t="s">
        <v>569</v>
      </c>
    </row>
    <row r="210" spans="1:9" x14ac:dyDescent="0.2">
      <c r="A210" t="s">
        <v>219</v>
      </c>
      <c r="B210" t="str">
        <f t="shared" si="26"/>
        <v>CASTHDX2</v>
      </c>
      <c r="D210" t="s">
        <v>569</v>
      </c>
      <c r="F210" t="s">
        <v>422</v>
      </c>
      <c r="G210" t="e">
        <f t="shared" si="25"/>
        <v>#N/A</v>
      </c>
      <c r="I210" t="s">
        <v>569</v>
      </c>
    </row>
    <row r="211" spans="1:9" x14ac:dyDescent="0.2">
      <c r="A211" t="s">
        <v>220</v>
      </c>
      <c r="B211" t="str">
        <f t="shared" si="26"/>
        <v>CASTHNO2</v>
      </c>
      <c r="D211" t="s">
        <v>569</v>
      </c>
      <c r="F211" t="s">
        <v>423</v>
      </c>
      <c r="G211" t="e">
        <f t="shared" si="25"/>
        <v>#N/A</v>
      </c>
      <c r="I211" t="s">
        <v>569</v>
      </c>
    </row>
    <row r="212" spans="1:9" x14ac:dyDescent="0.2">
      <c r="A212" t="s">
        <v>221</v>
      </c>
      <c r="B212" t="str">
        <f t="shared" si="26"/>
        <v>EMTSUPRT</v>
      </c>
      <c r="C212" t="s">
        <v>636</v>
      </c>
      <c r="D212" t="s">
        <v>569</v>
      </c>
      <c r="F212" t="s">
        <v>424</v>
      </c>
      <c r="G212" t="e">
        <f t="shared" si="25"/>
        <v>#N/A</v>
      </c>
      <c r="I212" t="s">
        <v>569</v>
      </c>
    </row>
    <row r="213" spans="1:9" x14ac:dyDescent="0.2">
      <c r="A213" t="s">
        <v>222</v>
      </c>
      <c r="B213" t="str">
        <f t="shared" si="26"/>
        <v>LSATISFY</v>
      </c>
      <c r="C213" t="s">
        <v>637</v>
      </c>
      <c r="D213" t="s">
        <v>569</v>
      </c>
      <c r="F213" t="s">
        <v>425</v>
      </c>
      <c r="G213" t="e">
        <f t="shared" si="25"/>
        <v>#N/A</v>
      </c>
      <c r="I213" t="s">
        <v>569</v>
      </c>
    </row>
    <row r="214" spans="1:9" x14ac:dyDescent="0.2">
      <c r="A214" s="3" t="s">
        <v>223</v>
      </c>
      <c r="B214" t="str">
        <f t="shared" si="26"/>
        <v>ADPLEASR</v>
      </c>
      <c r="C214" t="s">
        <v>638</v>
      </c>
      <c r="D214" t="s">
        <v>566</v>
      </c>
      <c r="F214" t="s">
        <v>426</v>
      </c>
      <c r="G214" t="e">
        <f t="shared" si="25"/>
        <v>#N/A</v>
      </c>
      <c r="I214" t="s">
        <v>569</v>
      </c>
    </row>
    <row r="215" spans="1:9" x14ac:dyDescent="0.2">
      <c r="A215" s="3" t="s">
        <v>224</v>
      </c>
      <c r="B215" t="str">
        <f t="shared" si="26"/>
        <v>ADDOWN</v>
      </c>
      <c r="C215" t="s">
        <v>639</v>
      </c>
      <c r="D215" t="s">
        <v>566</v>
      </c>
      <c r="F215" t="s">
        <v>427</v>
      </c>
      <c r="G215" t="e">
        <f t="shared" si="25"/>
        <v>#N/A</v>
      </c>
      <c r="I215" t="s">
        <v>569</v>
      </c>
    </row>
    <row r="216" spans="1:9" x14ac:dyDescent="0.2">
      <c r="A216" s="3" t="s">
        <v>225</v>
      </c>
      <c r="B216" t="str">
        <f t="shared" si="26"/>
        <v>ADSLEEP</v>
      </c>
      <c r="C216" t="s">
        <v>640</v>
      </c>
      <c r="D216" t="s">
        <v>566</v>
      </c>
      <c r="F216" t="s">
        <v>162</v>
      </c>
      <c r="G216" t="str">
        <f t="shared" si="25"/>
        <v>ASTHMAGE</v>
      </c>
      <c r="H216">
        <f t="shared" ref="H216:H229" si="27">VLOOKUP(F216,A:C,3,0)</f>
        <v>0</v>
      </c>
      <c r="I216" t="str">
        <f t="shared" ref="I216:I229" si="28">VLOOKUP(F216,A:D,4,0)</f>
        <v>drop</v>
      </c>
    </row>
    <row r="217" spans="1:9" x14ac:dyDescent="0.2">
      <c r="A217" s="3" t="s">
        <v>226</v>
      </c>
      <c r="B217" t="str">
        <f t="shared" si="26"/>
        <v>ADENERGY</v>
      </c>
      <c r="C217" t="s">
        <v>641</v>
      </c>
      <c r="D217" t="s">
        <v>566</v>
      </c>
      <c r="F217" t="s">
        <v>163</v>
      </c>
      <c r="G217" t="str">
        <f t="shared" si="25"/>
        <v>ASATTACK</v>
      </c>
      <c r="H217">
        <f t="shared" si="27"/>
        <v>0</v>
      </c>
      <c r="I217" t="str">
        <f t="shared" si="28"/>
        <v>drop</v>
      </c>
    </row>
    <row r="218" spans="1:9" x14ac:dyDescent="0.2">
      <c r="A218" s="3" t="s">
        <v>227</v>
      </c>
      <c r="B218" t="str">
        <f t="shared" si="26"/>
        <v>ADEAT1</v>
      </c>
      <c r="C218" t="s">
        <v>642</v>
      </c>
      <c r="D218" t="s">
        <v>566</v>
      </c>
      <c r="F218" t="s">
        <v>164</v>
      </c>
      <c r="G218" t="str">
        <f t="shared" si="25"/>
        <v>ASERVIST</v>
      </c>
      <c r="H218">
        <f t="shared" si="27"/>
        <v>0</v>
      </c>
      <c r="I218" t="str">
        <f t="shared" si="28"/>
        <v>drop</v>
      </c>
    </row>
    <row r="219" spans="1:9" x14ac:dyDescent="0.2">
      <c r="A219" s="3" t="s">
        <v>228</v>
      </c>
      <c r="B219" t="str">
        <f t="shared" si="26"/>
        <v>ADFAIL</v>
      </c>
      <c r="C219" t="s">
        <v>643</v>
      </c>
      <c r="D219" t="s">
        <v>566</v>
      </c>
      <c r="F219" t="s">
        <v>165</v>
      </c>
      <c r="G219" t="str">
        <f t="shared" si="25"/>
        <v>ASDRVIST</v>
      </c>
      <c r="H219">
        <f t="shared" si="27"/>
        <v>0</v>
      </c>
      <c r="I219" t="str">
        <f t="shared" si="28"/>
        <v>drop</v>
      </c>
    </row>
    <row r="220" spans="1:9" x14ac:dyDescent="0.2">
      <c r="A220" s="3" t="s">
        <v>229</v>
      </c>
      <c r="B220" t="str">
        <f t="shared" si="26"/>
        <v>ADTHINK</v>
      </c>
      <c r="C220" t="s">
        <v>644</v>
      </c>
      <c r="D220" t="s">
        <v>566</v>
      </c>
      <c r="F220" t="s">
        <v>166</v>
      </c>
      <c r="G220" t="str">
        <f t="shared" si="25"/>
        <v>ASRCHKUP</v>
      </c>
      <c r="H220">
        <f t="shared" si="27"/>
        <v>0</v>
      </c>
      <c r="I220" t="str">
        <f t="shared" si="28"/>
        <v>drop</v>
      </c>
    </row>
    <row r="221" spans="1:9" x14ac:dyDescent="0.2">
      <c r="A221" s="3" t="s">
        <v>230</v>
      </c>
      <c r="B221" t="str">
        <f t="shared" si="26"/>
        <v>ADMOVE</v>
      </c>
      <c r="C221" t="s">
        <v>645</v>
      </c>
      <c r="D221" t="s">
        <v>566</v>
      </c>
      <c r="F221" t="s">
        <v>167</v>
      </c>
      <c r="G221" t="str">
        <f t="shared" si="25"/>
        <v>ASACTLIM</v>
      </c>
      <c r="H221">
        <f t="shared" si="27"/>
        <v>0</v>
      </c>
      <c r="I221" t="str">
        <f t="shared" si="28"/>
        <v>drop</v>
      </c>
    </row>
    <row r="222" spans="1:9" x14ac:dyDescent="0.2">
      <c r="A222" s="3" t="s">
        <v>231</v>
      </c>
      <c r="B222" t="str">
        <f t="shared" si="26"/>
        <v>MISTMNT</v>
      </c>
      <c r="C222" t="s">
        <v>646</v>
      </c>
      <c r="D222" t="s">
        <v>566</v>
      </c>
      <c r="F222" t="s">
        <v>168</v>
      </c>
      <c r="G222" t="str">
        <f t="shared" si="25"/>
        <v>ASYMPTOM</v>
      </c>
      <c r="H222">
        <f t="shared" si="27"/>
        <v>0</v>
      </c>
      <c r="I222" t="str">
        <f t="shared" si="28"/>
        <v>drop</v>
      </c>
    </row>
    <row r="223" spans="1:9" x14ac:dyDescent="0.2">
      <c r="A223" s="3" t="s">
        <v>232</v>
      </c>
      <c r="B223" t="str">
        <f t="shared" si="26"/>
        <v>ADANXEV</v>
      </c>
      <c r="C223" t="s">
        <v>647</v>
      </c>
      <c r="D223" t="s">
        <v>566</v>
      </c>
      <c r="F223" t="s">
        <v>169</v>
      </c>
      <c r="G223" t="str">
        <f t="shared" si="25"/>
        <v>ASNOSLEP</v>
      </c>
      <c r="H223">
        <f t="shared" si="27"/>
        <v>0</v>
      </c>
      <c r="I223" t="str">
        <f t="shared" si="28"/>
        <v>drop</v>
      </c>
    </row>
    <row r="224" spans="1:9" x14ac:dyDescent="0.2">
      <c r="A224" t="s">
        <v>233</v>
      </c>
      <c r="B224" t="str">
        <f t="shared" si="26"/>
        <v>QSTVER</v>
      </c>
      <c r="D224" t="s">
        <v>569</v>
      </c>
      <c r="F224" t="s">
        <v>170</v>
      </c>
      <c r="G224" t="str">
        <f t="shared" si="25"/>
        <v>ASTHMED3</v>
      </c>
      <c r="H224">
        <f t="shared" si="27"/>
        <v>0</v>
      </c>
      <c r="I224" t="str">
        <f t="shared" si="28"/>
        <v>drop</v>
      </c>
    </row>
    <row r="225" spans="1:9" x14ac:dyDescent="0.2">
      <c r="A225" t="s">
        <v>234</v>
      </c>
      <c r="B225" t="str">
        <f t="shared" si="26"/>
        <v>QSTLANG</v>
      </c>
      <c r="D225" t="s">
        <v>569</v>
      </c>
      <c r="F225" t="s">
        <v>171</v>
      </c>
      <c r="G225" t="str">
        <f t="shared" si="25"/>
        <v>ASINHALR</v>
      </c>
      <c r="H225">
        <f t="shared" si="27"/>
        <v>0</v>
      </c>
      <c r="I225" t="str">
        <f t="shared" si="28"/>
        <v>drop</v>
      </c>
    </row>
    <row r="226" spans="1:9" x14ac:dyDescent="0.2">
      <c r="A226" t="s">
        <v>235</v>
      </c>
      <c r="B226" t="e">
        <f t="shared" si="26"/>
        <v>#N/A</v>
      </c>
      <c r="D226" t="s">
        <v>569</v>
      </c>
      <c r="F226" t="s">
        <v>179</v>
      </c>
      <c r="G226" t="str">
        <f t="shared" si="25"/>
        <v>ARTTODAY</v>
      </c>
      <c r="H226">
        <f t="shared" si="27"/>
        <v>0</v>
      </c>
      <c r="I226" t="str">
        <f t="shared" si="28"/>
        <v>drop</v>
      </c>
    </row>
    <row r="227" spans="1:9" x14ac:dyDescent="0.2">
      <c r="A227" t="s">
        <v>236</v>
      </c>
      <c r="B227" t="e">
        <f t="shared" si="26"/>
        <v>#N/A</v>
      </c>
      <c r="D227" t="s">
        <v>569</v>
      </c>
      <c r="F227" t="s">
        <v>180</v>
      </c>
      <c r="G227" t="str">
        <f t="shared" si="25"/>
        <v>ARTHWGT</v>
      </c>
      <c r="H227">
        <f t="shared" si="27"/>
        <v>0</v>
      </c>
      <c r="I227" t="str">
        <f t="shared" si="28"/>
        <v>drop</v>
      </c>
    </row>
    <row r="228" spans="1:9" x14ac:dyDescent="0.2">
      <c r="A228" t="s">
        <v>237</v>
      </c>
      <c r="B228" t="str">
        <f t="shared" si="26"/>
        <v>MSCODE</v>
      </c>
      <c r="C228" t="s">
        <v>648</v>
      </c>
      <c r="D228" t="s">
        <v>569</v>
      </c>
      <c r="F228" t="s">
        <v>181</v>
      </c>
      <c r="G228" t="str">
        <f t="shared" si="25"/>
        <v>ARTHEXER</v>
      </c>
      <c r="H228">
        <f t="shared" si="27"/>
        <v>0</v>
      </c>
      <c r="I228" t="str">
        <f t="shared" si="28"/>
        <v>drop</v>
      </c>
    </row>
    <row r="229" spans="1:9" x14ac:dyDescent="0.2">
      <c r="A229" t="s">
        <v>238</v>
      </c>
      <c r="B229" t="str">
        <f t="shared" si="26"/>
        <v>_STSTR</v>
      </c>
      <c r="D229" t="s">
        <v>569</v>
      </c>
      <c r="F229" t="s">
        <v>182</v>
      </c>
      <c r="G229" t="str">
        <f t="shared" si="25"/>
        <v>ARTHEDU</v>
      </c>
      <c r="H229">
        <f t="shared" si="27"/>
        <v>0</v>
      </c>
      <c r="I229" t="str">
        <f t="shared" si="28"/>
        <v>drop</v>
      </c>
    </row>
    <row r="230" spans="1:9" x14ac:dyDescent="0.2">
      <c r="A230" t="s">
        <v>239</v>
      </c>
      <c r="B230" t="str">
        <f t="shared" si="26"/>
        <v>_STRWT</v>
      </c>
      <c r="D230" t="s">
        <v>569</v>
      </c>
      <c r="F230" t="s">
        <v>428</v>
      </c>
      <c r="G230" t="e">
        <f t="shared" si="25"/>
        <v>#N/A</v>
      </c>
      <c r="I230" t="s">
        <v>569</v>
      </c>
    </row>
    <row r="231" spans="1:9" x14ac:dyDescent="0.2">
      <c r="A231" t="s">
        <v>240</v>
      </c>
      <c r="B231" t="str">
        <f t="shared" si="26"/>
        <v>_RAWRAKE</v>
      </c>
      <c r="D231" t="s">
        <v>569</v>
      </c>
      <c r="F231" t="s">
        <v>429</v>
      </c>
      <c r="G231" t="e">
        <f t="shared" si="25"/>
        <v>#N/A</v>
      </c>
      <c r="I231" t="s">
        <v>569</v>
      </c>
    </row>
    <row r="232" spans="1:9" x14ac:dyDescent="0.2">
      <c r="A232" t="s">
        <v>241</v>
      </c>
      <c r="B232" t="str">
        <f t="shared" si="26"/>
        <v>_WT2RAKE</v>
      </c>
      <c r="D232" t="s">
        <v>569</v>
      </c>
      <c r="F232" t="s">
        <v>430</v>
      </c>
      <c r="G232" t="e">
        <f t="shared" si="25"/>
        <v>#N/A</v>
      </c>
      <c r="I232" t="s">
        <v>569</v>
      </c>
    </row>
    <row r="233" spans="1:9" x14ac:dyDescent="0.2">
      <c r="A233" t="s">
        <v>242</v>
      </c>
      <c r="B233" t="e">
        <f t="shared" si="26"/>
        <v>#N/A</v>
      </c>
      <c r="D233" t="s">
        <v>569</v>
      </c>
      <c r="F233" t="s">
        <v>184</v>
      </c>
      <c r="G233" t="str">
        <f t="shared" si="25"/>
        <v>HPVADVC2</v>
      </c>
      <c r="H233">
        <f>VLOOKUP(F233,A:C,3,0)</f>
        <v>0</v>
      </c>
      <c r="I233" t="str">
        <f>VLOOKUP(F233,A:D,4,0)</f>
        <v>drop</v>
      </c>
    </row>
    <row r="234" spans="1:9" x14ac:dyDescent="0.2">
      <c r="A234" t="s">
        <v>243</v>
      </c>
      <c r="B234" t="e">
        <f t="shared" ref="B234:B252" si="29">VLOOKUP(A234,F:F,1,0)</f>
        <v>#N/A</v>
      </c>
      <c r="D234" t="s">
        <v>569</v>
      </c>
      <c r="F234" t="s">
        <v>185</v>
      </c>
      <c r="G234" t="str">
        <f t="shared" si="25"/>
        <v>HPVADSHT</v>
      </c>
      <c r="H234">
        <f>VLOOKUP(F234,A:C,3,0)</f>
        <v>0</v>
      </c>
      <c r="I234" t="str">
        <f>VLOOKUP(F234,A:D,4,0)</f>
        <v>drop</v>
      </c>
    </row>
    <row r="235" spans="1:9" x14ac:dyDescent="0.2">
      <c r="A235" t="s">
        <v>244</v>
      </c>
      <c r="B235" t="e">
        <f t="shared" si="29"/>
        <v>#N/A</v>
      </c>
      <c r="D235" t="s">
        <v>569</v>
      </c>
      <c r="F235" t="s">
        <v>431</v>
      </c>
      <c r="G235" t="e">
        <f t="shared" si="25"/>
        <v>#N/A</v>
      </c>
      <c r="I235" t="s">
        <v>569</v>
      </c>
    </row>
    <row r="236" spans="1:9" x14ac:dyDescent="0.2">
      <c r="A236" t="s">
        <v>245</v>
      </c>
      <c r="B236" t="str">
        <f t="shared" si="29"/>
        <v>_CLLCPWT</v>
      </c>
      <c r="D236" t="s">
        <v>569</v>
      </c>
      <c r="F236" t="s">
        <v>432</v>
      </c>
      <c r="G236" t="e">
        <f t="shared" si="25"/>
        <v>#N/A</v>
      </c>
      <c r="I236" t="s">
        <v>569</v>
      </c>
    </row>
    <row r="237" spans="1:9" x14ac:dyDescent="0.2">
      <c r="A237" t="s">
        <v>246</v>
      </c>
      <c r="B237" t="e">
        <f t="shared" si="29"/>
        <v>#N/A</v>
      </c>
      <c r="D237" t="s">
        <v>569</v>
      </c>
      <c r="F237" t="s">
        <v>433</v>
      </c>
      <c r="G237" t="e">
        <f t="shared" si="25"/>
        <v>#N/A</v>
      </c>
      <c r="I237" t="s">
        <v>569</v>
      </c>
    </row>
    <row r="238" spans="1:9" x14ac:dyDescent="0.2">
      <c r="A238" t="s">
        <v>247</v>
      </c>
      <c r="B238" t="e">
        <f t="shared" si="29"/>
        <v>#N/A</v>
      </c>
      <c r="D238" t="s">
        <v>569</v>
      </c>
      <c r="F238" t="s">
        <v>434</v>
      </c>
      <c r="G238" t="e">
        <f t="shared" si="25"/>
        <v>#N/A</v>
      </c>
      <c r="I238" t="s">
        <v>569</v>
      </c>
    </row>
    <row r="239" spans="1:9" x14ac:dyDescent="0.2">
      <c r="A239" t="s">
        <v>248</v>
      </c>
      <c r="B239" t="str">
        <f t="shared" si="29"/>
        <v>_LLCPWT</v>
      </c>
      <c r="D239" t="s">
        <v>569</v>
      </c>
      <c r="F239" t="s">
        <v>435</v>
      </c>
      <c r="G239" t="e">
        <f t="shared" si="25"/>
        <v>#N/A</v>
      </c>
      <c r="I239" t="s">
        <v>569</v>
      </c>
    </row>
    <row r="240" spans="1:9" x14ac:dyDescent="0.2">
      <c r="A240" t="s">
        <v>249</v>
      </c>
      <c r="B240" t="str">
        <f t="shared" si="29"/>
        <v>_RFHLTH</v>
      </c>
      <c r="C240" t="s">
        <v>649</v>
      </c>
      <c r="D240" t="s">
        <v>569</v>
      </c>
      <c r="F240" t="s">
        <v>436</v>
      </c>
      <c r="G240" t="e">
        <f t="shared" si="25"/>
        <v>#N/A</v>
      </c>
      <c r="I240" t="s">
        <v>569</v>
      </c>
    </row>
    <row r="241" spans="1:9" x14ac:dyDescent="0.2">
      <c r="A241" t="s">
        <v>250</v>
      </c>
      <c r="B241" t="str">
        <f t="shared" si="29"/>
        <v>_HCVU651</v>
      </c>
      <c r="C241" t="s">
        <v>650</v>
      </c>
      <c r="D241" t="s">
        <v>569</v>
      </c>
      <c r="F241" t="s">
        <v>437</v>
      </c>
      <c r="G241" t="e">
        <f t="shared" si="25"/>
        <v>#N/A</v>
      </c>
      <c r="I241" t="s">
        <v>569</v>
      </c>
    </row>
    <row r="242" spans="1:9" x14ac:dyDescent="0.2">
      <c r="A242" t="s">
        <v>251</v>
      </c>
      <c r="B242" t="str">
        <f t="shared" si="29"/>
        <v>_RFHYPE5</v>
      </c>
      <c r="D242" t="s">
        <v>569</v>
      </c>
      <c r="F242" t="s">
        <v>438</v>
      </c>
      <c r="G242" t="e">
        <f t="shared" si="25"/>
        <v>#N/A</v>
      </c>
      <c r="I242" t="s">
        <v>569</v>
      </c>
    </row>
    <row r="243" spans="1:9" x14ac:dyDescent="0.2">
      <c r="A243" t="s">
        <v>252</v>
      </c>
      <c r="B243" t="str">
        <f t="shared" si="29"/>
        <v>_CHOLCHK</v>
      </c>
      <c r="D243" t="s">
        <v>569</v>
      </c>
      <c r="F243" t="s">
        <v>439</v>
      </c>
      <c r="G243" t="e">
        <f t="shared" si="25"/>
        <v>#N/A</v>
      </c>
      <c r="I243" t="s">
        <v>569</v>
      </c>
    </row>
    <row r="244" spans="1:9" x14ac:dyDescent="0.2">
      <c r="A244" t="s">
        <v>253</v>
      </c>
      <c r="B244" t="str">
        <f t="shared" si="29"/>
        <v>_RFCHOL</v>
      </c>
      <c r="D244" t="s">
        <v>569</v>
      </c>
      <c r="F244" t="s">
        <v>440</v>
      </c>
      <c r="G244" t="e">
        <f t="shared" si="25"/>
        <v>#N/A</v>
      </c>
      <c r="I244" t="s">
        <v>569</v>
      </c>
    </row>
    <row r="245" spans="1:9" x14ac:dyDescent="0.2">
      <c r="A245" t="s">
        <v>254</v>
      </c>
      <c r="B245" t="e">
        <f t="shared" si="29"/>
        <v>#N/A</v>
      </c>
      <c r="D245" t="s">
        <v>569</v>
      </c>
      <c r="F245" t="s">
        <v>441</v>
      </c>
      <c r="G245" t="e">
        <f t="shared" si="25"/>
        <v>#N/A</v>
      </c>
      <c r="I245" t="s">
        <v>569</v>
      </c>
    </row>
    <row r="246" spans="1:9" x14ac:dyDescent="0.2">
      <c r="A246" t="s">
        <v>255</v>
      </c>
      <c r="B246" t="str">
        <f t="shared" si="29"/>
        <v>_LTASTH1</v>
      </c>
      <c r="D246" t="s">
        <v>569</v>
      </c>
      <c r="F246" t="s">
        <v>442</v>
      </c>
      <c r="G246" t="e">
        <f t="shared" si="25"/>
        <v>#N/A</v>
      </c>
      <c r="I246" t="s">
        <v>569</v>
      </c>
    </row>
    <row r="247" spans="1:9" x14ac:dyDescent="0.2">
      <c r="A247" t="s">
        <v>256</v>
      </c>
      <c r="B247" t="str">
        <f t="shared" si="29"/>
        <v>_CASTHM1</v>
      </c>
      <c r="D247" t="s">
        <v>569</v>
      </c>
      <c r="F247" t="s">
        <v>443</v>
      </c>
      <c r="G247" t="e">
        <f t="shared" si="25"/>
        <v>#N/A</v>
      </c>
      <c r="I247" t="s">
        <v>569</v>
      </c>
    </row>
    <row r="248" spans="1:9" x14ac:dyDescent="0.2">
      <c r="A248" t="s">
        <v>257</v>
      </c>
      <c r="B248" t="str">
        <f t="shared" si="29"/>
        <v>_ASTHMS1</v>
      </c>
      <c r="D248" t="s">
        <v>569</v>
      </c>
      <c r="F248" t="s">
        <v>444</v>
      </c>
      <c r="G248" t="e">
        <f t="shared" si="25"/>
        <v>#N/A</v>
      </c>
      <c r="I248" t="s">
        <v>569</v>
      </c>
    </row>
    <row r="249" spans="1:9" x14ac:dyDescent="0.2">
      <c r="A249" t="s">
        <v>258</v>
      </c>
      <c r="B249" t="str">
        <f t="shared" si="29"/>
        <v>_DRDXAR1</v>
      </c>
      <c r="D249" t="s">
        <v>569</v>
      </c>
      <c r="F249" t="s">
        <v>445</v>
      </c>
      <c r="G249" t="e">
        <f t="shared" si="25"/>
        <v>#N/A</v>
      </c>
      <c r="I249" t="s">
        <v>569</v>
      </c>
    </row>
    <row r="250" spans="1:9" x14ac:dyDescent="0.2">
      <c r="A250" t="s">
        <v>259</v>
      </c>
      <c r="B250" t="e">
        <f t="shared" si="29"/>
        <v>#N/A</v>
      </c>
      <c r="D250" t="s">
        <v>569</v>
      </c>
      <c r="F250" t="s">
        <v>446</v>
      </c>
      <c r="G250" t="e">
        <f t="shared" si="25"/>
        <v>#N/A</v>
      </c>
      <c r="I250" t="s">
        <v>569</v>
      </c>
    </row>
    <row r="251" spans="1:9" x14ac:dyDescent="0.2">
      <c r="A251" t="s">
        <v>260</v>
      </c>
      <c r="B251" t="e">
        <f t="shared" si="29"/>
        <v>#N/A</v>
      </c>
      <c r="D251" t="s">
        <v>569</v>
      </c>
      <c r="F251" t="s">
        <v>447</v>
      </c>
      <c r="G251" t="e">
        <f t="shared" si="25"/>
        <v>#N/A</v>
      </c>
      <c r="I251" t="s">
        <v>569</v>
      </c>
    </row>
    <row r="252" spans="1:9" x14ac:dyDescent="0.2">
      <c r="A252" t="s">
        <v>261</v>
      </c>
      <c r="B252" t="e">
        <f t="shared" si="29"/>
        <v>#N/A</v>
      </c>
      <c r="D252" t="s">
        <v>569</v>
      </c>
      <c r="F252" t="s">
        <v>448</v>
      </c>
      <c r="G252" t="e">
        <f t="shared" si="25"/>
        <v>#N/A</v>
      </c>
      <c r="I252" t="s">
        <v>569</v>
      </c>
    </row>
    <row r="253" spans="1:9" x14ac:dyDescent="0.2">
      <c r="A253" s="3" t="s">
        <v>262</v>
      </c>
      <c r="B253" s="2" t="s">
        <v>528</v>
      </c>
      <c r="C253" t="s">
        <v>657</v>
      </c>
      <c r="D253" t="s">
        <v>566</v>
      </c>
      <c r="F253" t="s">
        <v>449</v>
      </c>
      <c r="G253" t="e">
        <f t="shared" si="25"/>
        <v>#N/A</v>
      </c>
      <c r="I253" t="s">
        <v>569</v>
      </c>
    </row>
    <row r="254" spans="1:9" x14ac:dyDescent="0.2">
      <c r="A254" t="s">
        <v>263</v>
      </c>
      <c r="B254" t="e">
        <f t="shared" ref="B254:B285" si="30">VLOOKUP(A254,F:F,1,0)</f>
        <v>#N/A</v>
      </c>
      <c r="D254" t="s">
        <v>569</v>
      </c>
      <c r="F254" t="s">
        <v>450</v>
      </c>
      <c r="G254" t="e">
        <f t="shared" si="25"/>
        <v>#N/A</v>
      </c>
      <c r="I254" t="s">
        <v>569</v>
      </c>
    </row>
    <row r="255" spans="1:9" x14ac:dyDescent="0.2">
      <c r="A255" t="s">
        <v>264</v>
      </c>
      <c r="B255" t="e">
        <f t="shared" si="30"/>
        <v>#N/A</v>
      </c>
      <c r="D255" t="s">
        <v>569</v>
      </c>
      <c r="F255" t="s">
        <v>451</v>
      </c>
      <c r="G255" t="e">
        <f t="shared" si="25"/>
        <v>#N/A</v>
      </c>
      <c r="I255" t="s">
        <v>569</v>
      </c>
    </row>
    <row r="256" spans="1:9" x14ac:dyDescent="0.2">
      <c r="A256" t="s">
        <v>265</v>
      </c>
      <c r="B256" t="e">
        <f t="shared" si="30"/>
        <v>#N/A</v>
      </c>
      <c r="D256" t="s">
        <v>569</v>
      </c>
      <c r="F256" t="s">
        <v>452</v>
      </c>
      <c r="G256" t="e">
        <f t="shared" si="25"/>
        <v>#N/A</v>
      </c>
      <c r="I256" t="s">
        <v>569</v>
      </c>
    </row>
    <row r="257" spans="1:9" x14ac:dyDescent="0.2">
      <c r="A257" t="s">
        <v>18</v>
      </c>
      <c r="B257" t="str">
        <f t="shared" si="30"/>
        <v>_AGEG5YR</v>
      </c>
      <c r="D257" t="s">
        <v>569</v>
      </c>
      <c r="F257" t="s">
        <v>453</v>
      </c>
      <c r="G257" t="e">
        <f t="shared" si="25"/>
        <v>#N/A</v>
      </c>
      <c r="I257" t="s">
        <v>569</v>
      </c>
    </row>
    <row r="258" spans="1:9" x14ac:dyDescent="0.2">
      <c r="A258" t="s">
        <v>266</v>
      </c>
      <c r="B258" t="str">
        <f t="shared" si="30"/>
        <v>_AGE65YR</v>
      </c>
      <c r="D258" t="s">
        <v>569</v>
      </c>
      <c r="F258" t="s">
        <v>454</v>
      </c>
      <c r="G258" t="e">
        <f t="shared" ref="G258:G283" si="31">VLOOKUP(F258,A:A,1,0)</f>
        <v>#N/A</v>
      </c>
      <c r="I258" t="s">
        <v>569</v>
      </c>
    </row>
    <row r="259" spans="1:9" x14ac:dyDescent="0.2">
      <c r="A259" t="s">
        <v>267</v>
      </c>
      <c r="B259" t="e">
        <f t="shared" si="30"/>
        <v>#N/A</v>
      </c>
      <c r="D259" t="s">
        <v>569</v>
      </c>
      <c r="F259" t="s">
        <v>455</v>
      </c>
      <c r="G259" t="e">
        <f t="shared" si="31"/>
        <v>#N/A</v>
      </c>
      <c r="I259" t="s">
        <v>569</v>
      </c>
    </row>
    <row r="260" spans="1:9" x14ac:dyDescent="0.2">
      <c r="A260" s="3" t="s">
        <v>268</v>
      </c>
      <c r="B260" t="str">
        <f t="shared" si="30"/>
        <v>_AGE_G</v>
      </c>
      <c r="C260" t="s">
        <v>658</v>
      </c>
      <c r="D260" t="s">
        <v>566</v>
      </c>
      <c r="F260" t="s">
        <v>456</v>
      </c>
      <c r="G260" t="e">
        <f t="shared" si="31"/>
        <v>#N/A</v>
      </c>
      <c r="I260" t="s">
        <v>569</v>
      </c>
    </row>
    <row r="261" spans="1:9" x14ac:dyDescent="0.2">
      <c r="A261" t="s">
        <v>269</v>
      </c>
      <c r="B261" t="str">
        <f t="shared" si="30"/>
        <v>HTIN4</v>
      </c>
      <c r="D261" t="s">
        <v>569</v>
      </c>
      <c r="F261" t="s">
        <v>457</v>
      </c>
      <c r="G261" t="e">
        <f t="shared" si="31"/>
        <v>#N/A</v>
      </c>
      <c r="I261" t="s">
        <v>569</v>
      </c>
    </row>
    <row r="262" spans="1:9" x14ac:dyDescent="0.2">
      <c r="A262" s="3" t="s">
        <v>270</v>
      </c>
      <c r="B262" t="str">
        <f t="shared" si="30"/>
        <v>HTM4</v>
      </c>
      <c r="C262" t="s">
        <v>659</v>
      </c>
      <c r="D262" t="s">
        <v>566</v>
      </c>
      <c r="F262" t="s">
        <v>458</v>
      </c>
      <c r="G262" t="e">
        <f t="shared" si="31"/>
        <v>#N/A</v>
      </c>
      <c r="I262" t="s">
        <v>569</v>
      </c>
    </row>
    <row r="263" spans="1:9" x14ac:dyDescent="0.2">
      <c r="A263" s="3" t="s">
        <v>271</v>
      </c>
      <c r="B263" t="str">
        <f t="shared" si="30"/>
        <v>WTKG3</v>
      </c>
      <c r="C263" t="s">
        <v>660</v>
      </c>
      <c r="D263" t="s">
        <v>566</v>
      </c>
      <c r="F263" t="s">
        <v>459</v>
      </c>
      <c r="G263" t="e">
        <f t="shared" si="31"/>
        <v>#N/A</v>
      </c>
      <c r="I263" t="s">
        <v>569</v>
      </c>
    </row>
    <row r="264" spans="1:9" x14ac:dyDescent="0.2">
      <c r="A264" s="3" t="s">
        <v>2</v>
      </c>
      <c r="B264" t="str">
        <f t="shared" si="30"/>
        <v>_BMI5</v>
      </c>
      <c r="C264" t="s">
        <v>663</v>
      </c>
      <c r="D264" t="s">
        <v>566</v>
      </c>
      <c r="F264" t="s">
        <v>223</v>
      </c>
      <c r="G264" t="str">
        <f t="shared" si="31"/>
        <v>ADPLEASR</v>
      </c>
      <c r="H264" t="str">
        <f t="shared" ref="H264:H274" si="32">VLOOKUP(F264,A:C,3,0)</f>
        <v>Over the last 2 weeks, how many days have you had little interest or pleasure in doing things?</v>
      </c>
      <c r="I264" t="str">
        <f t="shared" ref="I264:I274" si="33">VLOOKUP(F264,A:D,4,0)</f>
        <v>Feature</v>
      </c>
    </row>
    <row r="265" spans="1:9" x14ac:dyDescent="0.2">
      <c r="A265" t="s">
        <v>272</v>
      </c>
      <c r="B265" t="str">
        <f t="shared" si="30"/>
        <v>_BMI5CAT</v>
      </c>
      <c r="D265" t="s">
        <v>569</v>
      </c>
      <c r="F265" t="s">
        <v>224</v>
      </c>
      <c r="G265" t="str">
        <f t="shared" si="31"/>
        <v>ADDOWN</v>
      </c>
      <c r="H265" t="str">
        <f t="shared" si="32"/>
        <v>Over the last 2 weeks, how many days have you felt down, depressed or hopeless?</v>
      </c>
      <c r="I265" t="str">
        <f t="shared" si="33"/>
        <v>Feature</v>
      </c>
    </row>
    <row r="266" spans="1:9" x14ac:dyDescent="0.2">
      <c r="A266" t="s">
        <v>273</v>
      </c>
      <c r="B266" t="str">
        <f t="shared" si="30"/>
        <v>_RFBMI5</v>
      </c>
      <c r="D266" t="s">
        <v>569</v>
      </c>
      <c r="F266" t="s">
        <v>225</v>
      </c>
      <c r="G266" t="str">
        <f t="shared" si="31"/>
        <v>ADSLEEP</v>
      </c>
      <c r="H266" t="str">
        <f t="shared" si="32"/>
        <v>Over the last 2 weeks, how many days have you had trouble falling asleep or staying asleep or sleeping too much?</v>
      </c>
      <c r="I266" t="str">
        <f t="shared" si="33"/>
        <v>Feature</v>
      </c>
    </row>
    <row r="267" spans="1:9" x14ac:dyDescent="0.2">
      <c r="A267" t="s">
        <v>274</v>
      </c>
      <c r="B267" t="str">
        <f t="shared" si="30"/>
        <v>_CHLDCNT</v>
      </c>
      <c r="D267" t="s">
        <v>569</v>
      </c>
      <c r="F267" t="s">
        <v>226</v>
      </c>
      <c r="G267" t="str">
        <f t="shared" si="31"/>
        <v>ADENERGY</v>
      </c>
      <c r="H267" t="str">
        <f t="shared" si="32"/>
        <v>Over the last 2 weeks, how many days have you felt tired or had little energy?</v>
      </c>
      <c r="I267" t="str">
        <f t="shared" si="33"/>
        <v>Feature</v>
      </c>
    </row>
    <row r="268" spans="1:9" x14ac:dyDescent="0.2">
      <c r="A268" t="s">
        <v>19</v>
      </c>
      <c r="B268" t="str">
        <f t="shared" si="30"/>
        <v>_EDUCAG</v>
      </c>
      <c r="D268" t="s">
        <v>569</v>
      </c>
      <c r="F268" t="s">
        <v>227</v>
      </c>
      <c r="G268" t="str">
        <f t="shared" si="31"/>
        <v>ADEAT1</v>
      </c>
      <c r="H268" t="str">
        <f t="shared" si="32"/>
        <v>Over the last 2 weeks, how many days have you had a poor appetite or eaten too much?</v>
      </c>
      <c r="I268" t="str">
        <f t="shared" si="33"/>
        <v>Feature</v>
      </c>
    </row>
    <row r="269" spans="1:9" x14ac:dyDescent="0.2">
      <c r="A269" t="s">
        <v>20</v>
      </c>
      <c r="B269" t="str">
        <f t="shared" si="30"/>
        <v>_INCOMG</v>
      </c>
      <c r="D269" t="s">
        <v>569</v>
      </c>
      <c r="F269" t="s">
        <v>228</v>
      </c>
      <c r="G269" t="str">
        <f t="shared" si="31"/>
        <v>ADFAIL</v>
      </c>
      <c r="H269" t="str">
        <f t="shared" si="32"/>
        <v>Over the last 2 weeks, how many days have you felt bad about yourself or that you were a failure or had let yourself or your family down?</v>
      </c>
      <c r="I269" t="str">
        <f t="shared" si="33"/>
        <v>Feature</v>
      </c>
    </row>
    <row r="270" spans="1:9" x14ac:dyDescent="0.2">
      <c r="A270" t="s">
        <v>3</v>
      </c>
      <c r="B270" t="str">
        <f t="shared" si="30"/>
        <v>_SMOKER3</v>
      </c>
      <c r="D270" t="s">
        <v>569</v>
      </c>
      <c r="F270" t="s">
        <v>229</v>
      </c>
      <c r="G270" t="str">
        <f t="shared" si="31"/>
        <v>ADTHINK</v>
      </c>
      <c r="H270" t="str">
        <f t="shared" si="32"/>
        <v>Over the last 2 weeks, how many days have you had trouble concentrating on things, such as reading the newspaper or watching the TV?</v>
      </c>
      <c r="I270" t="str">
        <f t="shared" si="33"/>
        <v>Feature</v>
      </c>
    </row>
    <row r="271" spans="1:9" x14ac:dyDescent="0.2">
      <c r="A271" t="s">
        <v>275</v>
      </c>
      <c r="B271" t="str">
        <f t="shared" si="30"/>
        <v>_RFSMOK3</v>
      </c>
      <c r="D271" t="s">
        <v>569</v>
      </c>
      <c r="F271" t="s">
        <v>230</v>
      </c>
      <c r="G271" t="str">
        <f t="shared" si="31"/>
        <v>ADMOVE</v>
      </c>
      <c r="H271" t="str">
        <f t="shared" si="32"/>
        <v>Over the last 2 weeks, how many days have you moved or spoken so slowly that other people could have noticed? Or the opposite – being so fidgety or restless that you were moving around a lot more than usual?</v>
      </c>
      <c r="I271" t="str">
        <f t="shared" si="33"/>
        <v>Feature</v>
      </c>
    </row>
    <row r="272" spans="1:9" x14ac:dyDescent="0.2">
      <c r="A272" t="s">
        <v>276</v>
      </c>
      <c r="B272" t="str">
        <f t="shared" si="30"/>
        <v>DRNKANY5</v>
      </c>
      <c r="D272" t="s">
        <v>569</v>
      </c>
      <c r="F272" t="s">
        <v>231</v>
      </c>
      <c r="G272" t="str">
        <f t="shared" si="31"/>
        <v>MISTMNT</v>
      </c>
      <c r="H272" t="str">
        <f t="shared" si="32"/>
        <v>Are you now taking medicine or receiving treatment from a doctor or other health professional for any type of mental health condition or emotional problem?</v>
      </c>
      <c r="I272" t="str">
        <f t="shared" si="33"/>
        <v>Feature</v>
      </c>
    </row>
    <row r="273" spans="1:9" x14ac:dyDescent="0.2">
      <c r="A273" t="s">
        <v>277</v>
      </c>
      <c r="B273" t="str">
        <f t="shared" si="30"/>
        <v>DROCDY3_</v>
      </c>
      <c r="D273" t="s">
        <v>569</v>
      </c>
      <c r="F273" t="s">
        <v>232</v>
      </c>
      <c r="G273" t="str">
        <f t="shared" si="31"/>
        <v>ADANXEV</v>
      </c>
      <c r="H273" t="str">
        <f t="shared" si="32"/>
        <v>Has a doctor or other healthcare provider EVER told you that you had an anxiety disorder (including acute stress disorder, anxiety, generalized anxiety disorder, obsessive-compulsive disorder, panic disorder, phobia, posttraumatic stress disorder, or social anxiety disorder)?</v>
      </c>
      <c r="I273" t="str">
        <f t="shared" si="33"/>
        <v>Feature</v>
      </c>
    </row>
    <row r="274" spans="1:9" x14ac:dyDescent="0.2">
      <c r="A274" t="s">
        <v>278</v>
      </c>
      <c r="B274" t="str">
        <f t="shared" si="30"/>
        <v>_RFBING5</v>
      </c>
      <c r="D274" t="s">
        <v>569</v>
      </c>
      <c r="F274" t="s">
        <v>153</v>
      </c>
      <c r="G274" t="str">
        <f t="shared" si="31"/>
        <v>CIMEMLOS</v>
      </c>
      <c r="H274">
        <f t="shared" si="32"/>
        <v>0</v>
      </c>
      <c r="I274" t="str">
        <f t="shared" si="33"/>
        <v>drop</v>
      </c>
    </row>
    <row r="275" spans="1:9" x14ac:dyDescent="0.2">
      <c r="A275" t="s">
        <v>279</v>
      </c>
      <c r="B275" t="e">
        <f t="shared" si="30"/>
        <v>#N/A</v>
      </c>
      <c r="D275" t="s">
        <v>569</v>
      </c>
      <c r="F275" t="s">
        <v>460</v>
      </c>
      <c r="G275" t="e">
        <f t="shared" si="31"/>
        <v>#N/A</v>
      </c>
      <c r="I275" t="s">
        <v>569</v>
      </c>
    </row>
    <row r="276" spans="1:9" x14ac:dyDescent="0.2">
      <c r="A276" t="s">
        <v>280</v>
      </c>
      <c r="B276" t="e">
        <f t="shared" si="30"/>
        <v>#N/A</v>
      </c>
      <c r="D276" t="s">
        <v>569</v>
      </c>
      <c r="F276" t="s">
        <v>461</v>
      </c>
      <c r="G276" t="e">
        <f t="shared" si="31"/>
        <v>#N/A</v>
      </c>
      <c r="I276" t="s">
        <v>569</v>
      </c>
    </row>
    <row r="277" spans="1:9" x14ac:dyDescent="0.2">
      <c r="A277" t="s">
        <v>281</v>
      </c>
      <c r="B277" t="str">
        <f t="shared" si="30"/>
        <v>FTJUDA1_</v>
      </c>
      <c r="D277" t="s">
        <v>569</v>
      </c>
      <c r="F277" t="s">
        <v>462</v>
      </c>
      <c r="G277" t="e">
        <f t="shared" si="31"/>
        <v>#N/A</v>
      </c>
      <c r="I277" t="s">
        <v>569</v>
      </c>
    </row>
    <row r="278" spans="1:9" x14ac:dyDescent="0.2">
      <c r="A278" t="s">
        <v>282</v>
      </c>
      <c r="B278" t="str">
        <f t="shared" si="30"/>
        <v>FRUTDA1_</v>
      </c>
      <c r="D278" t="s">
        <v>569</v>
      </c>
      <c r="F278" t="s">
        <v>463</v>
      </c>
      <c r="G278" t="e">
        <f t="shared" si="31"/>
        <v>#N/A</v>
      </c>
      <c r="I278" t="s">
        <v>569</v>
      </c>
    </row>
    <row r="279" spans="1:9" x14ac:dyDescent="0.2">
      <c r="A279" t="s">
        <v>283</v>
      </c>
      <c r="B279" t="str">
        <f t="shared" si="30"/>
        <v>BEANDAY_</v>
      </c>
      <c r="D279" t="s">
        <v>569</v>
      </c>
      <c r="F279" t="s">
        <v>464</v>
      </c>
      <c r="G279" t="e">
        <f t="shared" si="31"/>
        <v>#N/A</v>
      </c>
      <c r="I279" t="s">
        <v>569</v>
      </c>
    </row>
    <row r="280" spans="1:9" x14ac:dyDescent="0.2">
      <c r="A280" t="s">
        <v>284</v>
      </c>
      <c r="B280" t="str">
        <f t="shared" si="30"/>
        <v>GRENDAY_</v>
      </c>
      <c r="D280" t="s">
        <v>569</v>
      </c>
      <c r="F280" t="s">
        <v>465</v>
      </c>
      <c r="G280" t="e">
        <f t="shared" si="31"/>
        <v>#N/A</v>
      </c>
      <c r="I280" t="s">
        <v>569</v>
      </c>
    </row>
    <row r="281" spans="1:9" x14ac:dyDescent="0.2">
      <c r="A281" t="s">
        <v>285</v>
      </c>
      <c r="B281" t="str">
        <f t="shared" si="30"/>
        <v>ORNGDAY_</v>
      </c>
      <c r="D281" t="s">
        <v>569</v>
      </c>
      <c r="F281" t="s">
        <v>466</v>
      </c>
      <c r="G281" t="e">
        <f t="shared" si="31"/>
        <v>#N/A</v>
      </c>
      <c r="I281" t="s">
        <v>569</v>
      </c>
    </row>
    <row r="282" spans="1:9" x14ac:dyDescent="0.2">
      <c r="A282" t="s">
        <v>286</v>
      </c>
      <c r="B282" t="str">
        <f t="shared" si="30"/>
        <v>VEGEDA1_</v>
      </c>
      <c r="D282" t="s">
        <v>569</v>
      </c>
      <c r="F282" t="s">
        <v>467</v>
      </c>
      <c r="G282" t="e">
        <f t="shared" si="31"/>
        <v>#N/A</v>
      </c>
      <c r="I282" t="s">
        <v>569</v>
      </c>
    </row>
    <row r="283" spans="1:9" x14ac:dyDescent="0.2">
      <c r="A283" t="s">
        <v>287</v>
      </c>
      <c r="B283" t="str">
        <f t="shared" si="30"/>
        <v>_MISFRTN</v>
      </c>
      <c r="D283" t="s">
        <v>569</v>
      </c>
      <c r="F283" t="s">
        <v>468</v>
      </c>
      <c r="G283" t="e">
        <f t="shared" si="31"/>
        <v>#N/A</v>
      </c>
      <c r="I283" t="s">
        <v>569</v>
      </c>
    </row>
    <row r="284" spans="1:9" x14ac:dyDescent="0.2">
      <c r="A284" t="s">
        <v>288</v>
      </c>
      <c r="B284" t="str">
        <f t="shared" si="30"/>
        <v>_MISVEGN</v>
      </c>
      <c r="D284" t="s">
        <v>569</v>
      </c>
      <c r="F284" t="s">
        <v>469</v>
      </c>
      <c r="G284" s="2" t="s">
        <v>209</v>
      </c>
      <c r="H284" t="str">
        <f>VLOOKUP(G284,A:C,3,0)</f>
        <v>How often in the past 12 months would you say you were worried or stressed about having enough money to pay your rent/mortgage? Would you say</v>
      </c>
      <c r="I284" t="str">
        <f>VLOOKUP(G284,A:D,4,0)</f>
        <v>Feature</v>
      </c>
    </row>
    <row r="285" spans="1:9" x14ac:dyDescent="0.2">
      <c r="A285" t="s">
        <v>289</v>
      </c>
      <c r="B285" t="str">
        <f t="shared" si="30"/>
        <v>_FRTRESP</v>
      </c>
      <c r="D285" t="s">
        <v>569</v>
      </c>
      <c r="F285" t="s">
        <v>470</v>
      </c>
      <c r="G285" s="2" t="s">
        <v>210</v>
      </c>
      <c r="H285" t="str">
        <f>VLOOKUP(G285,A:C,3,0)</f>
        <v>How often in the past 12 months would you say you were worried or stressed about having enough money to buy nutritious meals? Would you say</v>
      </c>
      <c r="I285" t="str">
        <f>VLOOKUP(G285,A:D,4,0)</f>
        <v>Feature</v>
      </c>
    </row>
    <row r="286" spans="1:9" x14ac:dyDescent="0.2">
      <c r="A286" t="s">
        <v>290</v>
      </c>
      <c r="B286" t="str">
        <f t="shared" ref="B286:B317" si="34">VLOOKUP(A286,F:F,1,0)</f>
        <v>_VEGRESP</v>
      </c>
      <c r="D286" t="s">
        <v>569</v>
      </c>
      <c r="F286" t="s">
        <v>211</v>
      </c>
      <c r="G286" t="str">
        <f t="shared" ref="G286:G317" si="35">VLOOKUP(F286,A:A,1,0)</f>
        <v>SCNTPAID</v>
      </c>
      <c r="H286">
        <f>VLOOKUP(F286,A:C,3,0)</f>
        <v>0</v>
      </c>
      <c r="I286" t="str">
        <f>VLOOKUP(F286,A:D,4,0)</f>
        <v>drop</v>
      </c>
    </row>
    <row r="287" spans="1:9" x14ac:dyDescent="0.2">
      <c r="A287" s="3" t="s">
        <v>291</v>
      </c>
      <c r="B287" t="str">
        <f t="shared" si="34"/>
        <v>_FRUTSUM</v>
      </c>
      <c r="C287" t="s">
        <v>661</v>
      </c>
      <c r="D287" t="s">
        <v>566</v>
      </c>
      <c r="F287" t="s">
        <v>212</v>
      </c>
      <c r="G287" t="str">
        <f t="shared" si="35"/>
        <v>SCNTWRK1</v>
      </c>
      <c r="H287">
        <f>VLOOKUP(F287,A:C,3,0)</f>
        <v>0</v>
      </c>
      <c r="I287" t="str">
        <f>VLOOKUP(F287,A:D,4,0)</f>
        <v>drop</v>
      </c>
    </row>
    <row r="288" spans="1:9" x14ac:dyDescent="0.2">
      <c r="A288" s="3" t="s">
        <v>292</v>
      </c>
      <c r="B288" t="str">
        <f t="shared" si="34"/>
        <v>_VEGESUM</v>
      </c>
      <c r="C288" t="s">
        <v>662</v>
      </c>
      <c r="D288" t="s">
        <v>566</v>
      </c>
      <c r="F288" t="s">
        <v>213</v>
      </c>
      <c r="G288" t="str">
        <f t="shared" si="35"/>
        <v>SCNTLPAD</v>
      </c>
      <c r="H288">
        <f>VLOOKUP(F288,A:C,3,0)</f>
        <v>0</v>
      </c>
      <c r="I288" t="str">
        <f>VLOOKUP(F288,A:D,4,0)</f>
        <v>drop</v>
      </c>
    </row>
    <row r="289" spans="1:9" x14ac:dyDescent="0.2">
      <c r="A289" t="s">
        <v>293</v>
      </c>
      <c r="B289" t="e">
        <f t="shared" si="34"/>
        <v>#N/A</v>
      </c>
      <c r="D289" t="s">
        <v>569</v>
      </c>
      <c r="F289" t="s">
        <v>214</v>
      </c>
      <c r="G289" t="str">
        <f t="shared" si="35"/>
        <v>SCNTLWK1</v>
      </c>
      <c r="H289">
        <f>VLOOKUP(F289,A:C,3,0)</f>
        <v>0</v>
      </c>
      <c r="I289" t="str">
        <f>VLOOKUP(F289,A:D,4,0)</f>
        <v>drop</v>
      </c>
    </row>
    <row r="290" spans="1:9" x14ac:dyDescent="0.2">
      <c r="A290" t="s">
        <v>294</v>
      </c>
      <c r="B290" t="e">
        <f t="shared" si="34"/>
        <v>#N/A</v>
      </c>
      <c r="D290" t="s">
        <v>569</v>
      </c>
      <c r="F290" t="s">
        <v>471</v>
      </c>
      <c r="G290" t="e">
        <f t="shared" si="35"/>
        <v>#N/A</v>
      </c>
      <c r="I290" t="s">
        <v>569</v>
      </c>
    </row>
    <row r="291" spans="1:9" x14ac:dyDescent="0.2">
      <c r="A291" t="s">
        <v>8</v>
      </c>
      <c r="B291" t="str">
        <f t="shared" si="34"/>
        <v>_FRT16</v>
      </c>
      <c r="D291" t="s">
        <v>569</v>
      </c>
      <c r="F291" t="s">
        <v>472</v>
      </c>
      <c r="G291" t="e">
        <f t="shared" si="35"/>
        <v>#N/A</v>
      </c>
      <c r="I291" t="s">
        <v>569</v>
      </c>
    </row>
    <row r="292" spans="1:9" x14ac:dyDescent="0.2">
      <c r="A292" t="s">
        <v>9</v>
      </c>
      <c r="B292" t="str">
        <f t="shared" si="34"/>
        <v>_VEG23</v>
      </c>
      <c r="D292" t="s">
        <v>569</v>
      </c>
      <c r="F292" t="s">
        <v>221</v>
      </c>
      <c r="G292" t="str">
        <f t="shared" si="35"/>
        <v>EMTSUPRT</v>
      </c>
      <c r="H292" t="str">
        <f>VLOOKUP(F292,A:C,3,0)</f>
        <v>How often do you get the social and emotional support you need?</v>
      </c>
      <c r="I292" t="str">
        <f>VLOOKUP(F292,A:D,4,0)</f>
        <v>drop</v>
      </c>
    </row>
    <row r="293" spans="1:9" x14ac:dyDescent="0.2">
      <c r="A293" t="s">
        <v>295</v>
      </c>
      <c r="B293" t="str">
        <f t="shared" si="34"/>
        <v>_FRUITEX</v>
      </c>
      <c r="D293" t="s">
        <v>569</v>
      </c>
      <c r="F293" t="s">
        <v>222</v>
      </c>
      <c r="G293" t="str">
        <f t="shared" si="35"/>
        <v>LSATISFY</v>
      </c>
      <c r="H293" t="str">
        <f>VLOOKUP(F293,A:C,3,0)</f>
        <v>In general, how satisfied are you with your life?</v>
      </c>
      <c r="I293" t="str">
        <f>VLOOKUP(F293,A:D,4,0)</f>
        <v>drop</v>
      </c>
    </row>
    <row r="294" spans="1:9" x14ac:dyDescent="0.2">
      <c r="A294" t="s">
        <v>296</v>
      </c>
      <c r="B294" t="str">
        <f t="shared" si="34"/>
        <v>_VEGETEX</v>
      </c>
      <c r="D294" t="s">
        <v>569</v>
      </c>
      <c r="F294" t="s">
        <v>473</v>
      </c>
      <c r="G294" t="e">
        <f t="shared" si="35"/>
        <v>#N/A</v>
      </c>
      <c r="I294" t="s">
        <v>569</v>
      </c>
    </row>
    <row r="295" spans="1:9" x14ac:dyDescent="0.2">
      <c r="A295" t="s">
        <v>297</v>
      </c>
      <c r="B295" t="str">
        <f t="shared" si="34"/>
        <v>_TOTINDA</v>
      </c>
      <c r="C295" t="s">
        <v>669</v>
      </c>
      <c r="D295" t="s">
        <v>566</v>
      </c>
      <c r="F295" t="s">
        <v>474</v>
      </c>
      <c r="G295" t="e">
        <f t="shared" si="35"/>
        <v>#N/A</v>
      </c>
      <c r="I295" t="s">
        <v>569</v>
      </c>
    </row>
    <row r="296" spans="1:9" x14ac:dyDescent="0.2">
      <c r="A296" t="s">
        <v>298</v>
      </c>
      <c r="B296" t="e">
        <f t="shared" si="34"/>
        <v>#N/A</v>
      </c>
      <c r="D296" t="s">
        <v>569</v>
      </c>
      <c r="F296" t="s">
        <v>475</v>
      </c>
      <c r="G296" t="e">
        <f t="shared" si="35"/>
        <v>#N/A</v>
      </c>
      <c r="I296" t="s">
        <v>569</v>
      </c>
    </row>
    <row r="297" spans="1:9" x14ac:dyDescent="0.2">
      <c r="A297" t="s">
        <v>299</v>
      </c>
      <c r="B297" t="e">
        <f t="shared" si="34"/>
        <v>#N/A</v>
      </c>
      <c r="D297" t="s">
        <v>569</v>
      </c>
      <c r="F297" t="s">
        <v>476</v>
      </c>
      <c r="G297" t="e">
        <f t="shared" si="35"/>
        <v>#N/A</v>
      </c>
      <c r="I297" t="s">
        <v>569</v>
      </c>
    </row>
    <row r="298" spans="1:9" x14ac:dyDescent="0.2">
      <c r="A298" t="s">
        <v>300</v>
      </c>
      <c r="B298" t="str">
        <f t="shared" si="34"/>
        <v>MAXVO2_</v>
      </c>
      <c r="D298" t="s">
        <v>569</v>
      </c>
      <c r="F298" t="s">
        <v>477</v>
      </c>
      <c r="G298" t="e">
        <f t="shared" si="35"/>
        <v>#N/A</v>
      </c>
      <c r="I298" t="s">
        <v>569</v>
      </c>
    </row>
    <row r="299" spans="1:9" x14ac:dyDescent="0.2">
      <c r="A299" t="s">
        <v>301</v>
      </c>
      <c r="B299" t="str">
        <f t="shared" si="34"/>
        <v>FC60_</v>
      </c>
      <c r="D299" t="s">
        <v>569</v>
      </c>
      <c r="F299" t="s">
        <v>478</v>
      </c>
      <c r="G299" t="e">
        <f t="shared" si="35"/>
        <v>#N/A</v>
      </c>
      <c r="I299" t="s">
        <v>569</v>
      </c>
    </row>
    <row r="300" spans="1:9" x14ac:dyDescent="0.2">
      <c r="A300" t="s">
        <v>302</v>
      </c>
      <c r="B300" t="e">
        <f t="shared" si="34"/>
        <v>#N/A</v>
      </c>
      <c r="D300" t="s">
        <v>569</v>
      </c>
      <c r="F300" t="s">
        <v>479</v>
      </c>
      <c r="G300" t="e">
        <f t="shared" si="35"/>
        <v>#N/A</v>
      </c>
      <c r="I300" t="s">
        <v>569</v>
      </c>
    </row>
    <row r="301" spans="1:9" x14ac:dyDescent="0.2">
      <c r="A301" t="s">
        <v>303</v>
      </c>
      <c r="B301" t="e">
        <f t="shared" si="34"/>
        <v>#N/A</v>
      </c>
      <c r="D301" t="s">
        <v>569</v>
      </c>
      <c r="F301" t="s">
        <v>480</v>
      </c>
      <c r="G301" t="e">
        <f t="shared" si="35"/>
        <v>#N/A</v>
      </c>
      <c r="I301" t="s">
        <v>569</v>
      </c>
    </row>
    <row r="302" spans="1:9" x14ac:dyDescent="0.2">
      <c r="A302" t="s">
        <v>304</v>
      </c>
      <c r="B302" t="str">
        <f t="shared" si="34"/>
        <v>PADUR1_</v>
      </c>
      <c r="D302" t="s">
        <v>569</v>
      </c>
      <c r="F302" t="s">
        <v>481</v>
      </c>
      <c r="G302" t="e">
        <f t="shared" si="35"/>
        <v>#N/A</v>
      </c>
      <c r="I302" t="s">
        <v>569</v>
      </c>
    </row>
    <row r="303" spans="1:9" x14ac:dyDescent="0.2">
      <c r="A303" t="s">
        <v>305</v>
      </c>
      <c r="B303" t="str">
        <f t="shared" si="34"/>
        <v>PADUR2_</v>
      </c>
      <c r="D303" t="s">
        <v>569</v>
      </c>
      <c r="F303" t="s">
        <v>482</v>
      </c>
      <c r="G303" t="e">
        <f t="shared" si="35"/>
        <v>#N/A</v>
      </c>
      <c r="I303" t="s">
        <v>569</v>
      </c>
    </row>
    <row r="304" spans="1:9" x14ac:dyDescent="0.2">
      <c r="A304" t="s">
        <v>306</v>
      </c>
      <c r="B304" t="str">
        <f t="shared" si="34"/>
        <v>PAFREQ1_</v>
      </c>
      <c r="D304" t="s">
        <v>569</v>
      </c>
      <c r="F304" t="s">
        <v>483</v>
      </c>
      <c r="G304" t="e">
        <f t="shared" si="35"/>
        <v>#N/A</v>
      </c>
      <c r="I304" t="s">
        <v>569</v>
      </c>
    </row>
    <row r="305" spans="1:9" x14ac:dyDescent="0.2">
      <c r="A305" t="s">
        <v>307</v>
      </c>
      <c r="B305" t="str">
        <f t="shared" si="34"/>
        <v>PAFREQ2_</v>
      </c>
      <c r="D305" t="s">
        <v>569</v>
      </c>
      <c r="F305" t="s">
        <v>484</v>
      </c>
      <c r="G305" t="e">
        <f t="shared" si="35"/>
        <v>#N/A</v>
      </c>
      <c r="I305" t="s">
        <v>569</v>
      </c>
    </row>
    <row r="306" spans="1:9" x14ac:dyDescent="0.2">
      <c r="A306" t="s">
        <v>308</v>
      </c>
      <c r="B306" t="e">
        <f t="shared" si="34"/>
        <v>#N/A</v>
      </c>
      <c r="D306" t="s">
        <v>569</v>
      </c>
      <c r="F306" t="s">
        <v>217</v>
      </c>
      <c r="G306" t="str">
        <f t="shared" si="35"/>
        <v>RCSGENDR</v>
      </c>
      <c r="H306">
        <f>VLOOKUP(F306,A:C,3,0)</f>
        <v>0</v>
      </c>
      <c r="I306" t="str">
        <f>VLOOKUP(F306,A:D,4,0)</f>
        <v>drop</v>
      </c>
    </row>
    <row r="307" spans="1:9" x14ac:dyDescent="0.2">
      <c r="A307" t="s">
        <v>309</v>
      </c>
      <c r="B307" t="e">
        <f t="shared" si="34"/>
        <v>#N/A</v>
      </c>
      <c r="D307" t="s">
        <v>569</v>
      </c>
      <c r="F307" t="s">
        <v>485</v>
      </c>
      <c r="G307" t="e">
        <f t="shared" si="35"/>
        <v>#N/A</v>
      </c>
      <c r="I307" t="s">
        <v>569</v>
      </c>
    </row>
    <row r="308" spans="1:9" x14ac:dyDescent="0.2">
      <c r="A308" t="s">
        <v>310</v>
      </c>
      <c r="B308" t="str">
        <f t="shared" si="34"/>
        <v>STRFREQ_</v>
      </c>
      <c r="D308" t="s">
        <v>569</v>
      </c>
      <c r="F308" t="s">
        <v>486</v>
      </c>
      <c r="G308" t="e">
        <f t="shared" si="35"/>
        <v>#N/A</v>
      </c>
      <c r="I308" t="s">
        <v>569</v>
      </c>
    </row>
    <row r="309" spans="1:9" x14ac:dyDescent="0.2">
      <c r="A309" t="s">
        <v>311</v>
      </c>
      <c r="B309" t="e">
        <f t="shared" si="34"/>
        <v>#N/A</v>
      </c>
      <c r="D309" t="s">
        <v>569</v>
      </c>
      <c r="F309" t="s">
        <v>487</v>
      </c>
      <c r="G309" t="e">
        <f t="shared" si="35"/>
        <v>#N/A</v>
      </c>
      <c r="I309" t="s">
        <v>569</v>
      </c>
    </row>
    <row r="310" spans="1:9" x14ac:dyDescent="0.2">
      <c r="A310" t="s">
        <v>312</v>
      </c>
      <c r="B310" t="e">
        <f t="shared" si="34"/>
        <v>#N/A</v>
      </c>
      <c r="D310" t="s">
        <v>569</v>
      </c>
      <c r="F310" t="s">
        <v>218</v>
      </c>
      <c r="G310" t="str">
        <f t="shared" si="35"/>
        <v>RCSRLTN2</v>
      </c>
      <c r="H310">
        <f>VLOOKUP(F310,A:C,3,0)</f>
        <v>0</v>
      </c>
      <c r="I310" t="str">
        <f>VLOOKUP(F310,A:D,4,0)</f>
        <v>drop</v>
      </c>
    </row>
    <row r="311" spans="1:9" x14ac:dyDescent="0.2">
      <c r="A311" t="s">
        <v>313</v>
      </c>
      <c r="B311" t="e">
        <f t="shared" si="34"/>
        <v>#N/A</v>
      </c>
      <c r="D311" t="s">
        <v>569</v>
      </c>
      <c r="F311" t="s">
        <v>219</v>
      </c>
      <c r="G311" t="str">
        <f t="shared" si="35"/>
        <v>CASTHDX2</v>
      </c>
      <c r="H311">
        <f>VLOOKUP(F311,A:C,3,0)</f>
        <v>0</v>
      </c>
      <c r="I311" t="str">
        <f>VLOOKUP(F311,A:D,4,0)</f>
        <v>drop</v>
      </c>
    </row>
    <row r="312" spans="1:9" x14ac:dyDescent="0.2">
      <c r="A312" t="s">
        <v>314</v>
      </c>
      <c r="B312" t="e">
        <f t="shared" si="34"/>
        <v>#N/A</v>
      </c>
      <c r="D312" t="s">
        <v>569</v>
      </c>
      <c r="F312" t="s">
        <v>220</v>
      </c>
      <c r="G312" t="str">
        <f t="shared" si="35"/>
        <v>CASTHNO2</v>
      </c>
      <c r="H312">
        <f>VLOOKUP(F312,A:C,3,0)</f>
        <v>0</v>
      </c>
      <c r="I312" t="str">
        <f>VLOOKUP(F312,A:D,4,0)</f>
        <v>drop</v>
      </c>
    </row>
    <row r="313" spans="1:9" x14ac:dyDescent="0.2">
      <c r="A313" t="s">
        <v>315</v>
      </c>
      <c r="B313" t="e">
        <f t="shared" si="34"/>
        <v>#N/A</v>
      </c>
      <c r="D313" t="s">
        <v>569</v>
      </c>
      <c r="F313" t="s">
        <v>488</v>
      </c>
      <c r="G313" t="e">
        <f t="shared" si="35"/>
        <v>#N/A</v>
      </c>
      <c r="I313" t="s">
        <v>569</v>
      </c>
    </row>
    <row r="314" spans="1:9" x14ac:dyDescent="0.2">
      <c r="A314" t="s">
        <v>316</v>
      </c>
      <c r="B314" t="e">
        <f t="shared" si="34"/>
        <v>#N/A</v>
      </c>
      <c r="D314" t="s">
        <v>569</v>
      </c>
      <c r="F314" t="s">
        <v>489</v>
      </c>
      <c r="G314" t="e">
        <f t="shared" si="35"/>
        <v>#N/A</v>
      </c>
      <c r="I314" t="s">
        <v>569</v>
      </c>
    </row>
    <row r="315" spans="1:9" x14ac:dyDescent="0.2">
      <c r="A315" t="s">
        <v>317</v>
      </c>
      <c r="B315" t="e">
        <f t="shared" si="34"/>
        <v>#N/A</v>
      </c>
      <c r="D315" t="s">
        <v>569</v>
      </c>
      <c r="F315" t="s">
        <v>490</v>
      </c>
      <c r="G315" t="e">
        <f t="shared" si="35"/>
        <v>#N/A</v>
      </c>
      <c r="I315" t="s">
        <v>569</v>
      </c>
    </row>
    <row r="316" spans="1:9" x14ac:dyDescent="0.2">
      <c r="A316" t="s">
        <v>318</v>
      </c>
      <c r="B316" t="e">
        <f t="shared" si="34"/>
        <v>#N/A</v>
      </c>
      <c r="D316" t="s">
        <v>569</v>
      </c>
      <c r="F316" t="s">
        <v>491</v>
      </c>
      <c r="G316" t="e">
        <f t="shared" si="35"/>
        <v>#N/A</v>
      </c>
      <c r="I316" t="s">
        <v>569</v>
      </c>
    </row>
    <row r="317" spans="1:9" x14ac:dyDescent="0.2">
      <c r="A317" t="s">
        <v>319</v>
      </c>
      <c r="B317" t="e">
        <f t="shared" si="34"/>
        <v>#N/A</v>
      </c>
      <c r="D317" t="s">
        <v>569</v>
      </c>
      <c r="F317" t="s">
        <v>492</v>
      </c>
      <c r="G317" t="e">
        <f t="shared" si="35"/>
        <v>#N/A</v>
      </c>
      <c r="I317" t="s">
        <v>569</v>
      </c>
    </row>
    <row r="318" spans="1:9" x14ac:dyDescent="0.2">
      <c r="A318" t="s">
        <v>320</v>
      </c>
      <c r="B318" t="e">
        <f t="shared" ref="B318:B331" si="36">VLOOKUP(A318,F:F,1,0)</f>
        <v>#N/A</v>
      </c>
      <c r="D318" t="s">
        <v>569</v>
      </c>
      <c r="F318" t="s">
        <v>41</v>
      </c>
      <c r="G318" t="str">
        <f t="shared" ref="G318:G349" si="37">VLOOKUP(F318,A:A,1,0)</f>
        <v>CTELNUM1</v>
      </c>
      <c r="H318">
        <f>VLOOKUP(F318,A:C,3,0)</f>
        <v>0</v>
      </c>
      <c r="I318" t="str">
        <f>VLOOKUP(F318,A:D,4,0)</f>
        <v>drop</v>
      </c>
    </row>
    <row r="319" spans="1:9" x14ac:dyDescent="0.2">
      <c r="A319" t="s">
        <v>321</v>
      </c>
      <c r="B319" t="e">
        <f t="shared" si="36"/>
        <v>#N/A</v>
      </c>
      <c r="D319" t="s">
        <v>569</v>
      </c>
      <c r="F319" t="s">
        <v>42</v>
      </c>
      <c r="G319" t="str">
        <f t="shared" si="37"/>
        <v>CELLFON2</v>
      </c>
      <c r="H319">
        <f>VLOOKUP(F319,A:C,3,0)</f>
        <v>0</v>
      </c>
      <c r="I319" t="str">
        <f>VLOOKUP(F319,A:D,4,0)</f>
        <v>drop</v>
      </c>
    </row>
    <row r="320" spans="1:9" x14ac:dyDescent="0.2">
      <c r="A320" t="s">
        <v>322</v>
      </c>
      <c r="B320" t="e">
        <f t="shared" si="36"/>
        <v>#N/A</v>
      </c>
      <c r="D320" t="s">
        <v>569</v>
      </c>
      <c r="F320" t="s">
        <v>43</v>
      </c>
      <c r="G320" t="str">
        <f t="shared" si="37"/>
        <v>CADULT</v>
      </c>
      <c r="H320">
        <f>VLOOKUP(F320,A:C,3,0)</f>
        <v>0</v>
      </c>
      <c r="I320" t="str">
        <f>VLOOKUP(F320,A:D,4,0)</f>
        <v>drop</v>
      </c>
    </row>
    <row r="321" spans="1:9" x14ac:dyDescent="0.2">
      <c r="A321" t="s">
        <v>323</v>
      </c>
      <c r="B321" t="str">
        <f t="shared" si="36"/>
        <v>_PASTRNG</v>
      </c>
      <c r="D321" t="s">
        <v>569</v>
      </c>
      <c r="F321" t="s">
        <v>44</v>
      </c>
      <c r="G321" t="str">
        <f t="shared" si="37"/>
        <v>PVTRESD2</v>
      </c>
      <c r="H321">
        <f>VLOOKUP(F321,A:C,3,0)</f>
        <v>0</v>
      </c>
      <c r="I321" t="str">
        <f>VLOOKUP(F321,A:D,4,0)</f>
        <v>drop</v>
      </c>
    </row>
    <row r="322" spans="1:9" x14ac:dyDescent="0.2">
      <c r="A322" t="s">
        <v>324</v>
      </c>
      <c r="B322" t="e">
        <f t="shared" si="36"/>
        <v>#N/A</v>
      </c>
      <c r="D322" t="s">
        <v>569</v>
      </c>
      <c r="F322" t="s">
        <v>46</v>
      </c>
      <c r="G322" t="str">
        <f t="shared" si="37"/>
        <v>CSTATE</v>
      </c>
      <c r="H322">
        <f>VLOOKUP(F322,A:C,3,0)</f>
        <v>0</v>
      </c>
      <c r="I322" t="str">
        <f>VLOOKUP(F322,A:D,4,0)</f>
        <v>drop</v>
      </c>
    </row>
    <row r="323" spans="1:9" x14ac:dyDescent="0.2">
      <c r="A323" t="s">
        <v>325</v>
      </c>
      <c r="B323" t="e">
        <f t="shared" si="36"/>
        <v>#N/A</v>
      </c>
      <c r="D323" t="s">
        <v>569</v>
      </c>
      <c r="F323" t="s">
        <v>493</v>
      </c>
      <c r="G323" t="e">
        <f t="shared" si="37"/>
        <v>#N/A</v>
      </c>
      <c r="I323" t="s">
        <v>569</v>
      </c>
    </row>
    <row r="324" spans="1:9" x14ac:dyDescent="0.2">
      <c r="A324" t="s">
        <v>326</v>
      </c>
      <c r="B324" t="e">
        <f t="shared" si="36"/>
        <v>#N/A</v>
      </c>
      <c r="D324" t="s">
        <v>569</v>
      </c>
      <c r="F324" t="s">
        <v>47</v>
      </c>
      <c r="G324" t="str">
        <f t="shared" si="37"/>
        <v>LANDLINE</v>
      </c>
      <c r="H324">
        <f>VLOOKUP(F324,A:C,3,0)</f>
        <v>0</v>
      </c>
      <c r="I324" t="str">
        <f>VLOOKUP(F324,A:D,4,0)</f>
        <v>drop</v>
      </c>
    </row>
    <row r="325" spans="1:9" x14ac:dyDescent="0.2">
      <c r="A325" t="s">
        <v>327</v>
      </c>
      <c r="B325" t="e">
        <f t="shared" si="36"/>
        <v>#N/A</v>
      </c>
      <c r="D325" t="s">
        <v>569</v>
      </c>
      <c r="F325" t="s">
        <v>494</v>
      </c>
      <c r="G325" t="e">
        <f t="shared" si="37"/>
        <v>#N/A</v>
      </c>
      <c r="I325" t="s">
        <v>569</v>
      </c>
    </row>
    <row r="326" spans="1:9" x14ac:dyDescent="0.2">
      <c r="A326" t="s">
        <v>328</v>
      </c>
      <c r="B326" t="e">
        <f t="shared" si="36"/>
        <v>#N/A</v>
      </c>
      <c r="D326" t="s">
        <v>569</v>
      </c>
      <c r="F326" t="s">
        <v>233</v>
      </c>
      <c r="G326" t="str">
        <f t="shared" si="37"/>
        <v>QSTVER</v>
      </c>
      <c r="H326">
        <f>VLOOKUP(F326,A:C,3,0)</f>
        <v>0</v>
      </c>
      <c r="I326" t="str">
        <f>VLOOKUP(F326,A:D,4,0)</f>
        <v>drop</v>
      </c>
    </row>
    <row r="327" spans="1:9" x14ac:dyDescent="0.2">
      <c r="A327" t="s">
        <v>329</v>
      </c>
      <c r="B327" t="str">
        <f t="shared" si="36"/>
        <v>_RFSEAT2</v>
      </c>
      <c r="D327" t="s">
        <v>569</v>
      </c>
      <c r="F327" t="s">
        <v>234</v>
      </c>
      <c r="G327" t="str">
        <f t="shared" si="37"/>
        <v>QSTLANG</v>
      </c>
      <c r="H327">
        <f>VLOOKUP(F327,A:C,3,0)</f>
        <v>0</v>
      </c>
      <c r="I327" t="str">
        <f>VLOOKUP(F327,A:D,4,0)</f>
        <v>drop</v>
      </c>
    </row>
    <row r="328" spans="1:9" x14ac:dyDescent="0.2">
      <c r="A328" t="s">
        <v>330</v>
      </c>
      <c r="B328" t="str">
        <f t="shared" si="36"/>
        <v>_RFSEAT3</v>
      </c>
      <c r="D328" t="s">
        <v>569</v>
      </c>
      <c r="F328" t="s">
        <v>237</v>
      </c>
      <c r="G328" t="str">
        <f t="shared" si="37"/>
        <v>MSCODE</v>
      </c>
      <c r="H328" t="str">
        <f>VLOOKUP(F328,A:C,3,0)</f>
        <v>Metropolitan Status Code</v>
      </c>
      <c r="I328" t="str">
        <f>VLOOKUP(F328,A:D,4,0)</f>
        <v>drop</v>
      </c>
    </row>
    <row r="329" spans="1:9" x14ac:dyDescent="0.2">
      <c r="A329" t="s">
        <v>331</v>
      </c>
      <c r="B329" t="e">
        <f t="shared" si="36"/>
        <v>#N/A</v>
      </c>
      <c r="D329" t="s">
        <v>569</v>
      </c>
      <c r="F329" t="s">
        <v>238</v>
      </c>
      <c r="G329" t="str">
        <f t="shared" si="37"/>
        <v>_STSTR</v>
      </c>
      <c r="H329">
        <f>VLOOKUP(F329,A:C,3,0)</f>
        <v>0</v>
      </c>
      <c r="I329" t="str">
        <f>VLOOKUP(F329,A:D,4,0)</f>
        <v>drop</v>
      </c>
    </row>
    <row r="330" spans="1:9" x14ac:dyDescent="0.2">
      <c r="A330" t="s">
        <v>332</v>
      </c>
      <c r="B330" t="str">
        <f t="shared" si="36"/>
        <v>_PNEUMO2</v>
      </c>
      <c r="D330" t="s">
        <v>569</v>
      </c>
      <c r="F330" t="s">
        <v>239</v>
      </c>
      <c r="G330" t="str">
        <f t="shared" si="37"/>
        <v>_STRWT</v>
      </c>
      <c r="H330">
        <f>VLOOKUP(F330,A:C,3,0)</f>
        <v>0</v>
      </c>
      <c r="I330" t="str">
        <f>VLOOKUP(F330,A:D,4,0)</f>
        <v>drop</v>
      </c>
    </row>
    <row r="331" spans="1:9" x14ac:dyDescent="0.2">
      <c r="A331" t="s">
        <v>333</v>
      </c>
      <c r="B331" t="str">
        <f t="shared" si="36"/>
        <v>_AIDTST3</v>
      </c>
      <c r="D331" t="s">
        <v>569</v>
      </c>
      <c r="F331" t="s">
        <v>495</v>
      </c>
      <c r="G331" t="e">
        <f t="shared" si="37"/>
        <v>#N/A</v>
      </c>
      <c r="I331" t="s">
        <v>569</v>
      </c>
    </row>
    <row r="332" spans="1:9" x14ac:dyDescent="0.2">
      <c r="F332" t="s">
        <v>496</v>
      </c>
      <c r="G332" t="e">
        <f t="shared" si="37"/>
        <v>#N/A</v>
      </c>
      <c r="I332" t="s">
        <v>569</v>
      </c>
    </row>
    <row r="333" spans="1:9" x14ac:dyDescent="0.2">
      <c r="F333" t="s">
        <v>240</v>
      </c>
      <c r="G333" t="str">
        <f t="shared" si="37"/>
        <v>_RAWRAKE</v>
      </c>
      <c r="H333">
        <f>VLOOKUP(F333,A:C,3,0)</f>
        <v>0</v>
      </c>
      <c r="I333" t="str">
        <f>VLOOKUP(F333,A:D,4,0)</f>
        <v>drop</v>
      </c>
    </row>
    <row r="334" spans="1:9" x14ac:dyDescent="0.2">
      <c r="F334" t="s">
        <v>241</v>
      </c>
      <c r="G334" t="str">
        <f t="shared" si="37"/>
        <v>_WT2RAKE</v>
      </c>
      <c r="H334">
        <f>VLOOKUP(F334,A:C,3,0)</f>
        <v>0</v>
      </c>
      <c r="I334" t="str">
        <f>VLOOKUP(F334,A:D,4,0)</f>
        <v>drop</v>
      </c>
    </row>
    <row r="335" spans="1:9" x14ac:dyDescent="0.2">
      <c r="F335" t="s">
        <v>497</v>
      </c>
      <c r="G335" t="e">
        <f t="shared" si="37"/>
        <v>#N/A</v>
      </c>
      <c r="I335" t="s">
        <v>569</v>
      </c>
    </row>
    <row r="336" spans="1:9" x14ac:dyDescent="0.2">
      <c r="F336" t="s">
        <v>498</v>
      </c>
      <c r="G336" t="e">
        <f t="shared" si="37"/>
        <v>#N/A</v>
      </c>
      <c r="I336" t="s">
        <v>569</v>
      </c>
    </row>
    <row r="337" spans="6:9" x14ac:dyDescent="0.2">
      <c r="F337" t="s">
        <v>499</v>
      </c>
      <c r="G337" t="e">
        <f t="shared" si="37"/>
        <v>#N/A</v>
      </c>
      <c r="I337" t="s">
        <v>569</v>
      </c>
    </row>
    <row r="338" spans="6:9" x14ac:dyDescent="0.2">
      <c r="F338" t="s">
        <v>500</v>
      </c>
      <c r="G338" t="e">
        <f t="shared" si="37"/>
        <v>#N/A</v>
      </c>
      <c r="I338" t="s">
        <v>569</v>
      </c>
    </row>
    <row r="339" spans="6:9" x14ac:dyDescent="0.2">
      <c r="F339" t="s">
        <v>501</v>
      </c>
      <c r="G339" t="e">
        <f t="shared" si="37"/>
        <v>#N/A</v>
      </c>
      <c r="I339" t="s">
        <v>569</v>
      </c>
    </row>
    <row r="340" spans="6:9" x14ac:dyDescent="0.2">
      <c r="F340" t="s">
        <v>502</v>
      </c>
      <c r="G340" t="e">
        <f t="shared" si="37"/>
        <v>#N/A</v>
      </c>
      <c r="I340" t="s">
        <v>569</v>
      </c>
    </row>
    <row r="341" spans="6:9" x14ac:dyDescent="0.2">
      <c r="F341" t="s">
        <v>503</v>
      </c>
      <c r="G341" t="e">
        <f t="shared" si="37"/>
        <v>#N/A</v>
      </c>
      <c r="I341" t="s">
        <v>569</v>
      </c>
    </row>
    <row r="342" spans="6:9" x14ac:dyDescent="0.2">
      <c r="F342" t="s">
        <v>504</v>
      </c>
      <c r="G342" t="e">
        <f t="shared" si="37"/>
        <v>#N/A</v>
      </c>
      <c r="I342" t="s">
        <v>569</v>
      </c>
    </row>
    <row r="343" spans="6:9" x14ac:dyDescent="0.2">
      <c r="F343" t="s">
        <v>505</v>
      </c>
      <c r="G343" t="e">
        <f t="shared" si="37"/>
        <v>#N/A</v>
      </c>
      <c r="I343" t="s">
        <v>569</v>
      </c>
    </row>
    <row r="344" spans="6:9" x14ac:dyDescent="0.2">
      <c r="F344" t="s">
        <v>506</v>
      </c>
      <c r="G344" t="e">
        <f t="shared" si="37"/>
        <v>#N/A</v>
      </c>
      <c r="I344" t="s">
        <v>569</v>
      </c>
    </row>
    <row r="345" spans="6:9" x14ac:dyDescent="0.2">
      <c r="F345" t="s">
        <v>507</v>
      </c>
      <c r="G345" t="e">
        <f t="shared" si="37"/>
        <v>#N/A</v>
      </c>
      <c r="I345" t="s">
        <v>569</v>
      </c>
    </row>
    <row r="346" spans="6:9" x14ac:dyDescent="0.2">
      <c r="F346" t="s">
        <v>508</v>
      </c>
      <c r="G346" t="e">
        <f t="shared" si="37"/>
        <v>#N/A</v>
      </c>
      <c r="I346" t="s">
        <v>569</v>
      </c>
    </row>
    <row r="347" spans="6:9" x14ac:dyDescent="0.2">
      <c r="F347" t="s">
        <v>509</v>
      </c>
      <c r="G347" t="e">
        <f t="shared" si="37"/>
        <v>#N/A</v>
      </c>
      <c r="I347" t="s">
        <v>569</v>
      </c>
    </row>
    <row r="348" spans="6:9" x14ac:dyDescent="0.2">
      <c r="F348" t="s">
        <v>510</v>
      </c>
      <c r="G348" t="e">
        <f t="shared" si="37"/>
        <v>#N/A</v>
      </c>
      <c r="I348" t="s">
        <v>569</v>
      </c>
    </row>
    <row r="349" spans="6:9" x14ac:dyDescent="0.2">
      <c r="F349" t="s">
        <v>511</v>
      </c>
      <c r="G349" t="e">
        <f t="shared" si="37"/>
        <v>#N/A</v>
      </c>
      <c r="I349" t="s">
        <v>569</v>
      </c>
    </row>
    <row r="350" spans="6:9" x14ac:dyDescent="0.2">
      <c r="F350" t="s">
        <v>245</v>
      </c>
      <c r="G350" t="str">
        <f t="shared" ref="G350:G381" si="38">VLOOKUP(F350,A:A,1,0)</f>
        <v>_CLLCPWT</v>
      </c>
      <c r="H350">
        <f>VLOOKUP(F350,A:C,3,0)</f>
        <v>0</v>
      </c>
      <c r="I350" t="str">
        <f>VLOOKUP(F350,A:D,4,0)</f>
        <v>drop</v>
      </c>
    </row>
    <row r="351" spans="6:9" x14ac:dyDescent="0.2">
      <c r="F351" t="s">
        <v>512</v>
      </c>
      <c r="G351" t="e">
        <f t="shared" si="38"/>
        <v>#N/A</v>
      </c>
      <c r="I351" t="s">
        <v>569</v>
      </c>
    </row>
    <row r="352" spans="6:9" x14ac:dyDescent="0.2">
      <c r="F352" t="s">
        <v>513</v>
      </c>
      <c r="G352" t="e">
        <f t="shared" si="38"/>
        <v>#N/A</v>
      </c>
      <c r="I352" t="s">
        <v>569</v>
      </c>
    </row>
    <row r="353" spans="6:9" x14ac:dyDescent="0.2">
      <c r="F353" t="s">
        <v>514</v>
      </c>
      <c r="G353" t="e">
        <f t="shared" si="38"/>
        <v>#N/A</v>
      </c>
      <c r="I353" t="s">
        <v>569</v>
      </c>
    </row>
    <row r="354" spans="6:9" x14ac:dyDescent="0.2">
      <c r="F354" t="s">
        <v>515</v>
      </c>
      <c r="G354" t="e">
        <f t="shared" si="38"/>
        <v>#N/A</v>
      </c>
      <c r="I354" t="s">
        <v>569</v>
      </c>
    </row>
    <row r="355" spans="6:9" x14ac:dyDescent="0.2">
      <c r="F355" t="s">
        <v>516</v>
      </c>
      <c r="G355" t="e">
        <f t="shared" si="38"/>
        <v>#N/A</v>
      </c>
      <c r="I355" t="s">
        <v>569</v>
      </c>
    </row>
    <row r="356" spans="6:9" x14ac:dyDescent="0.2">
      <c r="F356" t="s">
        <v>517</v>
      </c>
      <c r="G356" t="e">
        <f t="shared" si="38"/>
        <v>#N/A</v>
      </c>
      <c r="I356" t="s">
        <v>569</v>
      </c>
    </row>
    <row r="357" spans="6:9" x14ac:dyDescent="0.2">
      <c r="F357" t="s">
        <v>518</v>
      </c>
      <c r="G357" t="e">
        <f t="shared" si="38"/>
        <v>#N/A</v>
      </c>
      <c r="I357" t="s">
        <v>569</v>
      </c>
    </row>
    <row r="358" spans="6:9" x14ac:dyDescent="0.2">
      <c r="F358" t="s">
        <v>519</v>
      </c>
      <c r="G358" t="e">
        <f t="shared" si="38"/>
        <v>#N/A</v>
      </c>
      <c r="I358" t="s">
        <v>569</v>
      </c>
    </row>
    <row r="359" spans="6:9" x14ac:dyDescent="0.2">
      <c r="F359" t="s">
        <v>520</v>
      </c>
      <c r="G359" t="e">
        <f t="shared" si="38"/>
        <v>#N/A</v>
      </c>
      <c r="I359" t="s">
        <v>569</v>
      </c>
    </row>
    <row r="360" spans="6:9" x14ac:dyDescent="0.2">
      <c r="F360" t="s">
        <v>521</v>
      </c>
      <c r="G360" t="e">
        <f t="shared" si="38"/>
        <v>#N/A</v>
      </c>
      <c r="I360" t="s">
        <v>569</v>
      </c>
    </row>
    <row r="361" spans="6:9" x14ac:dyDescent="0.2">
      <c r="F361" t="s">
        <v>522</v>
      </c>
      <c r="G361" t="e">
        <f t="shared" si="38"/>
        <v>#N/A</v>
      </c>
      <c r="I361" t="s">
        <v>569</v>
      </c>
    </row>
    <row r="362" spans="6:9" x14ac:dyDescent="0.2">
      <c r="F362" t="s">
        <v>523</v>
      </c>
      <c r="G362" t="e">
        <f t="shared" si="38"/>
        <v>#N/A</v>
      </c>
      <c r="I362" t="s">
        <v>569</v>
      </c>
    </row>
    <row r="363" spans="6:9" x14ac:dyDescent="0.2">
      <c r="F363" t="s">
        <v>248</v>
      </c>
      <c r="G363" t="str">
        <f t="shared" si="38"/>
        <v>_LLCPWT</v>
      </c>
      <c r="H363">
        <f t="shared" ref="H363:H374" si="39">VLOOKUP(F363,A:C,3,0)</f>
        <v>0</v>
      </c>
      <c r="I363" t="str">
        <f t="shared" ref="I363:I374" si="40">VLOOKUP(F363,A:D,4,0)</f>
        <v>drop</v>
      </c>
    </row>
    <row r="364" spans="6:9" x14ac:dyDescent="0.2">
      <c r="F364" t="s">
        <v>249</v>
      </c>
      <c r="G364" t="str">
        <f t="shared" si="38"/>
        <v>_RFHLTH</v>
      </c>
      <c r="H364" t="str">
        <f t="shared" si="39"/>
        <v>Adults with good or better health</v>
      </c>
      <c r="I364" t="str">
        <f t="shared" si="40"/>
        <v>drop</v>
      </c>
    </row>
    <row r="365" spans="6:9" x14ac:dyDescent="0.2">
      <c r="F365" t="s">
        <v>250</v>
      </c>
      <c r="G365" t="str">
        <f t="shared" si="38"/>
        <v>_HCVU651</v>
      </c>
      <c r="H365" t="str">
        <f t="shared" si="39"/>
        <v>Respondents aged 18-64 who have any form of health care coverage</v>
      </c>
      <c r="I365" t="str">
        <f t="shared" si="40"/>
        <v>drop</v>
      </c>
    </row>
    <row r="366" spans="6:9" x14ac:dyDescent="0.2">
      <c r="F366" t="s">
        <v>251</v>
      </c>
      <c r="G366" t="str">
        <f t="shared" si="38"/>
        <v>_RFHYPE5</v>
      </c>
      <c r="H366">
        <f t="shared" si="39"/>
        <v>0</v>
      </c>
      <c r="I366" t="str">
        <f t="shared" si="40"/>
        <v>drop</v>
      </c>
    </row>
    <row r="367" spans="6:9" x14ac:dyDescent="0.2">
      <c r="F367" t="s">
        <v>252</v>
      </c>
      <c r="G367" t="str">
        <f t="shared" si="38"/>
        <v>_CHOLCHK</v>
      </c>
      <c r="H367">
        <f t="shared" si="39"/>
        <v>0</v>
      </c>
      <c r="I367" t="str">
        <f t="shared" si="40"/>
        <v>drop</v>
      </c>
    </row>
    <row r="368" spans="6:9" x14ac:dyDescent="0.2">
      <c r="F368" t="s">
        <v>253</v>
      </c>
      <c r="G368" t="str">
        <f t="shared" si="38"/>
        <v>_RFCHOL</v>
      </c>
      <c r="H368">
        <f t="shared" si="39"/>
        <v>0</v>
      </c>
      <c r="I368" t="str">
        <f t="shared" si="40"/>
        <v>drop</v>
      </c>
    </row>
    <row r="369" spans="6:9" x14ac:dyDescent="0.2">
      <c r="F369" t="s">
        <v>255</v>
      </c>
      <c r="G369" t="str">
        <f t="shared" si="38"/>
        <v>_LTASTH1</v>
      </c>
      <c r="H369">
        <f t="shared" si="39"/>
        <v>0</v>
      </c>
      <c r="I369" t="str">
        <f t="shared" si="40"/>
        <v>drop</v>
      </c>
    </row>
    <row r="370" spans="6:9" x14ac:dyDescent="0.2">
      <c r="F370" t="s">
        <v>256</v>
      </c>
      <c r="G370" t="str">
        <f t="shared" si="38"/>
        <v>_CASTHM1</v>
      </c>
      <c r="H370">
        <f t="shared" si="39"/>
        <v>0</v>
      </c>
      <c r="I370" t="str">
        <f t="shared" si="40"/>
        <v>drop</v>
      </c>
    </row>
    <row r="371" spans="6:9" x14ac:dyDescent="0.2">
      <c r="F371" t="s">
        <v>257</v>
      </c>
      <c r="G371" t="str">
        <f t="shared" si="38"/>
        <v>_ASTHMS1</v>
      </c>
      <c r="H371">
        <f t="shared" si="39"/>
        <v>0</v>
      </c>
      <c r="I371" t="str">
        <f t="shared" si="40"/>
        <v>drop</v>
      </c>
    </row>
    <row r="372" spans="6:9" x14ac:dyDescent="0.2">
      <c r="F372" t="s">
        <v>258</v>
      </c>
      <c r="G372" t="str">
        <f t="shared" si="38"/>
        <v>_DRDXAR1</v>
      </c>
      <c r="H372">
        <f t="shared" si="39"/>
        <v>0</v>
      </c>
      <c r="I372" t="str">
        <f t="shared" si="40"/>
        <v>drop</v>
      </c>
    </row>
    <row r="373" spans="6:9" x14ac:dyDescent="0.2">
      <c r="F373" t="s">
        <v>3</v>
      </c>
      <c r="G373" t="str">
        <f t="shared" si="38"/>
        <v>_SMOKER3</v>
      </c>
      <c r="H373">
        <f t="shared" si="39"/>
        <v>0</v>
      </c>
      <c r="I373" t="str">
        <f t="shared" si="40"/>
        <v>drop</v>
      </c>
    </row>
    <row r="374" spans="6:9" x14ac:dyDescent="0.2">
      <c r="F374" t="s">
        <v>275</v>
      </c>
      <c r="G374" t="str">
        <f t="shared" si="38"/>
        <v>_RFSMOK3</v>
      </c>
      <c r="H374">
        <f t="shared" si="39"/>
        <v>0</v>
      </c>
      <c r="I374" t="str">
        <f t="shared" si="40"/>
        <v>drop</v>
      </c>
    </row>
    <row r="375" spans="6:9" x14ac:dyDescent="0.2">
      <c r="F375" t="s">
        <v>524</v>
      </c>
      <c r="G375" t="e">
        <f t="shared" si="38"/>
        <v>#N/A</v>
      </c>
      <c r="I375" t="s">
        <v>569</v>
      </c>
    </row>
    <row r="376" spans="6:9" x14ac:dyDescent="0.2">
      <c r="F376" t="s">
        <v>525</v>
      </c>
      <c r="G376" t="e">
        <f t="shared" si="38"/>
        <v>#N/A</v>
      </c>
      <c r="I376" t="s">
        <v>569</v>
      </c>
    </row>
    <row r="377" spans="6:9" x14ac:dyDescent="0.2">
      <c r="F377" t="s">
        <v>526</v>
      </c>
      <c r="G377" t="e">
        <f t="shared" si="38"/>
        <v>#N/A</v>
      </c>
      <c r="I377" t="s">
        <v>569</v>
      </c>
    </row>
    <row r="378" spans="6:9" x14ac:dyDescent="0.2">
      <c r="F378" t="s">
        <v>527</v>
      </c>
      <c r="G378" t="e">
        <f t="shared" si="38"/>
        <v>#N/A</v>
      </c>
      <c r="I378" t="s">
        <v>569</v>
      </c>
    </row>
    <row r="379" spans="6:9" x14ac:dyDescent="0.2">
      <c r="F379" t="s">
        <v>528</v>
      </c>
      <c r="G379" t="e">
        <f t="shared" si="38"/>
        <v>#N/A</v>
      </c>
      <c r="I379" t="s">
        <v>569</v>
      </c>
    </row>
    <row r="380" spans="6:9" x14ac:dyDescent="0.2">
      <c r="F380" t="s">
        <v>529</v>
      </c>
      <c r="G380" t="e">
        <f t="shared" si="38"/>
        <v>#N/A</v>
      </c>
      <c r="I380" t="s">
        <v>569</v>
      </c>
    </row>
    <row r="381" spans="6:9" x14ac:dyDescent="0.2">
      <c r="F381" t="s">
        <v>530</v>
      </c>
      <c r="G381" t="e">
        <f t="shared" si="38"/>
        <v>#N/A</v>
      </c>
      <c r="I381" t="s">
        <v>569</v>
      </c>
    </row>
    <row r="382" spans="6:9" x14ac:dyDescent="0.2">
      <c r="F382" t="s">
        <v>531</v>
      </c>
      <c r="G382" t="e">
        <f t="shared" ref="G382:G413" si="41">VLOOKUP(F382,A:A,1,0)</f>
        <v>#N/A</v>
      </c>
      <c r="I382" t="s">
        <v>569</v>
      </c>
    </row>
    <row r="383" spans="6:9" x14ac:dyDescent="0.2">
      <c r="F383" t="s">
        <v>532</v>
      </c>
      <c r="G383" t="e">
        <f t="shared" si="41"/>
        <v>#N/A</v>
      </c>
      <c r="I383" t="s">
        <v>569</v>
      </c>
    </row>
    <row r="384" spans="6:9" x14ac:dyDescent="0.2">
      <c r="F384" t="s">
        <v>533</v>
      </c>
      <c r="G384" t="e">
        <f t="shared" si="41"/>
        <v>#N/A</v>
      </c>
      <c r="I384" t="s">
        <v>569</v>
      </c>
    </row>
    <row r="385" spans="6:9" x14ac:dyDescent="0.2">
      <c r="F385" t="s">
        <v>18</v>
      </c>
      <c r="G385" t="str">
        <f t="shared" si="41"/>
        <v>_AGEG5YR</v>
      </c>
      <c r="H385">
        <f t="shared" ref="H385:H413" si="42">VLOOKUP(F385,A:C,3,0)</f>
        <v>0</v>
      </c>
      <c r="I385" t="str">
        <f t="shared" ref="I385:I413" si="43">VLOOKUP(F385,A:D,4,0)</f>
        <v>drop</v>
      </c>
    </row>
    <row r="386" spans="6:9" x14ac:dyDescent="0.2">
      <c r="F386" t="s">
        <v>266</v>
      </c>
      <c r="G386" t="str">
        <f t="shared" si="41"/>
        <v>_AGE65YR</v>
      </c>
      <c r="H386">
        <f t="shared" si="42"/>
        <v>0</v>
      </c>
      <c r="I386" t="str">
        <f t="shared" si="43"/>
        <v>drop</v>
      </c>
    </row>
    <row r="387" spans="6:9" x14ac:dyDescent="0.2">
      <c r="F387" t="s">
        <v>268</v>
      </c>
      <c r="G387" t="str">
        <f t="shared" si="41"/>
        <v>_AGE_G</v>
      </c>
      <c r="H387" t="str">
        <f t="shared" si="42"/>
        <v>Six-level imputed age category</v>
      </c>
      <c r="I387" t="str">
        <f t="shared" si="43"/>
        <v>Feature</v>
      </c>
    </row>
    <row r="388" spans="6:9" x14ac:dyDescent="0.2">
      <c r="F388" t="s">
        <v>269</v>
      </c>
      <c r="G388" t="str">
        <f t="shared" si="41"/>
        <v>HTIN4</v>
      </c>
      <c r="H388">
        <f t="shared" si="42"/>
        <v>0</v>
      </c>
      <c r="I388" t="str">
        <f t="shared" si="43"/>
        <v>drop</v>
      </c>
    </row>
    <row r="389" spans="6:9" x14ac:dyDescent="0.2">
      <c r="F389" t="s">
        <v>270</v>
      </c>
      <c r="G389" t="str">
        <f t="shared" si="41"/>
        <v>HTM4</v>
      </c>
      <c r="H389" t="str">
        <f t="shared" si="42"/>
        <v>Reported height in meters</v>
      </c>
      <c r="I389" t="str">
        <f t="shared" si="43"/>
        <v>Feature</v>
      </c>
    </row>
    <row r="390" spans="6:9" x14ac:dyDescent="0.2">
      <c r="F390" t="s">
        <v>271</v>
      </c>
      <c r="G390" t="str">
        <f t="shared" si="41"/>
        <v>WTKG3</v>
      </c>
      <c r="H390" t="str">
        <f t="shared" si="42"/>
        <v>Reported weight in kilograms</v>
      </c>
      <c r="I390" t="str">
        <f t="shared" si="43"/>
        <v>Feature</v>
      </c>
    </row>
    <row r="391" spans="6:9" x14ac:dyDescent="0.2">
      <c r="F391" t="s">
        <v>2</v>
      </c>
      <c r="G391" t="str">
        <f t="shared" si="41"/>
        <v>_BMI5</v>
      </c>
      <c r="H391" t="str">
        <f t="shared" si="42"/>
        <v>Body Mass Index (BMI)</v>
      </c>
      <c r="I391" t="str">
        <f t="shared" si="43"/>
        <v>Feature</v>
      </c>
    </row>
    <row r="392" spans="6:9" x14ac:dyDescent="0.2">
      <c r="F392" t="s">
        <v>272</v>
      </c>
      <c r="G392" t="str">
        <f t="shared" si="41"/>
        <v>_BMI5CAT</v>
      </c>
      <c r="H392">
        <f t="shared" si="42"/>
        <v>0</v>
      </c>
      <c r="I392" t="str">
        <f t="shared" si="43"/>
        <v>drop</v>
      </c>
    </row>
    <row r="393" spans="6:9" x14ac:dyDescent="0.2">
      <c r="F393" t="s">
        <v>273</v>
      </c>
      <c r="G393" t="str">
        <f t="shared" si="41"/>
        <v>_RFBMI5</v>
      </c>
      <c r="H393">
        <f t="shared" si="42"/>
        <v>0</v>
      </c>
      <c r="I393" t="str">
        <f t="shared" si="43"/>
        <v>drop</v>
      </c>
    </row>
    <row r="394" spans="6:9" x14ac:dyDescent="0.2">
      <c r="F394" t="s">
        <v>274</v>
      </c>
      <c r="G394" t="str">
        <f t="shared" si="41"/>
        <v>_CHLDCNT</v>
      </c>
      <c r="H394">
        <f t="shared" si="42"/>
        <v>0</v>
      </c>
      <c r="I394" t="str">
        <f t="shared" si="43"/>
        <v>drop</v>
      </c>
    </row>
    <row r="395" spans="6:9" x14ac:dyDescent="0.2">
      <c r="F395" t="s">
        <v>19</v>
      </c>
      <c r="G395" t="str">
        <f t="shared" si="41"/>
        <v>_EDUCAG</v>
      </c>
      <c r="H395">
        <f t="shared" si="42"/>
        <v>0</v>
      </c>
      <c r="I395" t="str">
        <f t="shared" si="43"/>
        <v>drop</v>
      </c>
    </row>
    <row r="396" spans="6:9" x14ac:dyDescent="0.2">
      <c r="F396" t="s">
        <v>20</v>
      </c>
      <c r="G396" t="str">
        <f t="shared" si="41"/>
        <v>_INCOMG</v>
      </c>
      <c r="H396">
        <f t="shared" si="42"/>
        <v>0</v>
      </c>
      <c r="I396" t="str">
        <f t="shared" si="43"/>
        <v>drop</v>
      </c>
    </row>
    <row r="397" spans="6:9" x14ac:dyDescent="0.2">
      <c r="F397" t="s">
        <v>281</v>
      </c>
      <c r="G397" t="str">
        <f t="shared" si="41"/>
        <v>FTJUDA1_</v>
      </c>
      <c r="H397">
        <f t="shared" si="42"/>
        <v>0</v>
      </c>
      <c r="I397" t="str">
        <f t="shared" si="43"/>
        <v>drop</v>
      </c>
    </row>
    <row r="398" spans="6:9" x14ac:dyDescent="0.2">
      <c r="F398" t="s">
        <v>282</v>
      </c>
      <c r="G398" t="str">
        <f t="shared" si="41"/>
        <v>FRUTDA1_</v>
      </c>
      <c r="H398">
        <f t="shared" si="42"/>
        <v>0</v>
      </c>
      <c r="I398" t="str">
        <f t="shared" si="43"/>
        <v>drop</v>
      </c>
    </row>
    <row r="399" spans="6:9" x14ac:dyDescent="0.2">
      <c r="F399" t="s">
        <v>283</v>
      </c>
      <c r="G399" t="str">
        <f t="shared" si="41"/>
        <v>BEANDAY_</v>
      </c>
      <c r="H399">
        <f t="shared" si="42"/>
        <v>0</v>
      </c>
      <c r="I399" t="str">
        <f t="shared" si="43"/>
        <v>drop</v>
      </c>
    </row>
    <row r="400" spans="6:9" x14ac:dyDescent="0.2">
      <c r="F400" t="s">
        <v>284</v>
      </c>
      <c r="G400" t="str">
        <f t="shared" si="41"/>
        <v>GRENDAY_</v>
      </c>
      <c r="H400">
        <f t="shared" si="42"/>
        <v>0</v>
      </c>
      <c r="I400" t="str">
        <f t="shared" si="43"/>
        <v>drop</v>
      </c>
    </row>
    <row r="401" spans="6:9" x14ac:dyDescent="0.2">
      <c r="F401" t="s">
        <v>285</v>
      </c>
      <c r="G401" t="str">
        <f t="shared" si="41"/>
        <v>ORNGDAY_</v>
      </c>
      <c r="H401">
        <f t="shared" si="42"/>
        <v>0</v>
      </c>
      <c r="I401" t="str">
        <f t="shared" si="43"/>
        <v>drop</v>
      </c>
    </row>
    <row r="402" spans="6:9" x14ac:dyDescent="0.2">
      <c r="F402" t="s">
        <v>286</v>
      </c>
      <c r="G402" t="str">
        <f t="shared" si="41"/>
        <v>VEGEDA1_</v>
      </c>
      <c r="H402">
        <f t="shared" si="42"/>
        <v>0</v>
      </c>
      <c r="I402" t="str">
        <f t="shared" si="43"/>
        <v>drop</v>
      </c>
    </row>
    <row r="403" spans="6:9" x14ac:dyDescent="0.2">
      <c r="F403" t="s">
        <v>287</v>
      </c>
      <c r="G403" t="str">
        <f t="shared" si="41"/>
        <v>_MISFRTN</v>
      </c>
      <c r="H403">
        <f t="shared" si="42"/>
        <v>0</v>
      </c>
      <c r="I403" t="str">
        <f t="shared" si="43"/>
        <v>drop</v>
      </c>
    </row>
    <row r="404" spans="6:9" x14ac:dyDescent="0.2">
      <c r="F404" t="s">
        <v>288</v>
      </c>
      <c r="G404" t="str">
        <f t="shared" si="41"/>
        <v>_MISVEGN</v>
      </c>
      <c r="H404">
        <f t="shared" si="42"/>
        <v>0</v>
      </c>
      <c r="I404" t="str">
        <f t="shared" si="43"/>
        <v>drop</v>
      </c>
    </row>
    <row r="405" spans="6:9" x14ac:dyDescent="0.2">
      <c r="F405" t="s">
        <v>289</v>
      </c>
      <c r="G405" t="str">
        <f t="shared" si="41"/>
        <v>_FRTRESP</v>
      </c>
      <c r="H405">
        <f t="shared" si="42"/>
        <v>0</v>
      </c>
      <c r="I405" t="str">
        <f t="shared" si="43"/>
        <v>drop</v>
      </c>
    </row>
    <row r="406" spans="6:9" x14ac:dyDescent="0.2">
      <c r="F406" t="s">
        <v>290</v>
      </c>
      <c r="G406" t="str">
        <f t="shared" si="41"/>
        <v>_VEGRESP</v>
      </c>
      <c r="H406">
        <f t="shared" si="42"/>
        <v>0</v>
      </c>
      <c r="I406" t="str">
        <f t="shared" si="43"/>
        <v>drop</v>
      </c>
    </row>
    <row r="407" spans="6:9" x14ac:dyDescent="0.2">
      <c r="F407" t="s">
        <v>291</v>
      </c>
      <c r="G407" t="str">
        <f t="shared" si="41"/>
        <v>_FRUTSUM</v>
      </c>
      <c r="H407" t="str">
        <f t="shared" si="42"/>
        <v>Total fruits consumed per day</v>
      </c>
      <c r="I407" t="str">
        <f t="shared" si="43"/>
        <v>Feature</v>
      </c>
    </row>
    <row r="408" spans="6:9" x14ac:dyDescent="0.2">
      <c r="F408" t="s">
        <v>292</v>
      </c>
      <c r="G408" t="str">
        <f t="shared" si="41"/>
        <v>_VEGESUM</v>
      </c>
      <c r="H408" t="str">
        <f t="shared" si="42"/>
        <v>Total vegetables consumed per day</v>
      </c>
      <c r="I408" t="str">
        <f t="shared" si="43"/>
        <v>Feature</v>
      </c>
    </row>
    <row r="409" spans="6:9" x14ac:dyDescent="0.2">
      <c r="F409" t="s">
        <v>8</v>
      </c>
      <c r="G409" t="str">
        <f t="shared" si="41"/>
        <v>_FRT16</v>
      </c>
      <c r="H409">
        <f t="shared" si="42"/>
        <v>0</v>
      </c>
      <c r="I409" t="str">
        <f t="shared" si="43"/>
        <v>drop</v>
      </c>
    </row>
    <row r="410" spans="6:9" x14ac:dyDescent="0.2">
      <c r="F410" t="s">
        <v>9</v>
      </c>
      <c r="G410" t="str">
        <f t="shared" si="41"/>
        <v>_VEG23</v>
      </c>
      <c r="H410">
        <f t="shared" si="42"/>
        <v>0</v>
      </c>
      <c r="I410" t="str">
        <f t="shared" si="43"/>
        <v>drop</v>
      </c>
    </row>
    <row r="411" spans="6:9" x14ac:dyDescent="0.2">
      <c r="F411" t="s">
        <v>295</v>
      </c>
      <c r="G411" t="str">
        <f t="shared" si="41"/>
        <v>_FRUITEX</v>
      </c>
      <c r="H411">
        <f t="shared" si="42"/>
        <v>0</v>
      </c>
      <c r="I411" t="str">
        <f t="shared" si="43"/>
        <v>drop</v>
      </c>
    </row>
    <row r="412" spans="6:9" x14ac:dyDescent="0.2">
      <c r="F412" t="s">
        <v>296</v>
      </c>
      <c r="G412" t="str">
        <f t="shared" si="41"/>
        <v>_VEGETEX</v>
      </c>
      <c r="H412">
        <f t="shared" si="42"/>
        <v>0</v>
      </c>
      <c r="I412" t="str">
        <f t="shared" si="43"/>
        <v>drop</v>
      </c>
    </row>
    <row r="413" spans="6:9" x14ac:dyDescent="0.2">
      <c r="F413" t="s">
        <v>297</v>
      </c>
      <c r="G413" t="str">
        <f t="shared" si="41"/>
        <v>_TOTINDA</v>
      </c>
      <c r="H413" t="str">
        <f t="shared" si="42"/>
        <v>Adults who reported doing physical activity or exercise during the past 30 days other than their regular job</v>
      </c>
      <c r="I413" t="s">
        <v>566</v>
      </c>
    </row>
    <row r="414" spans="6:9" x14ac:dyDescent="0.2">
      <c r="F414" t="s">
        <v>534</v>
      </c>
      <c r="G414" t="e">
        <f t="shared" ref="G414:G445" si="44">VLOOKUP(F414,A:A,1,0)</f>
        <v>#N/A</v>
      </c>
      <c r="I414" t="s">
        <v>569</v>
      </c>
    </row>
    <row r="415" spans="6:9" x14ac:dyDescent="0.2">
      <c r="F415" t="s">
        <v>535</v>
      </c>
      <c r="G415" t="e">
        <f t="shared" si="44"/>
        <v>#N/A</v>
      </c>
      <c r="I415" t="s">
        <v>569</v>
      </c>
    </row>
    <row r="416" spans="6:9" x14ac:dyDescent="0.2">
      <c r="F416" t="s">
        <v>300</v>
      </c>
      <c r="G416" t="str">
        <f t="shared" si="44"/>
        <v>MAXVO2_</v>
      </c>
      <c r="H416">
        <f>VLOOKUP(F416,A:C,3,0)</f>
        <v>0</v>
      </c>
      <c r="I416" t="str">
        <f>VLOOKUP(F416,A:D,4,0)</f>
        <v>drop</v>
      </c>
    </row>
    <row r="417" spans="6:9" x14ac:dyDescent="0.2">
      <c r="F417" t="s">
        <v>301</v>
      </c>
      <c r="G417" t="str">
        <f t="shared" si="44"/>
        <v>FC60_</v>
      </c>
      <c r="H417">
        <f>VLOOKUP(F417,A:C,3,0)</f>
        <v>0</v>
      </c>
      <c r="I417" t="str">
        <f>VLOOKUP(F417,A:D,4,0)</f>
        <v>drop</v>
      </c>
    </row>
    <row r="418" spans="6:9" x14ac:dyDescent="0.2">
      <c r="F418" t="s">
        <v>536</v>
      </c>
      <c r="G418" t="e">
        <f t="shared" si="44"/>
        <v>#N/A</v>
      </c>
      <c r="I418" t="s">
        <v>569</v>
      </c>
    </row>
    <row r="419" spans="6:9" x14ac:dyDescent="0.2">
      <c r="F419" t="s">
        <v>537</v>
      </c>
      <c r="G419" t="e">
        <f t="shared" si="44"/>
        <v>#N/A</v>
      </c>
      <c r="I419" t="s">
        <v>569</v>
      </c>
    </row>
    <row r="420" spans="6:9" x14ac:dyDescent="0.2">
      <c r="F420" t="s">
        <v>304</v>
      </c>
      <c r="G420" t="str">
        <f t="shared" si="44"/>
        <v>PADUR1_</v>
      </c>
      <c r="H420">
        <f>VLOOKUP(F420,A:C,3,0)</f>
        <v>0</v>
      </c>
      <c r="I420" t="str">
        <f>VLOOKUP(F420,A:D,4,0)</f>
        <v>drop</v>
      </c>
    </row>
    <row r="421" spans="6:9" x14ac:dyDescent="0.2">
      <c r="F421" t="s">
        <v>305</v>
      </c>
      <c r="G421" t="str">
        <f t="shared" si="44"/>
        <v>PADUR2_</v>
      </c>
      <c r="H421">
        <f>VLOOKUP(F421,A:C,3,0)</f>
        <v>0</v>
      </c>
      <c r="I421" t="str">
        <f>VLOOKUP(F421,A:D,4,0)</f>
        <v>drop</v>
      </c>
    </row>
    <row r="422" spans="6:9" x14ac:dyDescent="0.2">
      <c r="F422" t="s">
        <v>306</v>
      </c>
      <c r="G422" t="str">
        <f t="shared" si="44"/>
        <v>PAFREQ1_</v>
      </c>
      <c r="H422">
        <f>VLOOKUP(F422,A:C,3,0)</f>
        <v>0</v>
      </c>
      <c r="I422" t="str">
        <f>VLOOKUP(F422,A:D,4,0)</f>
        <v>drop</v>
      </c>
    </row>
    <row r="423" spans="6:9" x14ac:dyDescent="0.2">
      <c r="F423" t="s">
        <v>307</v>
      </c>
      <c r="G423" t="str">
        <f t="shared" si="44"/>
        <v>PAFREQ2_</v>
      </c>
      <c r="H423">
        <f>VLOOKUP(F423,A:C,3,0)</f>
        <v>0</v>
      </c>
      <c r="I423" t="str">
        <f>VLOOKUP(F423,A:D,4,0)</f>
        <v>drop</v>
      </c>
    </row>
    <row r="424" spans="6:9" x14ac:dyDescent="0.2">
      <c r="F424" t="s">
        <v>538</v>
      </c>
      <c r="G424" t="e">
        <f t="shared" si="44"/>
        <v>#N/A</v>
      </c>
      <c r="I424" t="s">
        <v>569</v>
      </c>
    </row>
    <row r="425" spans="6:9" x14ac:dyDescent="0.2">
      <c r="F425" t="s">
        <v>539</v>
      </c>
      <c r="G425" t="e">
        <f t="shared" si="44"/>
        <v>#N/A</v>
      </c>
      <c r="I425" t="s">
        <v>569</v>
      </c>
    </row>
    <row r="426" spans="6:9" x14ac:dyDescent="0.2">
      <c r="F426" t="s">
        <v>310</v>
      </c>
      <c r="G426" t="str">
        <f t="shared" si="44"/>
        <v>STRFREQ_</v>
      </c>
      <c r="H426">
        <f>VLOOKUP(F426,A:C,3,0)</f>
        <v>0</v>
      </c>
      <c r="I426" t="str">
        <f>VLOOKUP(F426,A:D,4,0)</f>
        <v>drop</v>
      </c>
    </row>
    <row r="427" spans="6:9" x14ac:dyDescent="0.2">
      <c r="F427" t="s">
        <v>540</v>
      </c>
      <c r="G427" t="e">
        <f t="shared" si="44"/>
        <v>#N/A</v>
      </c>
      <c r="I427" t="s">
        <v>569</v>
      </c>
    </row>
    <row r="428" spans="6:9" x14ac:dyDescent="0.2">
      <c r="F428" t="s">
        <v>541</v>
      </c>
      <c r="G428" t="e">
        <f t="shared" si="44"/>
        <v>#N/A</v>
      </c>
      <c r="I428" t="s">
        <v>569</v>
      </c>
    </row>
    <row r="429" spans="6:9" x14ac:dyDescent="0.2">
      <c r="F429" t="s">
        <v>542</v>
      </c>
      <c r="G429" t="e">
        <f t="shared" si="44"/>
        <v>#N/A</v>
      </c>
      <c r="I429" t="s">
        <v>569</v>
      </c>
    </row>
    <row r="430" spans="6:9" x14ac:dyDescent="0.2">
      <c r="F430" t="s">
        <v>543</v>
      </c>
      <c r="G430" t="e">
        <f t="shared" si="44"/>
        <v>#N/A</v>
      </c>
      <c r="I430" t="s">
        <v>569</v>
      </c>
    </row>
    <row r="431" spans="6:9" x14ac:dyDescent="0.2">
      <c r="F431" t="s">
        <v>544</v>
      </c>
      <c r="G431" t="e">
        <f t="shared" si="44"/>
        <v>#N/A</v>
      </c>
      <c r="I431" t="s">
        <v>569</v>
      </c>
    </row>
    <row r="432" spans="6:9" x14ac:dyDescent="0.2">
      <c r="F432" t="s">
        <v>545</v>
      </c>
      <c r="G432" t="e">
        <f t="shared" si="44"/>
        <v>#N/A</v>
      </c>
      <c r="I432" t="s">
        <v>569</v>
      </c>
    </row>
    <row r="433" spans="6:9" x14ac:dyDescent="0.2">
      <c r="F433" t="s">
        <v>546</v>
      </c>
      <c r="G433" t="e">
        <f t="shared" si="44"/>
        <v>#N/A</v>
      </c>
      <c r="I433" t="s">
        <v>569</v>
      </c>
    </row>
    <row r="434" spans="6:9" x14ac:dyDescent="0.2">
      <c r="F434" t="s">
        <v>547</v>
      </c>
      <c r="G434" t="e">
        <f t="shared" si="44"/>
        <v>#N/A</v>
      </c>
      <c r="I434" t="s">
        <v>569</v>
      </c>
    </row>
    <row r="435" spans="6:9" x14ac:dyDescent="0.2">
      <c r="F435" t="s">
        <v>7</v>
      </c>
      <c r="G435" t="e">
        <f t="shared" si="44"/>
        <v>#N/A</v>
      </c>
      <c r="I435" t="s">
        <v>569</v>
      </c>
    </row>
    <row r="436" spans="6:9" x14ac:dyDescent="0.2">
      <c r="F436" t="s">
        <v>548</v>
      </c>
      <c r="G436" t="e">
        <f t="shared" si="44"/>
        <v>#N/A</v>
      </c>
      <c r="I436" t="s">
        <v>569</v>
      </c>
    </row>
    <row r="437" spans="6:9" x14ac:dyDescent="0.2">
      <c r="F437" t="s">
        <v>549</v>
      </c>
      <c r="G437" t="e">
        <f t="shared" si="44"/>
        <v>#N/A</v>
      </c>
      <c r="I437" t="s">
        <v>569</v>
      </c>
    </row>
    <row r="438" spans="6:9" x14ac:dyDescent="0.2">
      <c r="F438" t="s">
        <v>550</v>
      </c>
      <c r="G438" t="e">
        <f t="shared" si="44"/>
        <v>#N/A</v>
      </c>
      <c r="I438" t="s">
        <v>569</v>
      </c>
    </row>
    <row r="439" spans="6:9" x14ac:dyDescent="0.2">
      <c r="F439" t="s">
        <v>323</v>
      </c>
      <c r="G439" t="str">
        <f t="shared" si="44"/>
        <v>_PASTRNG</v>
      </c>
      <c r="H439">
        <f>VLOOKUP(F439,A:C,3,0)</f>
        <v>0</v>
      </c>
      <c r="I439" t="str">
        <f>VLOOKUP(F439,A:D,4,0)</f>
        <v>drop</v>
      </c>
    </row>
    <row r="440" spans="6:9" x14ac:dyDescent="0.2">
      <c r="F440" t="s">
        <v>551</v>
      </c>
      <c r="G440" t="e">
        <f t="shared" si="44"/>
        <v>#N/A</v>
      </c>
      <c r="I440" t="s">
        <v>569</v>
      </c>
    </row>
    <row r="441" spans="6:9" x14ac:dyDescent="0.2">
      <c r="F441" t="s">
        <v>552</v>
      </c>
      <c r="G441" t="e">
        <f t="shared" si="44"/>
        <v>#N/A</v>
      </c>
      <c r="I441" t="s">
        <v>569</v>
      </c>
    </row>
    <row r="442" spans="6:9" x14ac:dyDescent="0.2">
      <c r="F442" t="s">
        <v>329</v>
      </c>
      <c r="G442" t="str">
        <f t="shared" si="44"/>
        <v>_RFSEAT2</v>
      </c>
      <c r="H442">
        <f>VLOOKUP(F442,A:C,3,0)</f>
        <v>0</v>
      </c>
      <c r="I442" t="str">
        <f>VLOOKUP(F442,A:D,4,0)</f>
        <v>drop</v>
      </c>
    </row>
    <row r="443" spans="6:9" x14ac:dyDescent="0.2">
      <c r="F443" t="s">
        <v>330</v>
      </c>
      <c r="G443" t="str">
        <f t="shared" si="44"/>
        <v>_RFSEAT3</v>
      </c>
      <c r="H443">
        <f>VLOOKUP(F443,A:C,3,0)</f>
        <v>0</v>
      </c>
      <c r="I443" t="str">
        <f>VLOOKUP(F443,A:D,4,0)</f>
        <v>drop</v>
      </c>
    </row>
    <row r="444" spans="6:9" x14ac:dyDescent="0.2">
      <c r="F444" t="s">
        <v>553</v>
      </c>
      <c r="G444" t="e">
        <f t="shared" si="44"/>
        <v>#N/A</v>
      </c>
      <c r="I444" t="s">
        <v>569</v>
      </c>
    </row>
    <row r="445" spans="6:9" x14ac:dyDescent="0.2">
      <c r="F445" t="s">
        <v>332</v>
      </c>
      <c r="G445" t="str">
        <f t="shared" si="44"/>
        <v>_PNEUMO2</v>
      </c>
      <c r="H445">
        <f>VLOOKUP(F445,A:C,3,0)</f>
        <v>0</v>
      </c>
      <c r="I445" t="str">
        <f>VLOOKUP(F445,A:D,4,0)</f>
        <v>drop</v>
      </c>
    </row>
    <row r="446" spans="6:9" x14ac:dyDescent="0.2">
      <c r="F446" t="s">
        <v>276</v>
      </c>
      <c r="G446" t="str">
        <f t="shared" ref="G446:G455" si="45">VLOOKUP(F446,A:A,1,0)</f>
        <v>DRNKANY5</v>
      </c>
      <c r="H446">
        <f>VLOOKUP(F446,A:C,3,0)</f>
        <v>0</v>
      </c>
      <c r="I446" t="str">
        <f>VLOOKUP(F446,A:D,4,0)</f>
        <v>drop</v>
      </c>
    </row>
    <row r="447" spans="6:9" x14ac:dyDescent="0.2">
      <c r="F447" t="s">
        <v>277</v>
      </c>
      <c r="G447" t="str">
        <f t="shared" si="45"/>
        <v>DROCDY3_</v>
      </c>
      <c r="H447">
        <f>VLOOKUP(F447,A:C,3,0)</f>
        <v>0</v>
      </c>
      <c r="I447" t="str">
        <f>VLOOKUP(F447,A:D,4,0)</f>
        <v>drop</v>
      </c>
    </row>
    <row r="448" spans="6:9" x14ac:dyDescent="0.2">
      <c r="F448" t="s">
        <v>278</v>
      </c>
      <c r="G448" t="str">
        <f t="shared" si="45"/>
        <v>_RFBING5</v>
      </c>
      <c r="H448">
        <f>VLOOKUP(F448,A:C,3,0)</f>
        <v>0</v>
      </c>
      <c r="I448" t="str">
        <f>VLOOKUP(F448,A:D,4,0)</f>
        <v>drop</v>
      </c>
    </row>
    <row r="449" spans="6:9" x14ac:dyDescent="0.2">
      <c r="F449" t="s">
        <v>554</v>
      </c>
      <c r="G449" t="e">
        <f t="shared" si="45"/>
        <v>#N/A</v>
      </c>
      <c r="I449" t="s">
        <v>569</v>
      </c>
    </row>
    <row r="450" spans="6:9" x14ac:dyDescent="0.2">
      <c r="F450" t="s">
        <v>555</v>
      </c>
      <c r="G450" t="e">
        <f t="shared" si="45"/>
        <v>#N/A</v>
      </c>
      <c r="I450" t="s">
        <v>569</v>
      </c>
    </row>
    <row r="451" spans="6:9" x14ac:dyDescent="0.2">
      <c r="F451" t="s">
        <v>10</v>
      </c>
      <c r="G451" t="e">
        <f t="shared" si="45"/>
        <v>#N/A</v>
      </c>
      <c r="I451" t="s">
        <v>569</v>
      </c>
    </row>
    <row r="452" spans="6:9" x14ac:dyDescent="0.2">
      <c r="F452" t="s">
        <v>556</v>
      </c>
      <c r="G452" t="e">
        <f t="shared" si="45"/>
        <v>#N/A</v>
      </c>
      <c r="I452" t="s">
        <v>569</v>
      </c>
    </row>
    <row r="453" spans="6:9" x14ac:dyDescent="0.2">
      <c r="F453" t="s">
        <v>557</v>
      </c>
      <c r="G453" t="e">
        <f t="shared" si="45"/>
        <v>#N/A</v>
      </c>
      <c r="I453" t="s">
        <v>569</v>
      </c>
    </row>
    <row r="454" spans="6:9" x14ac:dyDescent="0.2">
      <c r="F454" t="s">
        <v>333</v>
      </c>
      <c r="G454" t="str">
        <f t="shared" si="45"/>
        <v>_AIDTST3</v>
      </c>
      <c r="H454">
        <f>VLOOKUP(F454,A:C,3,0)</f>
        <v>0</v>
      </c>
      <c r="I454" t="str">
        <f>VLOOKUP(F454,A:D,4,0)</f>
        <v>drop</v>
      </c>
    </row>
    <row r="455" spans="6:9" x14ac:dyDescent="0.2">
      <c r="F455" t="s">
        <v>558</v>
      </c>
      <c r="G455" t="e">
        <f t="shared" si="45"/>
        <v>#N/A</v>
      </c>
      <c r="I455" t="s">
        <v>569</v>
      </c>
    </row>
  </sheetData>
  <autoFilter ref="A1:K331" xr:uid="{5AAFC5EA-9B3F-6E44-BC4E-3F13A83D01D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8025D-A42D-A644-ABEF-0A6D4C91F8C3}">
  <dimension ref="A1:G58"/>
  <sheetViews>
    <sheetView tabSelected="1" topLeftCell="A22" workbookViewId="0">
      <selection activeCell="D59" sqref="D59"/>
    </sheetView>
  </sheetViews>
  <sheetFormatPr baseColWidth="10" defaultRowHeight="16" x14ac:dyDescent="0.2"/>
  <cols>
    <col min="2" max="2" width="12.33203125" bestFit="1" customWidth="1"/>
    <col min="3" max="3" width="35.83203125" customWidth="1"/>
    <col min="4" max="4" width="11.83203125" bestFit="1" customWidth="1"/>
    <col min="5" max="5" width="35.33203125" bestFit="1" customWidth="1"/>
  </cols>
  <sheetData>
    <row r="1" spans="1:7" x14ac:dyDescent="0.2">
      <c r="A1" s="1" t="s">
        <v>559</v>
      </c>
      <c r="B1" s="1" t="s">
        <v>561</v>
      </c>
      <c r="C1" s="1" t="s">
        <v>560</v>
      </c>
      <c r="D1" s="1" t="s">
        <v>564</v>
      </c>
      <c r="E1" s="1" t="s">
        <v>567</v>
      </c>
      <c r="G1" s="1" t="s">
        <v>664</v>
      </c>
    </row>
    <row r="2" spans="1:7" x14ac:dyDescent="0.2">
      <c r="A2" s="2" t="s">
        <v>21</v>
      </c>
      <c r="B2" t="s">
        <v>21</v>
      </c>
      <c r="C2" t="s">
        <v>572</v>
      </c>
      <c r="D2" t="s">
        <v>565</v>
      </c>
      <c r="E2" t="s">
        <v>568</v>
      </c>
      <c r="G2" t="s">
        <v>665</v>
      </c>
    </row>
    <row r="3" spans="1:7" x14ac:dyDescent="0.2">
      <c r="A3" s="2" t="s">
        <v>28</v>
      </c>
      <c r="B3" t="s">
        <v>28</v>
      </c>
      <c r="C3" t="s">
        <v>656</v>
      </c>
      <c r="D3" t="s">
        <v>565</v>
      </c>
      <c r="E3" t="s">
        <v>655</v>
      </c>
    </row>
    <row r="4" spans="1:7" x14ac:dyDescent="0.2">
      <c r="A4" s="2" t="s">
        <v>30</v>
      </c>
      <c r="B4" t="s">
        <v>30</v>
      </c>
      <c r="C4" t="s">
        <v>666</v>
      </c>
      <c r="D4" t="s">
        <v>565</v>
      </c>
    </row>
    <row r="5" spans="1:7" x14ac:dyDescent="0.2">
      <c r="A5" s="2" t="s">
        <v>13</v>
      </c>
      <c r="B5" t="s">
        <v>13</v>
      </c>
      <c r="C5" t="s">
        <v>574</v>
      </c>
      <c r="D5" t="s">
        <v>566</v>
      </c>
    </row>
    <row r="6" spans="1:7" x14ac:dyDescent="0.2">
      <c r="A6" s="2" t="s">
        <v>15</v>
      </c>
      <c r="B6" t="s">
        <v>15</v>
      </c>
      <c r="C6" t="s">
        <v>575</v>
      </c>
      <c r="D6" t="s">
        <v>566</v>
      </c>
    </row>
    <row r="7" spans="1:7" x14ac:dyDescent="0.2">
      <c r="A7" s="2" t="s">
        <v>14</v>
      </c>
      <c r="B7" t="s">
        <v>14</v>
      </c>
      <c r="C7" t="s">
        <v>576</v>
      </c>
      <c r="D7" t="s">
        <v>566</v>
      </c>
    </row>
    <row r="8" spans="1:7" x14ac:dyDescent="0.2">
      <c r="A8" s="2" t="s">
        <v>49</v>
      </c>
      <c r="B8" t="s">
        <v>49</v>
      </c>
      <c r="C8" t="s">
        <v>577</v>
      </c>
      <c r="D8" t="s">
        <v>566</v>
      </c>
    </row>
    <row r="9" spans="1:7" x14ac:dyDescent="0.2">
      <c r="A9" s="2" t="s">
        <v>11</v>
      </c>
      <c r="B9" t="s">
        <v>11</v>
      </c>
      <c r="C9" t="s">
        <v>578</v>
      </c>
      <c r="D9" t="s">
        <v>566</v>
      </c>
    </row>
    <row r="10" spans="1:7" x14ac:dyDescent="0.2">
      <c r="A10" s="2" t="s">
        <v>22</v>
      </c>
      <c r="B10" t="s">
        <v>22</v>
      </c>
      <c r="C10" t="s">
        <v>579</v>
      </c>
      <c r="D10" t="s">
        <v>566</v>
      </c>
    </row>
    <row r="11" spans="1:7" x14ac:dyDescent="0.2">
      <c r="A11" s="2" t="s">
        <v>12</v>
      </c>
      <c r="B11" t="s">
        <v>12</v>
      </c>
      <c r="C11" t="s">
        <v>571</v>
      </c>
      <c r="D11" t="s">
        <v>566</v>
      </c>
    </row>
    <row r="12" spans="1:7" x14ac:dyDescent="0.2">
      <c r="A12" s="2" t="s">
        <v>23</v>
      </c>
      <c r="B12" t="s">
        <v>23</v>
      </c>
      <c r="C12" t="s">
        <v>580</v>
      </c>
      <c r="D12" t="s">
        <v>566</v>
      </c>
    </row>
    <row r="13" spans="1:7" x14ac:dyDescent="0.2">
      <c r="A13" s="2" t="s">
        <v>50</v>
      </c>
      <c r="B13" t="s">
        <v>50</v>
      </c>
      <c r="C13" t="s">
        <v>581</v>
      </c>
      <c r="D13" t="s">
        <v>566</v>
      </c>
    </row>
    <row r="14" spans="1:7" x14ac:dyDescent="0.2">
      <c r="A14" s="2" t="s">
        <v>0</v>
      </c>
      <c r="B14" t="s">
        <v>0</v>
      </c>
      <c r="C14" t="s">
        <v>585</v>
      </c>
      <c r="D14" t="s">
        <v>566</v>
      </c>
    </row>
    <row r="15" spans="1:7" x14ac:dyDescent="0.2">
      <c r="A15" s="2" t="s">
        <v>5</v>
      </c>
      <c r="B15" t="s">
        <v>5</v>
      </c>
      <c r="C15" t="s">
        <v>586</v>
      </c>
      <c r="D15" t="s">
        <v>566</v>
      </c>
    </row>
    <row r="16" spans="1:7" x14ac:dyDescent="0.2">
      <c r="A16" s="2" t="s">
        <v>6</v>
      </c>
      <c r="B16" t="s">
        <v>6</v>
      </c>
      <c r="C16" t="s">
        <v>587</v>
      </c>
      <c r="D16" t="s">
        <v>566</v>
      </c>
    </row>
    <row r="17" spans="1:4" x14ac:dyDescent="0.2">
      <c r="A17" s="2" t="s">
        <v>4</v>
      </c>
      <c r="B17" t="s">
        <v>4</v>
      </c>
      <c r="C17" t="s">
        <v>588</v>
      </c>
      <c r="D17" t="s">
        <v>566</v>
      </c>
    </row>
    <row r="18" spans="1:4" x14ac:dyDescent="0.2">
      <c r="A18" s="2" t="s">
        <v>53</v>
      </c>
      <c r="B18" t="s">
        <v>53</v>
      </c>
      <c r="C18" t="s">
        <v>589</v>
      </c>
      <c r="D18" t="s">
        <v>566</v>
      </c>
    </row>
    <row r="19" spans="1:4" x14ac:dyDescent="0.2">
      <c r="A19" s="2" t="s">
        <v>54</v>
      </c>
      <c r="B19" t="s">
        <v>54</v>
      </c>
      <c r="C19" t="s">
        <v>590</v>
      </c>
      <c r="D19" t="s">
        <v>566</v>
      </c>
    </row>
    <row r="20" spans="1:4" x14ac:dyDescent="0.2">
      <c r="A20" s="2" t="s">
        <v>57</v>
      </c>
      <c r="B20" s="2" t="s">
        <v>345</v>
      </c>
      <c r="C20" t="s">
        <v>593</v>
      </c>
      <c r="D20" t="s">
        <v>566</v>
      </c>
    </row>
    <row r="21" spans="1:4" x14ac:dyDescent="0.2">
      <c r="A21" s="2" t="s">
        <v>58</v>
      </c>
      <c r="B21" t="s">
        <v>58</v>
      </c>
      <c r="C21" t="s">
        <v>594</v>
      </c>
      <c r="D21" t="s">
        <v>566</v>
      </c>
    </row>
    <row r="22" spans="1:4" x14ac:dyDescent="0.2">
      <c r="A22" s="2" t="s">
        <v>59</v>
      </c>
      <c r="B22" t="s">
        <v>59</v>
      </c>
      <c r="C22" t="s">
        <v>595</v>
      </c>
      <c r="D22" t="s">
        <v>566</v>
      </c>
    </row>
    <row r="23" spans="1:4" x14ac:dyDescent="0.2">
      <c r="A23" s="2" t="s">
        <v>60</v>
      </c>
      <c r="B23" t="s">
        <v>60</v>
      </c>
      <c r="C23" t="s">
        <v>596</v>
      </c>
      <c r="D23" t="s">
        <v>566</v>
      </c>
    </row>
    <row r="24" spans="1:4" x14ac:dyDescent="0.2">
      <c r="A24" s="2" t="s">
        <v>61</v>
      </c>
      <c r="B24" t="s">
        <v>61</v>
      </c>
      <c r="C24" t="s">
        <v>597</v>
      </c>
      <c r="D24" t="s">
        <v>570</v>
      </c>
    </row>
    <row r="25" spans="1:4" x14ac:dyDescent="0.2">
      <c r="A25" s="2" t="s">
        <v>63</v>
      </c>
      <c r="B25" t="s">
        <v>63</v>
      </c>
      <c r="C25" t="s">
        <v>599</v>
      </c>
      <c r="D25" t="s">
        <v>566</v>
      </c>
    </row>
    <row r="26" spans="1:4" x14ac:dyDescent="0.2">
      <c r="A26" s="2" t="s">
        <v>64</v>
      </c>
      <c r="B26" t="s">
        <v>64</v>
      </c>
      <c r="C26" t="s">
        <v>600</v>
      </c>
      <c r="D26" t="s">
        <v>566</v>
      </c>
    </row>
    <row r="27" spans="1:4" x14ac:dyDescent="0.2">
      <c r="A27" s="2" t="s">
        <v>65</v>
      </c>
      <c r="B27" t="s">
        <v>65</v>
      </c>
      <c r="C27" t="s">
        <v>601</v>
      </c>
      <c r="D27" t="s">
        <v>566</v>
      </c>
    </row>
    <row r="28" spans="1:4" x14ac:dyDescent="0.2">
      <c r="A28" s="2" t="s">
        <v>66</v>
      </c>
      <c r="B28" t="s">
        <v>66</v>
      </c>
      <c r="C28" t="s">
        <v>602</v>
      </c>
      <c r="D28" t="s">
        <v>566</v>
      </c>
    </row>
    <row r="29" spans="1:4" x14ac:dyDescent="0.2">
      <c r="A29" s="2" t="s">
        <v>71</v>
      </c>
      <c r="B29" s="2" t="s">
        <v>350</v>
      </c>
      <c r="C29" t="s">
        <v>604</v>
      </c>
      <c r="D29" t="s">
        <v>566</v>
      </c>
    </row>
    <row r="30" spans="1:4" x14ac:dyDescent="0.2">
      <c r="A30" s="2" t="s">
        <v>85</v>
      </c>
      <c r="B30" t="s">
        <v>85</v>
      </c>
      <c r="C30" t="s">
        <v>610</v>
      </c>
      <c r="D30" t="s">
        <v>566</v>
      </c>
    </row>
    <row r="31" spans="1:4" x14ac:dyDescent="0.2">
      <c r="A31" s="2" t="s">
        <v>86</v>
      </c>
      <c r="B31" t="s">
        <v>86</v>
      </c>
      <c r="C31" t="s">
        <v>611</v>
      </c>
      <c r="D31" t="s">
        <v>566</v>
      </c>
    </row>
    <row r="32" spans="1:4" x14ac:dyDescent="0.2">
      <c r="A32" s="2" t="s">
        <v>89</v>
      </c>
      <c r="B32" t="s">
        <v>89</v>
      </c>
      <c r="C32" t="s">
        <v>614</v>
      </c>
      <c r="D32" t="s">
        <v>566</v>
      </c>
    </row>
    <row r="33" spans="1:4" x14ac:dyDescent="0.2">
      <c r="A33" s="2" t="s">
        <v>91</v>
      </c>
      <c r="B33" t="s">
        <v>91</v>
      </c>
      <c r="C33" t="s">
        <v>616</v>
      </c>
      <c r="D33" t="s">
        <v>566</v>
      </c>
    </row>
    <row r="34" spans="1:4" x14ac:dyDescent="0.2">
      <c r="A34" s="2" t="s">
        <v>100</v>
      </c>
      <c r="B34" t="s">
        <v>100</v>
      </c>
      <c r="C34" t="s">
        <v>625</v>
      </c>
      <c r="D34" t="s">
        <v>566</v>
      </c>
    </row>
    <row r="35" spans="1:4" x14ac:dyDescent="0.2">
      <c r="A35" s="2" t="s">
        <v>131</v>
      </c>
      <c r="B35" t="s">
        <v>131</v>
      </c>
      <c r="C35" t="s">
        <v>629</v>
      </c>
      <c r="D35" t="s">
        <v>566</v>
      </c>
    </row>
    <row r="36" spans="1:4" x14ac:dyDescent="0.2">
      <c r="A36" s="2" t="s">
        <v>132</v>
      </c>
      <c r="B36" t="s">
        <v>132</v>
      </c>
      <c r="C36" t="s">
        <v>630</v>
      </c>
      <c r="D36" t="s">
        <v>566</v>
      </c>
    </row>
    <row r="37" spans="1:4" x14ac:dyDescent="0.2">
      <c r="A37" s="2" t="s">
        <v>133</v>
      </c>
      <c r="B37" t="s">
        <v>133</v>
      </c>
      <c r="C37" t="s">
        <v>631</v>
      </c>
      <c r="D37" t="s">
        <v>566</v>
      </c>
    </row>
    <row r="38" spans="1:4" x14ac:dyDescent="0.2">
      <c r="A38" s="2" t="s">
        <v>134</v>
      </c>
      <c r="B38" t="s">
        <v>134</v>
      </c>
      <c r="C38" t="s">
        <v>632</v>
      </c>
      <c r="D38" t="s">
        <v>566</v>
      </c>
    </row>
    <row r="39" spans="1:4" x14ac:dyDescent="0.2">
      <c r="A39" s="2" t="s">
        <v>209</v>
      </c>
      <c r="B39" s="2" t="s">
        <v>469</v>
      </c>
      <c r="C39" t="s">
        <v>634</v>
      </c>
      <c r="D39" t="s">
        <v>566</v>
      </c>
    </row>
    <row r="40" spans="1:4" x14ac:dyDescent="0.2">
      <c r="A40" s="2" t="s">
        <v>210</v>
      </c>
      <c r="B40" s="2" t="s">
        <v>470</v>
      </c>
      <c r="C40" t="s">
        <v>635</v>
      </c>
      <c r="D40" t="s">
        <v>566</v>
      </c>
    </row>
    <row r="41" spans="1:4" x14ac:dyDescent="0.2">
      <c r="A41" s="2" t="s">
        <v>223</v>
      </c>
      <c r="B41" t="s">
        <v>223</v>
      </c>
      <c r="C41" t="s">
        <v>638</v>
      </c>
      <c r="D41" t="s">
        <v>566</v>
      </c>
    </row>
    <row r="42" spans="1:4" x14ac:dyDescent="0.2">
      <c r="A42" s="2" t="s">
        <v>224</v>
      </c>
      <c r="B42" t="s">
        <v>224</v>
      </c>
      <c r="C42" t="s">
        <v>639</v>
      </c>
      <c r="D42" t="s">
        <v>566</v>
      </c>
    </row>
    <row r="43" spans="1:4" x14ac:dyDescent="0.2">
      <c r="A43" s="2" t="s">
        <v>225</v>
      </c>
      <c r="B43" t="s">
        <v>225</v>
      </c>
      <c r="C43" t="s">
        <v>640</v>
      </c>
      <c r="D43" t="s">
        <v>566</v>
      </c>
    </row>
    <row r="44" spans="1:4" x14ac:dyDescent="0.2">
      <c r="A44" s="2" t="s">
        <v>226</v>
      </c>
      <c r="B44" t="s">
        <v>226</v>
      </c>
      <c r="C44" t="s">
        <v>641</v>
      </c>
      <c r="D44" t="s">
        <v>566</v>
      </c>
    </row>
    <row r="45" spans="1:4" x14ac:dyDescent="0.2">
      <c r="A45" s="2" t="s">
        <v>227</v>
      </c>
      <c r="B45" t="s">
        <v>227</v>
      </c>
      <c r="C45" t="s">
        <v>642</v>
      </c>
      <c r="D45" t="s">
        <v>566</v>
      </c>
    </row>
    <row r="46" spans="1:4" x14ac:dyDescent="0.2">
      <c r="A46" s="2" t="s">
        <v>228</v>
      </c>
      <c r="B46" t="s">
        <v>228</v>
      </c>
      <c r="C46" t="s">
        <v>643</v>
      </c>
      <c r="D46" t="s">
        <v>566</v>
      </c>
    </row>
    <row r="47" spans="1:4" x14ac:dyDescent="0.2">
      <c r="A47" s="2" t="s">
        <v>229</v>
      </c>
      <c r="B47" t="s">
        <v>229</v>
      </c>
      <c r="C47" t="s">
        <v>644</v>
      </c>
      <c r="D47" t="s">
        <v>566</v>
      </c>
    </row>
    <row r="48" spans="1:4" x14ac:dyDescent="0.2">
      <c r="A48" s="2" t="s">
        <v>230</v>
      </c>
      <c r="B48" t="s">
        <v>230</v>
      </c>
      <c r="C48" t="s">
        <v>645</v>
      </c>
      <c r="D48" t="s">
        <v>566</v>
      </c>
    </row>
    <row r="49" spans="1:4" x14ac:dyDescent="0.2">
      <c r="A49" s="2" t="s">
        <v>231</v>
      </c>
      <c r="B49" t="s">
        <v>231</v>
      </c>
      <c r="C49" t="s">
        <v>646</v>
      </c>
      <c r="D49" t="s">
        <v>566</v>
      </c>
    </row>
    <row r="50" spans="1:4" x14ac:dyDescent="0.2">
      <c r="A50" s="2" t="s">
        <v>232</v>
      </c>
      <c r="B50" t="s">
        <v>232</v>
      </c>
      <c r="C50" t="s">
        <v>647</v>
      </c>
      <c r="D50" t="s">
        <v>566</v>
      </c>
    </row>
    <row r="51" spans="1:4" x14ac:dyDescent="0.2">
      <c r="A51" s="2" t="s">
        <v>262</v>
      </c>
      <c r="B51" s="2" t="s">
        <v>528</v>
      </c>
      <c r="C51" t="s">
        <v>657</v>
      </c>
      <c r="D51" t="s">
        <v>566</v>
      </c>
    </row>
    <row r="52" spans="1:4" x14ac:dyDescent="0.2">
      <c r="A52" s="2" t="s">
        <v>268</v>
      </c>
      <c r="B52" t="s">
        <v>268</v>
      </c>
      <c r="C52" t="s">
        <v>658</v>
      </c>
      <c r="D52" t="s">
        <v>566</v>
      </c>
    </row>
    <row r="53" spans="1:4" x14ac:dyDescent="0.2">
      <c r="A53" s="2" t="s">
        <v>270</v>
      </c>
      <c r="B53" t="s">
        <v>270</v>
      </c>
      <c r="C53" t="s">
        <v>659</v>
      </c>
      <c r="D53" t="s">
        <v>566</v>
      </c>
    </row>
    <row r="54" spans="1:4" x14ac:dyDescent="0.2">
      <c r="A54" s="2" t="s">
        <v>271</v>
      </c>
      <c r="B54" t="s">
        <v>271</v>
      </c>
      <c r="C54" t="s">
        <v>660</v>
      </c>
      <c r="D54" t="s">
        <v>566</v>
      </c>
    </row>
    <row r="55" spans="1:4" x14ac:dyDescent="0.2">
      <c r="A55" s="2" t="s">
        <v>2</v>
      </c>
      <c r="B55" t="s">
        <v>2</v>
      </c>
      <c r="C55" t="s">
        <v>663</v>
      </c>
      <c r="D55" t="s">
        <v>566</v>
      </c>
    </row>
    <row r="56" spans="1:4" x14ac:dyDescent="0.2">
      <c r="A56" s="2" t="s">
        <v>291</v>
      </c>
      <c r="B56" t="s">
        <v>291</v>
      </c>
      <c r="C56" t="s">
        <v>661</v>
      </c>
      <c r="D56" t="s">
        <v>566</v>
      </c>
    </row>
    <row r="57" spans="1:4" x14ac:dyDescent="0.2">
      <c r="A57" s="2" t="s">
        <v>292</v>
      </c>
      <c r="B57" t="s">
        <v>292</v>
      </c>
      <c r="C57" t="s">
        <v>662</v>
      </c>
      <c r="D57" t="s">
        <v>566</v>
      </c>
    </row>
    <row r="58" spans="1:4" x14ac:dyDescent="0.2">
      <c r="A58" s="2" t="s">
        <v>297</v>
      </c>
      <c r="B58" s="4" t="s">
        <v>297</v>
      </c>
      <c r="C58" t="s">
        <v>669</v>
      </c>
      <c r="D58" t="s">
        <v>566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4AEA-6428-7B40-8F55-D2F87D9FE7EC}">
  <dimension ref="A1:A8"/>
  <sheetViews>
    <sheetView workbookViewId="0">
      <selection activeCell="A8" sqref="A8"/>
    </sheetView>
  </sheetViews>
  <sheetFormatPr baseColWidth="10" defaultRowHeight="16" x14ac:dyDescent="0.2"/>
  <sheetData>
    <row r="1" spans="1:1" x14ac:dyDescent="0.2">
      <c r="A1" t="s">
        <v>651</v>
      </c>
    </row>
    <row r="3" spans="1:1" x14ac:dyDescent="0.2">
      <c r="A3" t="s">
        <v>652</v>
      </c>
    </row>
    <row r="5" spans="1:1" x14ac:dyDescent="0.2">
      <c r="A5" t="s">
        <v>653</v>
      </c>
    </row>
    <row r="8" spans="1:1" x14ac:dyDescent="0.2">
      <c r="A8" t="s">
        <v>654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Field Analysis</vt:lpstr>
      <vt:lpstr>Final Fields</vt:lpstr>
      <vt:lpstr>Dashboard plans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2022-12-23T01:55:58Z</dcterms:created>
  <dcterms:modified xsi:type="dcterms:W3CDTF">2023-01-20T01:21:49Z</dcterms:modified>
</cp:coreProperties>
</file>