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12-longitudinal\"/>
    </mc:Choice>
  </mc:AlternateContent>
  <bookViews>
    <workbookView xWindow="0" yWindow="0" windowWidth="24375" windowHeight="10380" activeTab="1"/>
  </bookViews>
  <sheets>
    <sheet name="Data Tables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3" i="2"/>
</calcChain>
</file>

<file path=xl/sharedStrings.xml><?xml version="1.0" encoding="utf-8"?>
<sst xmlns="http://schemas.openxmlformats.org/spreadsheetml/2006/main" count="429" uniqueCount="110">
  <si>
    <t>sub-mot003_run-01</t>
  </si>
  <si>
    <t>sub-mot003_run-02</t>
  </si>
  <si>
    <t>sub-mot004_run-01</t>
  </si>
  <si>
    <t>sub-mot004_run-02</t>
  </si>
  <si>
    <t>sub-mot005_run-01</t>
  </si>
  <si>
    <t>sub-mot005_run-02</t>
  </si>
  <si>
    <t>sub-mot007_run-01</t>
  </si>
  <si>
    <t>sub-mot007_run-02</t>
  </si>
  <si>
    <t>sub-mot008_run-01</t>
  </si>
  <si>
    <t>sub-mot008_run-02</t>
  </si>
  <si>
    <t>sub-mot009_run-01</t>
  </si>
  <si>
    <t>sub-mot009_run-02</t>
  </si>
  <si>
    <t>sub-mot010_run-01</t>
  </si>
  <si>
    <t>sub-mot010_run-02</t>
  </si>
  <si>
    <t>sub-mot011_run-01</t>
  </si>
  <si>
    <t>sub-mot011_run-02</t>
  </si>
  <si>
    <t>sub-mot012_run-01</t>
  </si>
  <si>
    <t>sub-mot012_run-02</t>
  </si>
  <si>
    <t>sub-mot013_run-01</t>
  </si>
  <si>
    <t>sub-mot013_run-02</t>
  </si>
  <si>
    <t>sub-mot014_run-01</t>
  </si>
  <si>
    <t>sub-mot014_run-02</t>
  </si>
  <si>
    <t>sub-mot015_run-01</t>
  </si>
  <si>
    <t>sub-mot015_run-02</t>
  </si>
  <si>
    <t>sub-mot016_run-01</t>
  </si>
  <si>
    <t>sub-mot016_run-02</t>
  </si>
  <si>
    <t>sub-mot017_run-01</t>
  </si>
  <si>
    <t>sub-mot017_run-02</t>
  </si>
  <si>
    <t>sub-mot018_run-01</t>
  </si>
  <si>
    <t>sub-mot018_run-02</t>
  </si>
  <si>
    <t>sub-mot019_run-01</t>
  </si>
  <si>
    <t>sub-mot019_run-02</t>
  </si>
  <si>
    <t>sub-mot021_run-01</t>
  </si>
  <si>
    <t>sub-mot021_run-02</t>
  </si>
  <si>
    <t>sub-mot022_run-01</t>
  </si>
  <si>
    <t>sub-mot022_run-02</t>
  </si>
  <si>
    <t>sub-mot023_run-01</t>
  </si>
  <si>
    <t>sub-mot023_run-02</t>
  </si>
  <si>
    <t>Image Quality Rating (IQR)</t>
  </si>
  <si>
    <t>85.91% (B)</t>
  </si>
  <si>
    <t>85.66% (B)</t>
  </si>
  <si>
    <t>84.54% (B)</t>
  </si>
  <si>
    <t>85.42% (B)</t>
  </si>
  <si>
    <t>85.80% (B)</t>
  </si>
  <si>
    <t>84.71% (B)</t>
  </si>
  <si>
    <t>84.26% (B)</t>
  </si>
  <si>
    <t>85.55% (B)</t>
  </si>
  <si>
    <t>85.86% (B)</t>
  </si>
  <si>
    <t>85.98% (B)</t>
  </si>
  <si>
    <t>82.59% (B-)</t>
  </si>
  <si>
    <t>85.04% (B)</t>
  </si>
  <si>
    <t>82.88% (B-)</t>
  </si>
  <si>
    <t>85.99% (B)</t>
  </si>
  <si>
    <t>84.70% (B)</t>
  </si>
  <si>
    <t>83.59% (B)</t>
  </si>
  <si>
    <t>85.41% (B)</t>
  </si>
  <si>
    <t>85.85% (B)</t>
  </si>
  <si>
    <t>86.04% (B)</t>
  </si>
  <si>
    <t>86.01% (B)</t>
  </si>
  <si>
    <t>82.15% (B-)</t>
  </si>
  <si>
    <t>84.57% (B)</t>
  </si>
  <si>
    <t>80.18% (B-)</t>
  </si>
  <si>
    <t>83.83% (B)</t>
  </si>
  <si>
    <t>85.73% (B)</t>
  </si>
  <si>
    <t>86.16% (B)</t>
  </si>
  <si>
    <t>85.84% (B)</t>
  </si>
  <si>
    <t>84.22% (B)</t>
  </si>
  <si>
    <t>84.93% (B)</t>
  </si>
  <si>
    <t>84.05% (B)</t>
  </si>
  <si>
    <t>85.49% (B)</t>
  </si>
  <si>
    <t>76.03% (C)</t>
  </si>
  <si>
    <t>85.67% (B)</t>
  </si>
  <si>
    <t>83.39% (B)</t>
  </si>
  <si>
    <t>82.19% (B-)</t>
  </si>
  <si>
    <t>sub-mot003</t>
  </si>
  <si>
    <t>sub-mot004</t>
  </si>
  <si>
    <t>sub-mot005</t>
  </si>
  <si>
    <t>sub-mot007</t>
  </si>
  <si>
    <t>sub-mot008</t>
  </si>
  <si>
    <t>sub-mot009</t>
  </si>
  <si>
    <t>sub-mot010</t>
  </si>
  <si>
    <t>sub-mot011</t>
  </si>
  <si>
    <t>sub-mot012</t>
  </si>
  <si>
    <t>sub-mot013</t>
  </si>
  <si>
    <t>sub-mot014</t>
  </si>
  <si>
    <t>sub-mot015</t>
  </si>
  <si>
    <t>sub-mot016</t>
  </si>
  <si>
    <t>sub-mot017</t>
  </si>
  <si>
    <t>sub-mot018</t>
  </si>
  <si>
    <t>sub-mot019</t>
  </si>
  <si>
    <t>sub-mot021</t>
  </si>
  <si>
    <t>sub-mot022</t>
  </si>
  <si>
    <t>sub-mot023</t>
  </si>
  <si>
    <t>Run</t>
  </si>
  <si>
    <t>SubNum</t>
  </si>
  <si>
    <t>Subject</t>
  </si>
  <si>
    <t>TIV</t>
  </si>
  <si>
    <t>GM</t>
  </si>
  <si>
    <t>WM</t>
  </si>
  <si>
    <t>CSF</t>
  </si>
  <si>
    <t>WM Hypo</t>
  </si>
  <si>
    <t>stabilizer</t>
  </si>
  <si>
    <t>Group</t>
  </si>
  <si>
    <t>free</t>
  </si>
  <si>
    <t>Group (Binary)</t>
  </si>
  <si>
    <t>No Stabilizer</t>
  </si>
  <si>
    <t>With Stabilizer</t>
  </si>
  <si>
    <t>Avg TIV</t>
  </si>
  <si>
    <t>+/-</t>
  </si>
  <si>
    <t>General GM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</si>
</sst>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4" borderId="0" xfId="8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2" sqref="A2"/>
    </sheetView>
  </sheetViews>
  <sheetFormatPr defaultRowHeight="15" x14ac:dyDescent="0.25"/>
  <cols>
    <col min="1" max="1" width="20.140625" style="2" customWidth="1"/>
    <col min="2" max="2" width="14.28515625" style="2" customWidth="1"/>
    <col min="3" max="3" width="9.7109375" style="2" customWidth="1"/>
    <col min="4" max="4" width="24.7109375" style="2" bestFit="1" customWidth="1"/>
    <col min="5" max="8" width="9.140625" style="2"/>
    <col min="9" max="9" width="10.42578125" style="2" customWidth="1"/>
    <col min="10" max="10" width="15.42578125" style="2" bestFit="1" customWidth="1"/>
  </cols>
  <sheetData>
    <row r="1" spans="1:10" x14ac:dyDescent="0.25">
      <c r="A1" s="1" t="s">
        <v>94</v>
      </c>
      <c r="B1" s="1" t="s">
        <v>95</v>
      </c>
      <c r="C1" s="1" t="s">
        <v>93</v>
      </c>
      <c r="D1" s="1" t="s">
        <v>38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102</v>
      </c>
    </row>
    <row r="2" spans="1:10" x14ac:dyDescent="0.25">
      <c r="A2" s="2" t="s">
        <v>0</v>
      </c>
      <c r="B2" s="2" t="s">
        <v>74</v>
      </c>
      <c r="C2" s="2">
        <v>1</v>
      </c>
      <c r="D2" s="2" t="s">
        <v>39</v>
      </c>
      <c r="E2" s="2">
        <v>1348.17</v>
      </c>
      <c r="F2" s="2">
        <v>728.53</v>
      </c>
      <c r="G2" s="2">
        <v>471</v>
      </c>
      <c r="H2" s="2">
        <v>148.28</v>
      </c>
      <c r="I2" s="2">
        <v>0.36</v>
      </c>
      <c r="J2" s="5" t="s">
        <v>101</v>
      </c>
    </row>
    <row r="3" spans="1:10" x14ac:dyDescent="0.25">
      <c r="A3" s="2" t="s">
        <v>1</v>
      </c>
      <c r="B3" s="2" t="s">
        <v>74</v>
      </c>
      <c r="C3" s="2">
        <v>2</v>
      </c>
      <c r="D3" s="2" t="s">
        <v>40</v>
      </c>
      <c r="E3" s="2">
        <v>1373.52</v>
      </c>
      <c r="F3" s="2">
        <v>743.83</v>
      </c>
      <c r="G3" s="2">
        <v>478.08</v>
      </c>
      <c r="H3" s="2">
        <v>151.22999999999999</v>
      </c>
      <c r="I3" s="2">
        <v>0.38</v>
      </c>
      <c r="J3" s="5" t="s">
        <v>103</v>
      </c>
    </row>
    <row r="4" spans="1:10" x14ac:dyDescent="0.25">
      <c r="A4" s="2" t="s">
        <v>2</v>
      </c>
      <c r="B4" s="2" t="s">
        <v>75</v>
      </c>
      <c r="C4" s="2">
        <v>1</v>
      </c>
      <c r="D4" s="2" t="s">
        <v>41</v>
      </c>
      <c r="E4" s="2">
        <v>1277.53</v>
      </c>
      <c r="F4" s="2">
        <v>711.26</v>
      </c>
      <c r="G4" s="2">
        <v>421.94</v>
      </c>
      <c r="H4" s="2">
        <v>143.34</v>
      </c>
      <c r="I4" s="2">
        <v>0.99</v>
      </c>
      <c r="J4" s="5" t="s">
        <v>103</v>
      </c>
    </row>
    <row r="5" spans="1:10" x14ac:dyDescent="0.25">
      <c r="A5" s="2" t="s">
        <v>3</v>
      </c>
      <c r="B5" s="2" t="s">
        <v>75</v>
      </c>
      <c r="C5" s="2">
        <v>2</v>
      </c>
      <c r="D5" s="2" t="s">
        <v>42</v>
      </c>
      <c r="E5" s="2">
        <v>1262.54</v>
      </c>
      <c r="F5" s="2">
        <v>714.88</v>
      </c>
      <c r="G5" s="2">
        <v>408.79</v>
      </c>
      <c r="H5" s="2">
        <v>138.38</v>
      </c>
      <c r="I5" s="2">
        <v>0.5</v>
      </c>
      <c r="J5" s="5" t="s">
        <v>101</v>
      </c>
    </row>
    <row r="6" spans="1:10" x14ac:dyDescent="0.25">
      <c r="A6" s="2" t="s">
        <v>4</v>
      </c>
      <c r="B6" s="2" t="s">
        <v>76</v>
      </c>
      <c r="C6" s="2">
        <v>1</v>
      </c>
      <c r="D6" s="2" t="s">
        <v>43</v>
      </c>
      <c r="E6" s="2">
        <v>1653.33</v>
      </c>
      <c r="F6" s="2">
        <v>914.22</v>
      </c>
      <c r="G6" s="2">
        <v>593.57000000000005</v>
      </c>
      <c r="H6" s="2">
        <v>145.06</v>
      </c>
      <c r="I6" s="2">
        <v>0.48</v>
      </c>
      <c r="J6" s="5" t="s">
        <v>103</v>
      </c>
    </row>
    <row r="7" spans="1:10" x14ac:dyDescent="0.25">
      <c r="A7" s="2" t="s">
        <v>5</v>
      </c>
      <c r="B7" s="2" t="s">
        <v>76</v>
      </c>
      <c r="C7" s="2">
        <v>2</v>
      </c>
      <c r="D7" s="2" t="s">
        <v>44</v>
      </c>
      <c r="E7" s="2">
        <v>1628.61</v>
      </c>
      <c r="F7" s="2">
        <v>881.53</v>
      </c>
      <c r="G7" s="2">
        <v>594.33000000000004</v>
      </c>
      <c r="H7" s="2">
        <v>152.22</v>
      </c>
      <c r="I7" s="2">
        <v>0.53</v>
      </c>
      <c r="J7" s="5" t="s">
        <v>101</v>
      </c>
    </row>
    <row r="8" spans="1:10" x14ac:dyDescent="0.25">
      <c r="A8" s="2" t="s">
        <v>6</v>
      </c>
      <c r="B8" s="2" t="s">
        <v>77</v>
      </c>
      <c r="C8" s="2">
        <v>1</v>
      </c>
      <c r="D8" s="2" t="s">
        <v>45</v>
      </c>
      <c r="E8" s="2">
        <v>1473.18</v>
      </c>
      <c r="F8" s="2">
        <v>826.13</v>
      </c>
      <c r="G8" s="2">
        <v>497.51</v>
      </c>
      <c r="H8" s="2">
        <v>148.16999999999999</v>
      </c>
      <c r="I8" s="2">
        <v>1.38</v>
      </c>
      <c r="J8" s="5" t="s">
        <v>103</v>
      </c>
    </row>
    <row r="9" spans="1:10" x14ac:dyDescent="0.25">
      <c r="A9" s="2" t="s">
        <v>7</v>
      </c>
      <c r="B9" s="2" t="s">
        <v>77</v>
      </c>
      <c r="C9" s="2">
        <v>2</v>
      </c>
      <c r="D9" s="2" t="s">
        <v>46</v>
      </c>
      <c r="E9" s="2">
        <v>1458.42</v>
      </c>
      <c r="F9" s="2">
        <v>826.21</v>
      </c>
      <c r="G9" s="2">
        <v>486.84</v>
      </c>
      <c r="H9" s="2">
        <v>145.02000000000001</v>
      </c>
      <c r="I9" s="2">
        <v>0.34</v>
      </c>
      <c r="J9" s="5" t="s">
        <v>101</v>
      </c>
    </row>
    <row r="10" spans="1:10" x14ac:dyDescent="0.25">
      <c r="A10" s="2" t="s">
        <v>8</v>
      </c>
      <c r="B10" s="2" t="s">
        <v>78</v>
      </c>
      <c r="C10" s="2">
        <v>1</v>
      </c>
      <c r="D10" s="2" t="s">
        <v>39</v>
      </c>
      <c r="E10" s="2">
        <v>1633.59</v>
      </c>
      <c r="F10" s="2">
        <v>895.44</v>
      </c>
      <c r="G10" s="2">
        <v>565.32000000000005</v>
      </c>
      <c r="H10" s="2">
        <v>171.85</v>
      </c>
      <c r="I10" s="2">
        <v>0.98</v>
      </c>
      <c r="J10" s="5" t="s">
        <v>101</v>
      </c>
    </row>
    <row r="11" spans="1:10" x14ac:dyDescent="0.25">
      <c r="A11" s="2" t="s">
        <v>9</v>
      </c>
      <c r="B11" s="2" t="s">
        <v>78</v>
      </c>
      <c r="C11" s="2">
        <v>2</v>
      </c>
      <c r="D11" s="2" t="s">
        <v>47</v>
      </c>
      <c r="E11" s="2">
        <v>1652.82</v>
      </c>
      <c r="F11" s="2">
        <v>897.86</v>
      </c>
      <c r="G11" s="2">
        <v>571.5</v>
      </c>
      <c r="H11" s="2">
        <v>183</v>
      </c>
      <c r="I11" s="2">
        <v>0.46</v>
      </c>
      <c r="J11" s="5" t="s">
        <v>103</v>
      </c>
    </row>
    <row r="12" spans="1:10" x14ac:dyDescent="0.25">
      <c r="A12" s="2" t="s">
        <v>10</v>
      </c>
      <c r="B12" s="2" t="s">
        <v>79</v>
      </c>
      <c r="C12" s="2">
        <v>1</v>
      </c>
      <c r="D12" s="2" t="s">
        <v>48</v>
      </c>
      <c r="E12" s="2">
        <v>1492.41</v>
      </c>
      <c r="F12" s="2">
        <v>852.17</v>
      </c>
      <c r="G12" s="2">
        <v>503.15</v>
      </c>
      <c r="H12" s="2">
        <v>136.5</v>
      </c>
      <c r="I12" s="2">
        <v>0.57999999999999996</v>
      </c>
      <c r="J12" s="5" t="s">
        <v>101</v>
      </c>
    </row>
    <row r="13" spans="1:10" x14ac:dyDescent="0.25">
      <c r="A13" s="2" t="s">
        <v>11</v>
      </c>
      <c r="B13" s="2" t="s">
        <v>79</v>
      </c>
      <c r="C13" s="2">
        <v>2</v>
      </c>
      <c r="D13" s="2" t="s">
        <v>49</v>
      </c>
      <c r="E13" s="2">
        <v>1517.97</v>
      </c>
      <c r="F13" s="2">
        <v>855.88</v>
      </c>
      <c r="G13" s="2">
        <v>514.77</v>
      </c>
      <c r="H13" s="2">
        <v>146.38999999999999</v>
      </c>
      <c r="I13" s="2">
        <v>0.92</v>
      </c>
      <c r="J13" s="5" t="s">
        <v>103</v>
      </c>
    </row>
    <row r="14" spans="1:10" x14ac:dyDescent="0.25">
      <c r="A14" s="2" t="s">
        <v>12</v>
      </c>
      <c r="B14" s="2" t="s">
        <v>80</v>
      </c>
      <c r="C14" s="2">
        <v>1</v>
      </c>
      <c r="D14" s="2" t="s">
        <v>50</v>
      </c>
      <c r="E14" s="2">
        <v>1306.6400000000001</v>
      </c>
      <c r="F14" s="2">
        <v>759.22</v>
      </c>
      <c r="G14" s="2">
        <v>403.18</v>
      </c>
      <c r="H14" s="2">
        <v>143.94999999999999</v>
      </c>
      <c r="I14" s="2">
        <v>0.28999999999999998</v>
      </c>
      <c r="J14" s="5" t="s">
        <v>101</v>
      </c>
    </row>
    <row r="15" spans="1:10" x14ac:dyDescent="0.25">
      <c r="A15" s="2" t="s">
        <v>13</v>
      </c>
      <c r="B15" s="2" t="s">
        <v>80</v>
      </c>
      <c r="C15" s="2">
        <v>2</v>
      </c>
      <c r="D15" s="2" t="s">
        <v>51</v>
      </c>
      <c r="E15" s="2">
        <v>1331.9</v>
      </c>
      <c r="F15" s="2">
        <v>761.57</v>
      </c>
      <c r="G15" s="2">
        <v>411.99</v>
      </c>
      <c r="H15" s="2">
        <v>157.76</v>
      </c>
      <c r="I15" s="2">
        <v>0.56999999999999995</v>
      </c>
      <c r="J15" s="5" t="s">
        <v>103</v>
      </c>
    </row>
    <row r="16" spans="1:10" x14ac:dyDescent="0.25">
      <c r="A16" s="2" t="s">
        <v>14</v>
      </c>
      <c r="B16" s="2" t="s">
        <v>81</v>
      </c>
      <c r="C16" s="2">
        <v>1</v>
      </c>
      <c r="D16" s="2" t="s">
        <v>52</v>
      </c>
      <c r="E16" s="2">
        <v>1391.65</v>
      </c>
      <c r="F16" s="2">
        <v>803.45</v>
      </c>
      <c r="G16" s="2">
        <v>445.93</v>
      </c>
      <c r="H16" s="2">
        <v>139.47</v>
      </c>
      <c r="I16" s="2">
        <v>2.81</v>
      </c>
      <c r="J16" s="5" t="s">
        <v>103</v>
      </c>
    </row>
    <row r="17" spans="1:10" x14ac:dyDescent="0.25">
      <c r="A17" s="2" t="s">
        <v>15</v>
      </c>
      <c r="B17" s="2" t="s">
        <v>81</v>
      </c>
      <c r="C17" s="2">
        <v>2</v>
      </c>
      <c r="D17" s="2" t="s">
        <v>53</v>
      </c>
      <c r="E17" s="2">
        <v>1358.56</v>
      </c>
      <c r="F17" s="2">
        <v>781.92</v>
      </c>
      <c r="G17" s="2">
        <v>446.15</v>
      </c>
      <c r="H17" s="2">
        <v>130.1</v>
      </c>
      <c r="I17" s="2">
        <v>0.39</v>
      </c>
      <c r="J17" s="5" t="s">
        <v>101</v>
      </c>
    </row>
    <row r="18" spans="1:10" x14ac:dyDescent="0.25">
      <c r="A18" s="2" t="s">
        <v>16</v>
      </c>
      <c r="B18" s="2" t="s">
        <v>82</v>
      </c>
      <c r="C18" s="2">
        <v>1</v>
      </c>
      <c r="D18" s="2" t="s">
        <v>54</v>
      </c>
      <c r="E18" s="2">
        <v>1366.91</v>
      </c>
      <c r="F18" s="2">
        <v>748.03</v>
      </c>
      <c r="G18" s="2">
        <v>425.71</v>
      </c>
      <c r="H18" s="2">
        <v>192.84</v>
      </c>
      <c r="I18" s="2">
        <v>0.32</v>
      </c>
      <c r="J18" s="5" t="s">
        <v>103</v>
      </c>
    </row>
    <row r="19" spans="1:10" x14ac:dyDescent="0.25">
      <c r="A19" s="2" t="s">
        <v>17</v>
      </c>
      <c r="B19" s="2" t="s">
        <v>82</v>
      </c>
      <c r="C19" s="2">
        <v>2</v>
      </c>
      <c r="D19" s="2" t="s">
        <v>39</v>
      </c>
      <c r="E19" s="2">
        <v>1341.28</v>
      </c>
      <c r="F19" s="2">
        <v>743.99</v>
      </c>
      <c r="G19" s="2">
        <v>417.45</v>
      </c>
      <c r="H19" s="2">
        <v>179.56</v>
      </c>
      <c r="I19" s="2">
        <v>0.28000000000000003</v>
      </c>
      <c r="J19" s="5" t="s">
        <v>101</v>
      </c>
    </row>
    <row r="20" spans="1:10" x14ac:dyDescent="0.25">
      <c r="A20" s="2" t="s">
        <v>18</v>
      </c>
      <c r="B20" s="2" t="s">
        <v>83</v>
      </c>
      <c r="C20" s="2">
        <v>1</v>
      </c>
      <c r="D20" s="2" t="s">
        <v>55</v>
      </c>
      <c r="E20" s="2">
        <v>1351.26</v>
      </c>
      <c r="F20" s="2">
        <v>781.88</v>
      </c>
      <c r="G20" s="2">
        <v>430.62</v>
      </c>
      <c r="H20" s="2">
        <v>138.22999999999999</v>
      </c>
      <c r="I20" s="2">
        <v>0.54</v>
      </c>
      <c r="J20" s="5" t="s">
        <v>103</v>
      </c>
    </row>
    <row r="21" spans="1:10" x14ac:dyDescent="0.25">
      <c r="A21" s="2" t="s">
        <v>19</v>
      </c>
      <c r="B21" s="2" t="s">
        <v>83</v>
      </c>
      <c r="C21" s="2">
        <v>2</v>
      </c>
      <c r="D21" s="2" t="s">
        <v>56</v>
      </c>
      <c r="E21" s="2">
        <v>1324.43</v>
      </c>
      <c r="F21" s="2">
        <v>763.95</v>
      </c>
      <c r="G21" s="2">
        <v>424.18</v>
      </c>
      <c r="H21" s="2">
        <v>135.81</v>
      </c>
      <c r="I21" s="2">
        <v>0.5</v>
      </c>
      <c r="J21" s="5" t="s">
        <v>101</v>
      </c>
    </row>
    <row r="22" spans="1:10" x14ac:dyDescent="0.25">
      <c r="A22" s="2" t="s">
        <v>20</v>
      </c>
      <c r="B22" s="2" t="s">
        <v>84</v>
      </c>
      <c r="C22" s="2">
        <v>1</v>
      </c>
      <c r="D22" s="2" t="s">
        <v>57</v>
      </c>
      <c r="E22" s="2">
        <v>1166.02</v>
      </c>
      <c r="F22" s="2">
        <v>668.38</v>
      </c>
      <c r="G22" s="2">
        <v>374.22</v>
      </c>
      <c r="H22" s="2">
        <v>123.07</v>
      </c>
      <c r="I22" s="2">
        <v>0.35</v>
      </c>
      <c r="J22" s="5" t="s">
        <v>101</v>
      </c>
    </row>
    <row r="23" spans="1:10" x14ac:dyDescent="0.25">
      <c r="A23" s="2" t="s">
        <v>21</v>
      </c>
      <c r="B23" s="2" t="s">
        <v>84</v>
      </c>
      <c r="C23" s="2">
        <v>2</v>
      </c>
      <c r="D23" s="2" t="s">
        <v>58</v>
      </c>
      <c r="E23" s="2">
        <v>1188.6199999999999</v>
      </c>
      <c r="F23" s="2">
        <v>675.82</v>
      </c>
      <c r="G23" s="2">
        <v>379.48</v>
      </c>
      <c r="H23" s="2">
        <v>132.97</v>
      </c>
      <c r="I23" s="2">
        <v>0.37</v>
      </c>
      <c r="J23" s="5" t="s">
        <v>103</v>
      </c>
    </row>
    <row r="24" spans="1:10" x14ac:dyDescent="0.25">
      <c r="A24" s="2" t="s">
        <v>22</v>
      </c>
      <c r="B24" s="2" t="s">
        <v>85</v>
      </c>
      <c r="C24" s="2">
        <v>1</v>
      </c>
      <c r="D24" s="2" t="s">
        <v>59</v>
      </c>
      <c r="E24" s="2">
        <v>1380.89</v>
      </c>
      <c r="F24" s="2">
        <v>777.93</v>
      </c>
      <c r="G24" s="2">
        <v>439.42</v>
      </c>
      <c r="H24" s="2">
        <v>162.78</v>
      </c>
      <c r="I24" s="2">
        <v>0.76</v>
      </c>
      <c r="J24" s="5" t="s">
        <v>103</v>
      </c>
    </row>
    <row r="25" spans="1:10" x14ac:dyDescent="0.25">
      <c r="A25" s="2" t="s">
        <v>23</v>
      </c>
      <c r="B25" s="2" t="s">
        <v>85</v>
      </c>
      <c r="C25" s="2">
        <v>2</v>
      </c>
      <c r="D25" s="2" t="s">
        <v>60</v>
      </c>
      <c r="E25" s="2">
        <v>1363.7</v>
      </c>
      <c r="F25" s="2">
        <v>778.31</v>
      </c>
      <c r="G25" s="2">
        <v>434.01</v>
      </c>
      <c r="H25" s="2">
        <v>151.01</v>
      </c>
      <c r="I25" s="2">
        <v>0.38</v>
      </c>
      <c r="J25" s="5" t="s">
        <v>101</v>
      </c>
    </row>
    <row r="26" spans="1:10" x14ac:dyDescent="0.25">
      <c r="A26" s="2" t="s">
        <v>24</v>
      </c>
      <c r="B26" s="2" t="s">
        <v>86</v>
      </c>
      <c r="C26" s="2">
        <v>1</v>
      </c>
      <c r="D26" s="2" t="s">
        <v>61</v>
      </c>
      <c r="E26" s="2">
        <v>1373.74</v>
      </c>
      <c r="F26" s="2">
        <v>710.37</v>
      </c>
      <c r="G26" s="2">
        <v>496.15</v>
      </c>
      <c r="H26" s="2">
        <v>166.61</v>
      </c>
      <c r="I26" s="2">
        <v>0.62</v>
      </c>
      <c r="J26" s="5" t="s">
        <v>101</v>
      </c>
    </row>
    <row r="27" spans="1:10" x14ac:dyDescent="0.25">
      <c r="A27" s="2" t="s">
        <v>25</v>
      </c>
      <c r="B27" s="2" t="s">
        <v>86</v>
      </c>
      <c r="C27" s="2">
        <v>2</v>
      </c>
      <c r="D27" s="2" t="s">
        <v>62</v>
      </c>
      <c r="E27" s="2">
        <v>1380.92</v>
      </c>
      <c r="F27" s="2">
        <v>739.18</v>
      </c>
      <c r="G27" s="2">
        <v>486.16</v>
      </c>
      <c r="H27" s="2">
        <v>155.08000000000001</v>
      </c>
      <c r="I27" s="2">
        <v>0.51</v>
      </c>
      <c r="J27" s="5" t="s">
        <v>103</v>
      </c>
    </row>
    <row r="28" spans="1:10" x14ac:dyDescent="0.25">
      <c r="A28" s="2" t="s">
        <v>26</v>
      </c>
      <c r="B28" s="2" t="s">
        <v>87</v>
      </c>
      <c r="C28" s="2">
        <v>1</v>
      </c>
      <c r="D28" s="2" t="s">
        <v>63</v>
      </c>
      <c r="E28" s="2">
        <v>1482.99</v>
      </c>
      <c r="F28" s="2">
        <v>854.42</v>
      </c>
      <c r="G28" s="2">
        <v>466.76</v>
      </c>
      <c r="H28" s="2">
        <v>160.94999999999999</v>
      </c>
      <c r="I28" s="2">
        <v>0.86</v>
      </c>
      <c r="J28" s="5" t="s">
        <v>103</v>
      </c>
    </row>
    <row r="29" spans="1:10" x14ac:dyDescent="0.25">
      <c r="A29" s="2" t="s">
        <v>27</v>
      </c>
      <c r="B29" s="2" t="s">
        <v>87</v>
      </c>
      <c r="C29" s="2">
        <v>2</v>
      </c>
      <c r="D29" s="2" t="s">
        <v>64</v>
      </c>
      <c r="E29" s="2">
        <v>1478.05</v>
      </c>
      <c r="F29" s="2">
        <v>850.9</v>
      </c>
      <c r="G29" s="2">
        <v>466.1</v>
      </c>
      <c r="H29" s="2">
        <v>160.16</v>
      </c>
      <c r="I29" s="2">
        <v>0.89</v>
      </c>
      <c r="J29" s="5" t="s">
        <v>101</v>
      </c>
    </row>
    <row r="30" spans="1:10" x14ac:dyDescent="0.25">
      <c r="A30" s="2" t="s">
        <v>28</v>
      </c>
      <c r="B30" s="2" t="s">
        <v>88</v>
      </c>
      <c r="C30" s="2">
        <v>1</v>
      </c>
      <c r="D30" s="2" t="s">
        <v>65</v>
      </c>
      <c r="E30" s="2">
        <v>1429.34</v>
      </c>
      <c r="F30" s="2">
        <v>779</v>
      </c>
      <c r="G30" s="2">
        <v>493.9</v>
      </c>
      <c r="H30" s="2">
        <v>155.58000000000001</v>
      </c>
      <c r="I30" s="2">
        <v>0.86</v>
      </c>
      <c r="J30" s="5" t="s">
        <v>101</v>
      </c>
    </row>
    <row r="31" spans="1:10" x14ac:dyDescent="0.25">
      <c r="A31" s="2" t="s">
        <v>29</v>
      </c>
      <c r="B31" s="2" t="s">
        <v>88</v>
      </c>
      <c r="C31" s="2">
        <v>2</v>
      </c>
      <c r="D31" s="2" t="s">
        <v>66</v>
      </c>
      <c r="E31" s="2">
        <v>1424.28</v>
      </c>
      <c r="F31" s="2">
        <v>753.53</v>
      </c>
      <c r="G31" s="2">
        <v>507.52</v>
      </c>
      <c r="H31" s="2">
        <v>161.81</v>
      </c>
      <c r="I31" s="2">
        <v>1.41</v>
      </c>
      <c r="J31" s="5" t="s">
        <v>103</v>
      </c>
    </row>
    <row r="32" spans="1:10" x14ac:dyDescent="0.25">
      <c r="A32" s="2" t="s">
        <v>30</v>
      </c>
      <c r="B32" s="2" t="s">
        <v>89</v>
      </c>
      <c r="C32" s="2">
        <v>1</v>
      </c>
      <c r="D32" s="2" t="s">
        <v>67</v>
      </c>
      <c r="E32" s="2">
        <v>1364.34</v>
      </c>
      <c r="F32" s="2">
        <v>816.92</v>
      </c>
      <c r="G32" s="2">
        <v>419.49</v>
      </c>
      <c r="H32" s="2">
        <v>127.33</v>
      </c>
      <c r="I32" s="2">
        <v>0.61</v>
      </c>
      <c r="J32" s="5" t="s">
        <v>101</v>
      </c>
    </row>
    <row r="33" spans="1:10" x14ac:dyDescent="0.25">
      <c r="A33" s="2" t="s">
        <v>31</v>
      </c>
      <c r="B33" s="2" t="s">
        <v>89</v>
      </c>
      <c r="C33" s="2">
        <v>2</v>
      </c>
      <c r="D33" s="2" t="s">
        <v>68</v>
      </c>
      <c r="E33" s="2">
        <v>1379.34</v>
      </c>
      <c r="F33" s="2">
        <v>822.32</v>
      </c>
      <c r="G33" s="2">
        <v>428.03</v>
      </c>
      <c r="H33" s="2">
        <v>128.69999999999999</v>
      </c>
      <c r="I33" s="2">
        <v>0.28999999999999998</v>
      </c>
      <c r="J33" s="5" t="s">
        <v>103</v>
      </c>
    </row>
    <row r="34" spans="1:10" x14ac:dyDescent="0.25">
      <c r="A34" s="2" t="s">
        <v>32</v>
      </c>
      <c r="B34" s="2" t="s">
        <v>90</v>
      </c>
      <c r="C34" s="2">
        <v>1</v>
      </c>
      <c r="D34" s="2" t="s">
        <v>69</v>
      </c>
      <c r="E34" s="2">
        <v>1223.25</v>
      </c>
      <c r="F34" s="2">
        <v>677.97</v>
      </c>
      <c r="G34" s="2">
        <v>397.62</v>
      </c>
      <c r="H34" s="2">
        <v>147.36000000000001</v>
      </c>
      <c r="I34" s="2">
        <v>0.3</v>
      </c>
      <c r="J34" s="5" t="s">
        <v>101</v>
      </c>
    </row>
    <row r="35" spans="1:10" x14ac:dyDescent="0.25">
      <c r="A35" s="2" t="s">
        <v>33</v>
      </c>
      <c r="B35" s="2" t="s">
        <v>90</v>
      </c>
      <c r="C35" s="2">
        <v>2</v>
      </c>
      <c r="D35" s="2" t="s">
        <v>53</v>
      </c>
      <c r="E35" s="2">
        <v>1235.67</v>
      </c>
      <c r="F35" s="2">
        <v>672.95</v>
      </c>
      <c r="G35" s="2">
        <v>401.29</v>
      </c>
      <c r="H35" s="2">
        <v>161.06</v>
      </c>
      <c r="I35" s="2">
        <v>0.36</v>
      </c>
      <c r="J35" s="5" t="s">
        <v>103</v>
      </c>
    </row>
    <row r="36" spans="1:10" x14ac:dyDescent="0.25">
      <c r="A36" s="2" t="s">
        <v>34</v>
      </c>
      <c r="B36" s="2" t="s">
        <v>91</v>
      </c>
      <c r="C36" s="2">
        <v>1</v>
      </c>
      <c r="D36" s="3" t="s">
        <v>70</v>
      </c>
      <c r="E36" s="2">
        <v>1625.72</v>
      </c>
      <c r="F36" s="2">
        <v>862.41</v>
      </c>
      <c r="G36" s="2">
        <v>532.80999999999995</v>
      </c>
      <c r="H36" s="2">
        <v>229.45</v>
      </c>
      <c r="I36" s="2">
        <v>1.05</v>
      </c>
      <c r="J36" s="5" t="s">
        <v>103</v>
      </c>
    </row>
    <row r="37" spans="1:10" x14ac:dyDescent="0.25">
      <c r="A37" s="2" t="s">
        <v>35</v>
      </c>
      <c r="B37" s="2" t="s">
        <v>91</v>
      </c>
      <c r="C37" s="2">
        <v>2</v>
      </c>
      <c r="D37" s="2" t="s">
        <v>71</v>
      </c>
      <c r="E37" s="2">
        <v>1613.99</v>
      </c>
      <c r="F37" s="2">
        <v>885.2</v>
      </c>
      <c r="G37" s="2">
        <v>508.75</v>
      </c>
      <c r="H37" s="2">
        <v>219.55</v>
      </c>
      <c r="I37" s="2">
        <v>0.49</v>
      </c>
      <c r="J37" s="5" t="s">
        <v>101</v>
      </c>
    </row>
    <row r="38" spans="1:10" x14ac:dyDescent="0.25">
      <c r="A38" s="2" t="s">
        <v>36</v>
      </c>
      <c r="B38" s="2" t="s">
        <v>92</v>
      </c>
      <c r="C38" s="2">
        <v>1</v>
      </c>
      <c r="D38" s="2" t="s">
        <v>72</v>
      </c>
      <c r="E38" s="2">
        <v>1324.1</v>
      </c>
      <c r="F38" s="2">
        <v>745</v>
      </c>
      <c r="G38" s="2">
        <v>425.38</v>
      </c>
      <c r="H38" s="2">
        <v>153.46</v>
      </c>
      <c r="I38" s="2">
        <v>0.26</v>
      </c>
      <c r="J38" s="5" t="s">
        <v>103</v>
      </c>
    </row>
    <row r="39" spans="1:10" x14ac:dyDescent="0.25">
      <c r="A39" s="2" t="s">
        <v>37</v>
      </c>
      <c r="B39" s="2" t="s">
        <v>92</v>
      </c>
      <c r="C39" s="2">
        <v>2</v>
      </c>
      <c r="D39" s="2" t="s">
        <v>73</v>
      </c>
      <c r="E39" s="2">
        <v>1309.6500000000001</v>
      </c>
      <c r="F39" s="2">
        <v>724.13</v>
      </c>
      <c r="G39" s="2">
        <v>421.38</v>
      </c>
      <c r="H39" s="2">
        <v>163.66999999999999</v>
      </c>
      <c r="I39" s="2">
        <v>0.48</v>
      </c>
      <c r="J39" s="5" t="s">
        <v>101</v>
      </c>
    </row>
  </sheetData>
  <sortState ref="B1:C75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40"/>
  <sheetViews>
    <sheetView tabSelected="1" topLeftCell="D1" workbookViewId="0">
      <selection activeCell="I11" sqref="H11:I11"/>
    </sheetView>
  </sheetViews>
  <sheetFormatPr defaultRowHeight="15" x14ac:dyDescent="0.25"/>
  <cols>
    <col min="3" max="3" width="18.42578125" bestFit="1" customWidth="1"/>
    <col min="4" max="4" width="12.5703125" customWidth="1"/>
    <col min="5" max="5" width="7.7109375" customWidth="1"/>
    <col min="6" max="6" width="10.7109375" customWidth="1"/>
    <col min="7" max="7" width="11.7109375" customWidth="1"/>
    <col min="8" max="8" width="14.140625" bestFit="1" customWidth="1"/>
    <col min="10" max="10" width="19.5703125" customWidth="1"/>
    <col min="11" max="11" width="12.7109375" customWidth="1"/>
    <col min="12" max="12" width="6.28515625" customWidth="1"/>
    <col min="13" max="13" width="9.140625" customWidth="1"/>
    <col min="14" max="14" width="10.140625" customWidth="1"/>
    <col min="15" max="15" width="14.140625" bestFit="1" customWidth="1"/>
    <col min="19" max="19" width="12.7109375" customWidth="1"/>
    <col min="20" max="20" width="12.28515625" bestFit="1" customWidth="1"/>
    <col min="21" max="21" width="14.28515625" bestFit="1" customWidth="1"/>
    <col min="22" max="23" width="9.140625" style="2"/>
    <col min="24" max="24" width="18.140625" style="2" bestFit="1" customWidth="1"/>
  </cols>
  <sheetData>
    <row r="1" spans="3:24" x14ac:dyDescent="0.25">
      <c r="T1" s="4" t="s">
        <v>105</v>
      </c>
      <c r="U1" s="1" t="s">
        <v>106</v>
      </c>
    </row>
    <row r="2" spans="3:24" x14ac:dyDescent="0.25">
      <c r="C2" s="1" t="s">
        <v>94</v>
      </c>
      <c r="D2" s="1" t="s">
        <v>95</v>
      </c>
      <c r="E2" s="1" t="s">
        <v>93</v>
      </c>
      <c r="F2" s="1" t="s">
        <v>96</v>
      </c>
      <c r="G2" s="1" t="s">
        <v>102</v>
      </c>
      <c r="H2" s="1" t="s">
        <v>104</v>
      </c>
      <c r="J2" s="1" t="s">
        <v>94</v>
      </c>
      <c r="K2" s="1" t="s">
        <v>95</v>
      </c>
      <c r="L2" s="1" t="s">
        <v>93</v>
      </c>
      <c r="M2" s="1" t="s">
        <v>96</v>
      </c>
      <c r="N2" s="1" t="s">
        <v>102</v>
      </c>
      <c r="O2" s="1" t="s">
        <v>104</v>
      </c>
      <c r="S2" s="1" t="s">
        <v>95</v>
      </c>
      <c r="T2" s="1" t="s">
        <v>96</v>
      </c>
      <c r="U2" s="1" t="s">
        <v>96</v>
      </c>
      <c r="V2" s="1" t="s">
        <v>107</v>
      </c>
      <c r="W2" s="8" t="s">
        <v>108</v>
      </c>
      <c r="X2" s="1" t="s">
        <v>109</v>
      </c>
    </row>
    <row r="3" spans="3:24" x14ac:dyDescent="0.25">
      <c r="C3" s="2" t="s">
        <v>0</v>
      </c>
      <c r="D3" s="2" t="s">
        <v>74</v>
      </c>
      <c r="E3" s="2">
        <v>1</v>
      </c>
      <c r="F3" s="2">
        <v>1348.17</v>
      </c>
      <c r="G3" s="5" t="s">
        <v>101</v>
      </c>
      <c r="H3" s="5">
        <v>1</v>
      </c>
      <c r="J3" s="6" t="s">
        <v>1</v>
      </c>
      <c r="K3" s="6" t="s">
        <v>74</v>
      </c>
      <c r="L3" s="6">
        <v>2</v>
      </c>
      <c r="M3" s="6">
        <v>1373.52</v>
      </c>
      <c r="N3" s="6" t="s">
        <v>103</v>
      </c>
      <c r="O3" s="6">
        <v>0</v>
      </c>
      <c r="S3" s="6" t="s">
        <v>74</v>
      </c>
      <c r="T3" s="6">
        <v>1373.52</v>
      </c>
      <c r="U3" s="7">
        <v>1348.17</v>
      </c>
      <c r="V3" s="2">
        <f>AVERAGE(T3:U3)</f>
        <v>1360.845</v>
      </c>
      <c r="W3" s="2">
        <f>ABS(V3-U3)</f>
        <v>12.674999999999955</v>
      </c>
      <c r="X3" s="2" t="str">
        <f>IF(U3&lt;T3, "Shrunk w Stab","Grew")</f>
        <v>Shrunk w Stab</v>
      </c>
    </row>
    <row r="4" spans="3:24" x14ac:dyDescent="0.25">
      <c r="C4" s="2" t="s">
        <v>1</v>
      </c>
      <c r="D4" s="2" t="s">
        <v>74</v>
      </c>
      <c r="E4" s="2">
        <v>2</v>
      </c>
      <c r="F4" s="2">
        <v>1373.52</v>
      </c>
      <c r="G4" s="5" t="s">
        <v>103</v>
      </c>
      <c r="H4" s="5">
        <v>0</v>
      </c>
      <c r="J4" s="6" t="s">
        <v>2</v>
      </c>
      <c r="K4" s="6" t="s">
        <v>75</v>
      </c>
      <c r="L4" s="6">
        <v>1</v>
      </c>
      <c r="M4" s="6">
        <v>1277.53</v>
      </c>
      <c r="N4" s="6" t="s">
        <v>103</v>
      </c>
      <c r="O4" s="6">
        <v>0</v>
      </c>
      <c r="S4" s="6" t="s">
        <v>75</v>
      </c>
      <c r="T4" s="6">
        <v>1277.53</v>
      </c>
      <c r="U4" s="7">
        <v>1262.54</v>
      </c>
      <c r="V4" s="2">
        <f t="shared" ref="V4:V21" si="0">AVERAGE(T4:U4)</f>
        <v>1270.0349999999999</v>
      </c>
      <c r="W4" s="2">
        <f t="shared" ref="W4:W21" si="1">ABS(V4-U4)</f>
        <v>7.4949999999998909</v>
      </c>
      <c r="X4" s="2" t="str">
        <f t="shared" ref="X4:X21" si="2">IF(U4&lt;T4, "Shrunk w Stab","Grew")</f>
        <v>Shrunk w Stab</v>
      </c>
    </row>
    <row r="5" spans="3:24" x14ac:dyDescent="0.25">
      <c r="C5" s="2" t="s">
        <v>2</v>
      </c>
      <c r="D5" s="2" t="s">
        <v>75</v>
      </c>
      <c r="E5" s="2">
        <v>1</v>
      </c>
      <c r="F5" s="2">
        <v>1277.53</v>
      </c>
      <c r="G5" s="5" t="s">
        <v>103</v>
      </c>
      <c r="H5" s="5">
        <v>0</v>
      </c>
      <c r="J5" s="6" t="s">
        <v>4</v>
      </c>
      <c r="K5" s="6" t="s">
        <v>76</v>
      </c>
      <c r="L5" s="6">
        <v>1</v>
      </c>
      <c r="M5" s="6">
        <v>1653.33</v>
      </c>
      <c r="N5" s="6" t="s">
        <v>103</v>
      </c>
      <c r="O5" s="6">
        <v>0</v>
      </c>
      <c r="S5" s="6" t="s">
        <v>76</v>
      </c>
      <c r="T5" s="6">
        <v>1653.33</v>
      </c>
      <c r="U5" s="7">
        <v>1628.61</v>
      </c>
      <c r="V5" s="2">
        <f t="shared" si="0"/>
        <v>1640.9699999999998</v>
      </c>
      <c r="W5" s="2">
        <f t="shared" si="1"/>
        <v>12.3599999999999</v>
      </c>
      <c r="X5" s="2" t="str">
        <f t="shared" si="2"/>
        <v>Shrunk w Stab</v>
      </c>
    </row>
    <row r="6" spans="3:24" x14ac:dyDescent="0.25">
      <c r="C6" s="2" t="s">
        <v>3</v>
      </c>
      <c r="D6" s="2" t="s">
        <v>75</v>
      </c>
      <c r="E6" s="2">
        <v>2</v>
      </c>
      <c r="F6" s="2">
        <v>1262.54</v>
      </c>
      <c r="G6" s="5" t="s">
        <v>101</v>
      </c>
      <c r="H6" s="5">
        <v>1</v>
      </c>
      <c r="J6" s="6" t="s">
        <v>6</v>
      </c>
      <c r="K6" s="6" t="s">
        <v>77</v>
      </c>
      <c r="L6" s="6">
        <v>1</v>
      </c>
      <c r="M6" s="6">
        <v>1473.18</v>
      </c>
      <c r="N6" s="6" t="s">
        <v>103</v>
      </c>
      <c r="O6" s="6">
        <v>0</v>
      </c>
      <c r="S6" s="6" t="s">
        <v>77</v>
      </c>
      <c r="T6" s="6">
        <v>1473.18</v>
      </c>
      <c r="U6" s="7">
        <v>1458.42</v>
      </c>
      <c r="V6" s="2">
        <f t="shared" si="0"/>
        <v>1465.8000000000002</v>
      </c>
      <c r="W6" s="2">
        <f t="shared" si="1"/>
        <v>7.3800000000001091</v>
      </c>
      <c r="X6" s="2" t="str">
        <f t="shared" si="2"/>
        <v>Shrunk w Stab</v>
      </c>
    </row>
    <row r="7" spans="3:24" x14ac:dyDescent="0.25">
      <c r="C7" s="2" t="s">
        <v>4</v>
      </c>
      <c r="D7" s="2" t="s">
        <v>76</v>
      </c>
      <c r="E7" s="2">
        <v>1</v>
      </c>
      <c r="F7" s="2">
        <v>1653.33</v>
      </c>
      <c r="G7" s="5" t="s">
        <v>103</v>
      </c>
      <c r="H7" s="5">
        <v>0</v>
      </c>
      <c r="J7" s="6" t="s">
        <v>9</v>
      </c>
      <c r="K7" s="6" t="s">
        <v>78</v>
      </c>
      <c r="L7" s="6">
        <v>2</v>
      </c>
      <c r="M7" s="6">
        <v>1652.82</v>
      </c>
      <c r="N7" s="6" t="s">
        <v>103</v>
      </c>
      <c r="O7" s="6">
        <v>0</v>
      </c>
      <c r="S7" s="6" t="s">
        <v>78</v>
      </c>
      <c r="T7" s="6">
        <v>1652.82</v>
      </c>
      <c r="U7" s="7">
        <v>1633.59</v>
      </c>
      <c r="V7" s="2">
        <f t="shared" si="0"/>
        <v>1643.2049999999999</v>
      </c>
      <c r="W7" s="2">
        <f t="shared" si="1"/>
        <v>9.6150000000000091</v>
      </c>
      <c r="X7" s="2" t="str">
        <f t="shared" si="2"/>
        <v>Shrunk w Stab</v>
      </c>
    </row>
    <row r="8" spans="3:24" x14ac:dyDescent="0.25">
      <c r="C8" s="2" t="s">
        <v>5</v>
      </c>
      <c r="D8" s="2" t="s">
        <v>76</v>
      </c>
      <c r="E8" s="2">
        <v>2</v>
      </c>
      <c r="F8" s="2">
        <v>1628.61</v>
      </c>
      <c r="G8" s="5" t="s">
        <v>101</v>
      </c>
      <c r="H8" s="5">
        <v>1</v>
      </c>
      <c r="J8" s="6" t="s">
        <v>11</v>
      </c>
      <c r="K8" s="6" t="s">
        <v>79</v>
      </c>
      <c r="L8" s="6">
        <v>2</v>
      </c>
      <c r="M8" s="6">
        <v>1517.97</v>
      </c>
      <c r="N8" s="6" t="s">
        <v>103</v>
      </c>
      <c r="O8" s="6">
        <v>0</v>
      </c>
      <c r="S8" s="6" t="s">
        <v>79</v>
      </c>
      <c r="T8" s="6">
        <v>1517.97</v>
      </c>
      <c r="U8" s="7">
        <v>1492.41</v>
      </c>
      <c r="V8" s="2">
        <f t="shared" si="0"/>
        <v>1505.19</v>
      </c>
      <c r="W8" s="2">
        <f t="shared" si="1"/>
        <v>12.779999999999973</v>
      </c>
      <c r="X8" s="2" t="str">
        <f t="shared" si="2"/>
        <v>Shrunk w Stab</v>
      </c>
    </row>
    <row r="9" spans="3:24" x14ac:dyDescent="0.25">
      <c r="C9" s="2" t="s">
        <v>6</v>
      </c>
      <c r="D9" s="2" t="s">
        <v>77</v>
      </c>
      <c r="E9" s="2">
        <v>1</v>
      </c>
      <c r="F9" s="2">
        <v>1473.18</v>
      </c>
      <c r="G9" s="5" t="s">
        <v>103</v>
      </c>
      <c r="H9" s="5">
        <v>0</v>
      </c>
      <c r="J9" s="6" t="s">
        <v>13</v>
      </c>
      <c r="K9" s="6" t="s">
        <v>80</v>
      </c>
      <c r="L9" s="6">
        <v>2</v>
      </c>
      <c r="M9" s="6">
        <v>1331.9</v>
      </c>
      <c r="N9" s="6" t="s">
        <v>103</v>
      </c>
      <c r="O9" s="6">
        <v>0</v>
      </c>
      <c r="S9" s="6" t="s">
        <v>80</v>
      </c>
      <c r="T9" s="6">
        <v>1331.9</v>
      </c>
      <c r="U9" s="7">
        <v>1306.6400000000001</v>
      </c>
      <c r="V9" s="2">
        <f t="shared" si="0"/>
        <v>1319.27</v>
      </c>
      <c r="W9" s="2">
        <f t="shared" si="1"/>
        <v>12.629999999999882</v>
      </c>
      <c r="X9" s="2" t="str">
        <f t="shared" si="2"/>
        <v>Shrunk w Stab</v>
      </c>
    </row>
    <row r="10" spans="3:24" x14ac:dyDescent="0.25">
      <c r="C10" s="2" t="s">
        <v>7</v>
      </c>
      <c r="D10" s="2" t="s">
        <v>77</v>
      </c>
      <c r="E10" s="2">
        <v>2</v>
      </c>
      <c r="F10" s="2">
        <v>1458.42</v>
      </c>
      <c r="G10" s="5" t="s">
        <v>101</v>
      </c>
      <c r="H10" s="5">
        <v>1</v>
      </c>
      <c r="J10" s="6" t="s">
        <v>14</v>
      </c>
      <c r="K10" s="6" t="s">
        <v>81</v>
      </c>
      <c r="L10" s="6">
        <v>1</v>
      </c>
      <c r="M10" s="6">
        <v>1391.65</v>
      </c>
      <c r="N10" s="6" t="s">
        <v>103</v>
      </c>
      <c r="O10" s="6">
        <v>0</v>
      </c>
      <c r="S10" s="6" t="s">
        <v>81</v>
      </c>
      <c r="T10" s="6">
        <v>1391.65</v>
      </c>
      <c r="U10" s="7">
        <v>1358.56</v>
      </c>
      <c r="V10" s="2">
        <f t="shared" si="0"/>
        <v>1375.105</v>
      </c>
      <c r="W10" s="2">
        <f t="shared" si="1"/>
        <v>16.545000000000073</v>
      </c>
      <c r="X10" s="2" t="str">
        <f t="shared" si="2"/>
        <v>Shrunk w Stab</v>
      </c>
    </row>
    <row r="11" spans="3:24" x14ac:dyDescent="0.25">
      <c r="C11" s="2" t="s">
        <v>8</v>
      </c>
      <c r="D11" s="2" t="s">
        <v>78</v>
      </c>
      <c r="E11" s="2">
        <v>1</v>
      </c>
      <c r="F11" s="2">
        <v>1633.59</v>
      </c>
      <c r="G11" s="5" t="s">
        <v>101</v>
      </c>
      <c r="H11" s="5">
        <v>1</v>
      </c>
      <c r="J11" s="6" t="s">
        <v>16</v>
      </c>
      <c r="K11" s="6" t="s">
        <v>82</v>
      </c>
      <c r="L11" s="6">
        <v>1</v>
      </c>
      <c r="M11" s="6">
        <v>1366.91</v>
      </c>
      <c r="N11" s="6" t="s">
        <v>103</v>
      </c>
      <c r="O11" s="6">
        <v>0</v>
      </c>
      <c r="S11" s="6" t="s">
        <v>82</v>
      </c>
      <c r="T11" s="6">
        <v>1366.91</v>
      </c>
      <c r="U11" s="7">
        <v>1341.28</v>
      </c>
      <c r="V11" s="2">
        <f t="shared" si="0"/>
        <v>1354.095</v>
      </c>
      <c r="W11" s="2">
        <f t="shared" si="1"/>
        <v>12.815000000000055</v>
      </c>
      <c r="X11" s="2" t="str">
        <f t="shared" si="2"/>
        <v>Shrunk w Stab</v>
      </c>
    </row>
    <row r="12" spans="3:24" x14ac:dyDescent="0.25">
      <c r="C12" s="2" t="s">
        <v>9</v>
      </c>
      <c r="D12" s="2" t="s">
        <v>78</v>
      </c>
      <c r="E12" s="2">
        <v>2</v>
      </c>
      <c r="F12" s="2">
        <v>1652.82</v>
      </c>
      <c r="G12" s="5" t="s">
        <v>103</v>
      </c>
      <c r="H12" s="5">
        <v>0</v>
      </c>
      <c r="J12" s="6" t="s">
        <v>18</v>
      </c>
      <c r="K12" s="6" t="s">
        <v>83</v>
      </c>
      <c r="L12" s="6">
        <v>1</v>
      </c>
      <c r="M12" s="6">
        <v>1351.26</v>
      </c>
      <c r="N12" s="6" t="s">
        <v>103</v>
      </c>
      <c r="O12" s="6">
        <v>0</v>
      </c>
      <c r="S12" s="6" t="s">
        <v>83</v>
      </c>
      <c r="T12" s="6">
        <v>1351.26</v>
      </c>
      <c r="U12" s="7">
        <v>1324.43</v>
      </c>
      <c r="V12" s="2">
        <f t="shared" si="0"/>
        <v>1337.845</v>
      </c>
      <c r="W12" s="2">
        <f t="shared" si="1"/>
        <v>13.414999999999964</v>
      </c>
      <c r="X12" s="2" t="str">
        <f t="shared" si="2"/>
        <v>Shrunk w Stab</v>
      </c>
    </row>
    <row r="13" spans="3:24" x14ac:dyDescent="0.25">
      <c r="C13" s="2" t="s">
        <v>10</v>
      </c>
      <c r="D13" s="2" t="s">
        <v>79</v>
      </c>
      <c r="E13" s="2">
        <v>1</v>
      </c>
      <c r="F13" s="2">
        <v>1492.41</v>
      </c>
      <c r="G13" s="5" t="s">
        <v>101</v>
      </c>
      <c r="H13" s="5">
        <v>1</v>
      </c>
      <c r="J13" s="6" t="s">
        <v>21</v>
      </c>
      <c r="K13" s="6" t="s">
        <v>84</v>
      </c>
      <c r="L13" s="6">
        <v>2</v>
      </c>
      <c r="M13" s="6">
        <v>1188.6199999999999</v>
      </c>
      <c r="N13" s="6" t="s">
        <v>103</v>
      </c>
      <c r="O13" s="6">
        <v>0</v>
      </c>
      <c r="S13" s="6" t="s">
        <v>84</v>
      </c>
      <c r="T13" s="6">
        <v>1188.6199999999999</v>
      </c>
      <c r="U13" s="7">
        <v>1166.02</v>
      </c>
      <c r="V13" s="2">
        <f t="shared" si="0"/>
        <v>1177.32</v>
      </c>
      <c r="W13" s="2">
        <f t="shared" si="1"/>
        <v>11.299999999999955</v>
      </c>
      <c r="X13" s="2" t="str">
        <f t="shared" si="2"/>
        <v>Shrunk w Stab</v>
      </c>
    </row>
    <row r="14" spans="3:24" x14ac:dyDescent="0.25">
      <c r="C14" s="2" t="s">
        <v>11</v>
      </c>
      <c r="D14" s="2" t="s">
        <v>79</v>
      </c>
      <c r="E14" s="2">
        <v>2</v>
      </c>
      <c r="F14" s="2">
        <v>1517.97</v>
      </c>
      <c r="G14" s="5" t="s">
        <v>103</v>
      </c>
      <c r="H14" s="5">
        <v>0</v>
      </c>
      <c r="J14" s="6" t="s">
        <v>22</v>
      </c>
      <c r="K14" s="6" t="s">
        <v>85</v>
      </c>
      <c r="L14" s="6">
        <v>1</v>
      </c>
      <c r="M14" s="6">
        <v>1380.89</v>
      </c>
      <c r="N14" s="6" t="s">
        <v>103</v>
      </c>
      <c r="O14" s="6">
        <v>0</v>
      </c>
      <c r="S14" s="6" t="s">
        <v>85</v>
      </c>
      <c r="T14" s="6">
        <v>1380.89</v>
      </c>
      <c r="U14" s="7">
        <v>1363.7</v>
      </c>
      <c r="V14" s="2">
        <f t="shared" si="0"/>
        <v>1372.2950000000001</v>
      </c>
      <c r="W14" s="2">
        <f t="shared" si="1"/>
        <v>8.5950000000000273</v>
      </c>
      <c r="X14" s="2" t="str">
        <f t="shared" si="2"/>
        <v>Shrunk w Stab</v>
      </c>
    </row>
    <row r="15" spans="3:24" x14ac:dyDescent="0.25">
      <c r="C15" s="2" t="s">
        <v>12</v>
      </c>
      <c r="D15" s="2" t="s">
        <v>80</v>
      </c>
      <c r="E15" s="2">
        <v>1</v>
      </c>
      <c r="F15" s="2">
        <v>1306.6400000000001</v>
      </c>
      <c r="G15" s="5" t="s">
        <v>101</v>
      </c>
      <c r="H15" s="5">
        <v>1</v>
      </c>
      <c r="J15" s="6" t="s">
        <v>25</v>
      </c>
      <c r="K15" s="6" t="s">
        <v>86</v>
      </c>
      <c r="L15" s="6">
        <v>2</v>
      </c>
      <c r="M15" s="6">
        <v>1380.92</v>
      </c>
      <c r="N15" s="6" t="s">
        <v>103</v>
      </c>
      <c r="O15" s="6">
        <v>0</v>
      </c>
      <c r="S15" s="6" t="s">
        <v>86</v>
      </c>
      <c r="T15" s="6">
        <v>1380.92</v>
      </c>
      <c r="U15" s="7">
        <v>1373.74</v>
      </c>
      <c r="V15" s="2">
        <f t="shared" si="0"/>
        <v>1377.33</v>
      </c>
      <c r="W15" s="2">
        <f t="shared" si="1"/>
        <v>3.5899999999999181</v>
      </c>
      <c r="X15" s="2" t="str">
        <f t="shared" si="2"/>
        <v>Shrunk w Stab</v>
      </c>
    </row>
    <row r="16" spans="3:24" x14ac:dyDescent="0.25">
      <c r="C16" s="2" t="s">
        <v>13</v>
      </c>
      <c r="D16" s="2" t="s">
        <v>80</v>
      </c>
      <c r="E16" s="2">
        <v>2</v>
      </c>
      <c r="F16" s="2">
        <v>1331.9</v>
      </c>
      <c r="G16" s="5" t="s">
        <v>103</v>
      </c>
      <c r="H16" s="5">
        <v>0</v>
      </c>
      <c r="J16" s="6" t="s">
        <v>26</v>
      </c>
      <c r="K16" s="6" t="s">
        <v>87</v>
      </c>
      <c r="L16" s="6">
        <v>1</v>
      </c>
      <c r="M16" s="6">
        <v>1482.99</v>
      </c>
      <c r="N16" s="6" t="s">
        <v>103</v>
      </c>
      <c r="O16" s="6">
        <v>0</v>
      </c>
      <c r="S16" s="6" t="s">
        <v>87</v>
      </c>
      <c r="T16" s="6">
        <v>1482.99</v>
      </c>
      <c r="U16" s="7">
        <v>1478.05</v>
      </c>
      <c r="V16" s="2">
        <f t="shared" si="0"/>
        <v>1480.52</v>
      </c>
      <c r="W16" s="2">
        <f t="shared" si="1"/>
        <v>2.4700000000000273</v>
      </c>
      <c r="X16" s="2" t="str">
        <f t="shared" si="2"/>
        <v>Shrunk w Stab</v>
      </c>
    </row>
    <row r="17" spans="3:24" x14ac:dyDescent="0.25">
      <c r="C17" s="2" t="s">
        <v>14</v>
      </c>
      <c r="D17" s="2" t="s">
        <v>81</v>
      </c>
      <c r="E17" s="2">
        <v>1</v>
      </c>
      <c r="F17" s="2">
        <v>1391.65</v>
      </c>
      <c r="G17" s="5" t="s">
        <v>103</v>
      </c>
      <c r="H17" s="5">
        <v>0</v>
      </c>
      <c r="J17" s="6" t="s">
        <v>29</v>
      </c>
      <c r="K17" s="6" t="s">
        <v>88</v>
      </c>
      <c r="L17" s="6">
        <v>2</v>
      </c>
      <c r="M17" s="6">
        <v>1424.28</v>
      </c>
      <c r="N17" s="6" t="s">
        <v>103</v>
      </c>
      <c r="O17" s="6">
        <v>0</v>
      </c>
      <c r="S17" s="6" t="s">
        <v>88</v>
      </c>
      <c r="T17" s="6">
        <v>1424.28</v>
      </c>
      <c r="U17" s="7">
        <v>1429.34</v>
      </c>
      <c r="V17" s="2">
        <f t="shared" si="0"/>
        <v>1426.81</v>
      </c>
      <c r="W17" s="2">
        <f t="shared" si="1"/>
        <v>2.5299999999999727</v>
      </c>
      <c r="X17" s="2" t="str">
        <f t="shared" si="2"/>
        <v>Grew</v>
      </c>
    </row>
    <row r="18" spans="3:24" x14ac:dyDescent="0.25">
      <c r="C18" s="2" t="s">
        <v>15</v>
      </c>
      <c r="D18" s="2" t="s">
        <v>81</v>
      </c>
      <c r="E18" s="2">
        <v>2</v>
      </c>
      <c r="F18" s="2">
        <v>1358.56</v>
      </c>
      <c r="G18" s="5" t="s">
        <v>101</v>
      </c>
      <c r="H18" s="5">
        <v>1</v>
      </c>
      <c r="J18" s="6" t="s">
        <v>31</v>
      </c>
      <c r="K18" s="6" t="s">
        <v>89</v>
      </c>
      <c r="L18" s="6">
        <v>2</v>
      </c>
      <c r="M18" s="6">
        <v>1379.34</v>
      </c>
      <c r="N18" s="6" t="s">
        <v>103</v>
      </c>
      <c r="O18" s="6">
        <v>0</v>
      </c>
      <c r="S18" s="6" t="s">
        <v>89</v>
      </c>
      <c r="T18" s="6">
        <v>1379.34</v>
      </c>
      <c r="U18" s="7">
        <v>1364.34</v>
      </c>
      <c r="V18" s="2">
        <f t="shared" si="0"/>
        <v>1371.84</v>
      </c>
      <c r="W18" s="2">
        <f t="shared" si="1"/>
        <v>7.5</v>
      </c>
      <c r="X18" s="2" t="str">
        <f t="shared" si="2"/>
        <v>Shrunk w Stab</v>
      </c>
    </row>
    <row r="19" spans="3:24" x14ac:dyDescent="0.25">
      <c r="C19" s="2" t="s">
        <v>16</v>
      </c>
      <c r="D19" s="2" t="s">
        <v>82</v>
      </c>
      <c r="E19" s="2">
        <v>1</v>
      </c>
      <c r="F19" s="2">
        <v>1366.91</v>
      </c>
      <c r="G19" s="5" t="s">
        <v>103</v>
      </c>
      <c r="H19" s="5">
        <v>0</v>
      </c>
      <c r="J19" s="6" t="s">
        <v>33</v>
      </c>
      <c r="K19" s="6" t="s">
        <v>90</v>
      </c>
      <c r="L19" s="6">
        <v>2</v>
      </c>
      <c r="M19" s="6">
        <v>1235.67</v>
      </c>
      <c r="N19" s="6" t="s">
        <v>103</v>
      </c>
      <c r="O19" s="6">
        <v>0</v>
      </c>
      <c r="S19" s="6" t="s">
        <v>90</v>
      </c>
      <c r="T19" s="6">
        <v>1235.67</v>
      </c>
      <c r="U19" s="7">
        <v>1223.25</v>
      </c>
      <c r="V19" s="2">
        <f t="shared" si="0"/>
        <v>1229.46</v>
      </c>
      <c r="W19" s="2">
        <f t="shared" si="1"/>
        <v>6.2100000000000364</v>
      </c>
      <c r="X19" s="2" t="str">
        <f t="shared" si="2"/>
        <v>Shrunk w Stab</v>
      </c>
    </row>
    <row r="20" spans="3:24" x14ac:dyDescent="0.25">
      <c r="C20" s="2" t="s">
        <v>17</v>
      </c>
      <c r="D20" s="2" t="s">
        <v>82</v>
      </c>
      <c r="E20" s="2">
        <v>2</v>
      </c>
      <c r="F20" s="2">
        <v>1341.28</v>
      </c>
      <c r="G20" s="5" t="s">
        <v>101</v>
      </c>
      <c r="H20" s="5">
        <v>1</v>
      </c>
      <c r="J20" s="6" t="s">
        <v>34</v>
      </c>
      <c r="K20" s="6" t="s">
        <v>91</v>
      </c>
      <c r="L20" s="6">
        <v>1</v>
      </c>
      <c r="M20" s="6">
        <v>1625.72</v>
      </c>
      <c r="N20" s="6" t="s">
        <v>103</v>
      </c>
      <c r="O20" s="6">
        <v>0</v>
      </c>
      <c r="S20" s="6" t="s">
        <v>91</v>
      </c>
      <c r="T20" s="6">
        <v>1625.72</v>
      </c>
      <c r="U20" s="7">
        <v>1613.99</v>
      </c>
      <c r="V20" s="2">
        <f t="shared" si="0"/>
        <v>1619.855</v>
      </c>
      <c r="W20" s="2">
        <f t="shared" si="1"/>
        <v>5.8650000000000091</v>
      </c>
      <c r="X20" s="2" t="str">
        <f t="shared" si="2"/>
        <v>Shrunk w Stab</v>
      </c>
    </row>
    <row r="21" spans="3:24" x14ac:dyDescent="0.25">
      <c r="C21" s="2" t="s">
        <v>18</v>
      </c>
      <c r="D21" s="2" t="s">
        <v>83</v>
      </c>
      <c r="E21" s="2">
        <v>1</v>
      </c>
      <c r="F21" s="2">
        <v>1351.26</v>
      </c>
      <c r="G21" s="5" t="s">
        <v>103</v>
      </c>
      <c r="H21" s="5">
        <v>0</v>
      </c>
      <c r="J21" s="6" t="s">
        <v>36</v>
      </c>
      <c r="K21" s="6" t="s">
        <v>92</v>
      </c>
      <c r="L21" s="6">
        <v>1</v>
      </c>
      <c r="M21" s="6">
        <v>1324.1</v>
      </c>
      <c r="N21" s="6" t="s">
        <v>103</v>
      </c>
      <c r="O21" s="6">
        <v>0</v>
      </c>
      <c r="S21" s="6" t="s">
        <v>92</v>
      </c>
      <c r="T21" s="6">
        <v>1324.1</v>
      </c>
      <c r="U21" s="7">
        <v>1309.6500000000001</v>
      </c>
      <c r="V21" s="2">
        <f t="shared" si="0"/>
        <v>1316.875</v>
      </c>
      <c r="W21" s="2">
        <f t="shared" si="1"/>
        <v>7.2249999999999091</v>
      </c>
      <c r="X21" s="2" t="str">
        <f t="shared" si="2"/>
        <v>Shrunk w Stab</v>
      </c>
    </row>
    <row r="22" spans="3:24" x14ac:dyDescent="0.25">
      <c r="C22" s="2" t="s">
        <v>19</v>
      </c>
      <c r="D22" s="2" t="s">
        <v>83</v>
      </c>
      <c r="E22" s="2">
        <v>2</v>
      </c>
      <c r="F22" s="2">
        <v>1324.43</v>
      </c>
      <c r="G22" s="5" t="s">
        <v>101</v>
      </c>
      <c r="H22" s="5">
        <v>1</v>
      </c>
      <c r="J22" s="7" t="s">
        <v>0</v>
      </c>
      <c r="K22" s="7" t="s">
        <v>74</v>
      </c>
      <c r="L22" s="7">
        <v>1</v>
      </c>
      <c r="M22" s="7">
        <v>1348.17</v>
      </c>
      <c r="N22" s="7" t="s">
        <v>101</v>
      </c>
      <c r="O22" s="7">
        <v>1</v>
      </c>
    </row>
    <row r="23" spans="3:24" x14ac:dyDescent="0.25">
      <c r="C23" s="2" t="s">
        <v>20</v>
      </c>
      <c r="D23" s="2" t="s">
        <v>84</v>
      </c>
      <c r="E23" s="2">
        <v>1</v>
      </c>
      <c r="F23" s="2">
        <v>1166.02</v>
      </c>
      <c r="G23" s="5" t="s">
        <v>101</v>
      </c>
      <c r="H23" s="5">
        <v>1</v>
      </c>
      <c r="J23" s="7" t="s">
        <v>3</v>
      </c>
      <c r="K23" s="7" t="s">
        <v>75</v>
      </c>
      <c r="L23" s="7">
        <v>2</v>
      </c>
      <c r="M23" s="7">
        <v>1262.54</v>
      </c>
      <c r="N23" s="7" t="s">
        <v>101</v>
      </c>
      <c r="O23" s="7">
        <v>1</v>
      </c>
    </row>
    <row r="24" spans="3:24" x14ac:dyDescent="0.25">
      <c r="C24" s="2" t="s">
        <v>21</v>
      </c>
      <c r="D24" s="2" t="s">
        <v>84</v>
      </c>
      <c r="E24" s="2">
        <v>2</v>
      </c>
      <c r="F24" s="2">
        <v>1188.6199999999999</v>
      </c>
      <c r="G24" s="5" t="s">
        <v>103</v>
      </c>
      <c r="H24" s="5">
        <v>0</v>
      </c>
      <c r="J24" s="7" t="s">
        <v>5</v>
      </c>
      <c r="K24" s="7" t="s">
        <v>76</v>
      </c>
      <c r="L24" s="7">
        <v>2</v>
      </c>
      <c r="M24" s="7">
        <v>1628.61</v>
      </c>
      <c r="N24" s="7" t="s">
        <v>101</v>
      </c>
      <c r="O24" s="7">
        <v>1</v>
      </c>
    </row>
    <row r="25" spans="3:24" x14ac:dyDescent="0.25">
      <c r="C25" s="2" t="s">
        <v>22</v>
      </c>
      <c r="D25" s="2" t="s">
        <v>85</v>
      </c>
      <c r="E25" s="2">
        <v>1</v>
      </c>
      <c r="F25" s="2">
        <v>1380.89</v>
      </c>
      <c r="G25" s="5" t="s">
        <v>103</v>
      </c>
      <c r="H25" s="5">
        <v>0</v>
      </c>
      <c r="J25" s="7" t="s">
        <v>7</v>
      </c>
      <c r="K25" s="7" t="s">
        <v>77</v>
      </c>
      <c r="L25" s="7">
        <v>2</v>
      </c>
      <c r="M25" s="7">
        <v>1458.42</v>
      </c>
      <c r="N25" s="7" t="s">
        <v>101</v>
      </c>
      <c r="O25" s="7">
        <v>1</v>
      </c>
    </row>
    <row r="26" spans="3:24" x14ac:dyDescent="0.25">
      <c r="C26" s="2" t="s">
        <v>23</v>
      </c>
      <c r="D26" s="2" t="s">
        <v>85</v>
      </c>
      <c r="E26" s="2">
        <v>2</v>
      </c>
      <c r="F26" s="2">
        <v>1363.7</v>
      </c>
      <c r="G26" s="5" t="s">
        <v>101</v>
      </c>
      <c r="H26" s="5">
        <v>1</v>
      </c>
      <c r="J26" s="7" t="s">
        <v>8</v>
      </c>
      <c r="K26" s="7" t="s">
        <v>78</v>
      </c>
      <c r="L26" s="7">
        <v>1</v>
      </c>
      <c r="M26" s="7">
        <v>1633.59</v>
      </c>
      <c r="N26" s="7" t="s">
        <v>101</v>
      </c>
      <c r="O26" s="7">
        <v>1</v>
      </c>
    </row>
    <row r="27" spans="3:24" x14ac:dyDescent="0.25">
      <c r="C27" s="2" t="s">
        <v>24</v>
      </c>
      <c r="D27" s="2" t="s">
        <v>86</v>
      </c>
      <c r="E27" s="2">
        <v>1</v>
      </c>
      <c r="F27" s="2">
        <v>1373.74</v>
      </c>
      <c r="G27" s="5" t="s">
        <v>101</v>
      </c>
      <c r="H27" s="5">
        <v>1</v>
      </c>
      <c r="J27" s="7" t="s">
        <v>10</v>
      </c>
      <c r="K27" s="7" t="s">
        <v>79</v>
      </c>
      <c r="L27" s="7">
        <v>1</v>
      </c>
      <c r="M27" s="7">
        <v>1492.41</v>
      </c>
      <c r="N27" s="7" t="s">
        <v>101</v>
      </c>
      <c r="O27" s="7">
        <v>1</v>
      </c>
    </row>
    <row r="28" spans="3:24" x14ac:dyDescent="0.25">
      <c r="C28" s="2" t="s">
        <v>25</v>
      </c>
      <c r="D28" s="2" t="s">
        <v>86</v>
      </c>
      <c r="E28" s="2">
        <v>2</v>
      </c>
      <c r="F28" s="2">
        <v>1380.92</v>
      </c>
      <c r="G28" s="5" t="s">
        <v>103</v>
      </c>
      <c r="H28" s="5">
        <v>0</v>
      </c>
      <c r="J28" s="7" t="s">
        <v>12</v>
      </c>
      <c r="K28" s="7" t="s">
        <v>80</v>
      </c>
      <c r="L28" s="7">
        <v>1</v>
      </c>
      <c r="M28" s="7">
        <v>1306.6400000000001</v>
      </c>
      <c r="N28" s="7" t="s">
        <v>101</v>
      </c>
      <c r="O28" s="7">
        <v>1</v>
      </c>
    </row>
    <row r="29" spans="3:24" x14ac:dyDescent="0.25">
      <c r="C29" s="2" t="s">
        <v>26</v>
      </c>
      <c r="D29" s="2" t="s">
        <v>87</v>
      </c>
      <c r="E29" s="2">
        <v>1</v>
      </c>
      <c r="F29" s="2">
        <v>1482.99</v>
      </c>
      <c r="G29" s="5" t="s">
        <v>103</v>
      </c>
      <c r="H29" s="5">
        <v>0</v>
      </c>
      <c r="J29" s="7" t="s">
        <v>15</v>
      </c>
      <c r="K29" s="7" t="s">
        <v>81</v>
      </c>
      <c r="L29" s="7">
        <v>2</v>
      </c>
      <c r="M29" s="7">
        <v>1358.56</v>
      </c>
      <c r="N29" s="7" t="s">
        <v>101</v>
      </c>
      <c r="O29" s="7">
        <v>1</v>
      </c>
    </row>
    <row r="30" spans="3:24" x14ac:dyDescent="0.25">
      <c r="C30" s="2" t="s">
        <v>27</v>
      </c>
      <c r="D30" s="2" t="s">
        <v>87</v>
      </c>
      <c r="E30" s="2">
        <v>2</v>
      </c>
      <c r="F30" s="2">
        <v>1478.05</v>
      </c>
      <c r="G30" s="5" t="s">
        <v>101</v>
      </c>
      <c r="H30" s="5">
        <v>1</v>
      </c>
      <c r="J30" s="7" t="s">
        <v>17</v>
      </c>
      <c r="K30" s="7" t="s">
        <v>82</v>
      </c>
      <c r="L30" s="7">
        <v>2</v>
      </c>
      <c r="M30" s="7">
        <v>1341.28</v>
      </c>
      <c r="N30" s="7" t="s">
        <v>101</v>
      </c>
      <c r="O30" s="7">
        <v>1</v>
      </c>
    </row>
    <row r="31" spans="3:24" x14ac:dyDescent="0.25">
      <c r="C31" s="2" t="s">
        <v>28</v>
      </c>
      <c r="D31" s="2" t="s">
        <v>88</v>
      </c>
      <c r="E31" s="2">
        <v>1</v>
      </c>
      <c r="F31" s="2">
        <v>1429.34</v>
      </c>
      <c r="G31" s="5" t="s">
        <v>101</v>
      </c>
      <c r="H31" s="5">
        <v>1</v>
      </c>
      <c r="J31" s="7" t="s">
        <v>19</v>
      </c>
      <c r="K31" s="7" t="s">
        <v>83</v>
      </c>
      <c r="L31" s="7">
        <v>2</v>
      </c>
      <c r="M31" s="7">
        <v>1324.43</v>
      </c>
      <c r="N31" s="7" t="s">
        <v>101</v>
      </c>
      <c r="O31" s="7">
        <v>1</v>
      </c>
    </row>
    <row r="32" spans="3:24" x14ac:dyDescent="0.25">
      <c r="C32" s="2" t="s">
        <v>29</v>
      </c>
      <c r="D32" s="2" t="s">
        <v>88</v>
      </c>
      <c r="E32" s="2">
        <v>2</v>
      </c>
      <c r="F32" s="2">
        <v>1424.28</v>
      </c>
      <c r="G32" s="5" t="s">
        <v>103</v>
      </c>
      <c r="H32" s="5">
        <v>0</v>
      </c>
      <c r="J32" s="7" t="s">
        <v>20</v>
      </c>
      <c r="K32" s="7" t="s">
        <v>84</v>
      </c>
      <c r="L32" s="7">
        <v>1</v>
      </c>
      <c r="M32" s="7">
        <v>1166.02</v>
      </c>
      <c r="N32" s="7" t="s">
        <v>101</v>
      </c>
      <c r="O32" s="7">
        <v>1</v>
      </c>
    </row>
    <row r="33" spans="3:15" x14ac:dyDescent="0.25">
      <c r="C33" s="2" t="s">
        <v>30</v>
      </c>
      <c r="D33" s="2" t="s">
        <v>89</v>
      </c>
      <c r="E33" s="2">
        <v>1</v>
      </c>
      <c r="F33" s="2">
        <v>1364.34</v>
      </c>
      <c r="G33" s="5" t="s">
        <v>101</v>
      </c>
      <c r="H33" s="5">
        <v>1</v>
      </c>
      <c r="J33" s="7" t="s">
        <v>23</v>
      </c>
      <c r="K33" s="7" t="s">
        <v>85</v>
      </c>
      <c r="L33" s="7">
        <v>2</v>
      </c>
      <c r="M33" s="7">
        <v>1363.7</v>
      </c>
      <c r="N33" s="7" t="s">
        <v>101</v>
      </c>
      <c r="O33" s="7">
        <v>1</v>
      </c>
    </row>
    <row r="34" spans="3:15" x14ac:dyDescent="0.25">
      <c r="C34" s="2" t="s">
        <v>31</v>
      </c>
      <c r="D34" s="2" t="s">
        <v>89</v>
      </c>
      <c r="E34" s="2">
        <v>2</v>
      </c>
      <c r="F34" s="2">
        <v>1379.34</v>
      </c>
      <c r="G34" s="5" t="s">
        <v>103</v>
      </c>
      <c r="H34" s="5">
        <v>0</v>
      </c>
      <c r="J34" s="7" t="s">
        <v>24</v>
      </c>
      <c r="K34" s="7" t="s">
        <v>86</v>
      </c>
      <c r="L34" s="7">
        <v>1</v>
      </c>
      <c r="M34" s="7">
        <v>1373.74</v>
      </c>
      <c r="N34" s="7" t="s">
        <v>101</v>
      </c>
      <c r="O34" s="7">
        <v>1</v>
      </c>
    </row>
    <row r="35" spans="3:15" x14ac:dyDescent="0.25">
      <c r="C35" s="2" t="s">
        <v>32</v>
      </c>
      <c r="D35" s="2" t="s">
        <v>90</v>
      </c>
      <c r="E35" s="2">
        <v>1</v>
      </c>
      <c r="F35" s="2">
        <v>1223.25</v>
      </c>
      <c r="G35" s="5" t="s">
        <v>101</v>
      </c>
      <c r="H35" s="5">
        <v>1</v>
      </c>
      <c r="J35" s="7" t="s">
        <v>27</v>
      </c>
      <c r="K35" s="7" t="s">
        <v>87</v>
      </c>
      <c r="L35" s="7">
        <v>2</v>
      </c>
      <c r="M35" s="7">
        <v>1478.05</v>
      </c>
      <c r="N35" s="7" t="s">
        <v>101</v>
      </c>
      <c r="O35" s="7">
        <v>1</v>
      </c>
    </row>
    <row r="36" spans="3:15" x14ac:dyDescent="0.25">
      <c r="C36" s="2" t="s">
        <v>33</v>
      </c>
      <c r="D36" s="2" t="s">
        <v>90</v>
      </c>
      <c r="E36" s="2">
        <v>2</v>
      </c>
      <c r="F36" s="2">
        <v>1235.67</v>
      </c>
      <c r="G36" s="5" t="s">
        <v>103</v>
      </c>
      <c r="H36" s="5">
        <v>0</v>
      </c>
      <c r="J36" s="7" t="s">
        <v>28</v>
      </c>
      <c r="K36" s="7" t="s">
        <v>88</v>
      </c>
      <c r="L36" s="7">
        <v>1</v>
      </c>
      <c r="M36" s="7">
        <v>1429.34</v>
      </c>
      <c r="N36" s="7" t="s">
        <v>101</v>
      </c>
      <c r="O36" s="7">
        <v>1</v>
      </c>
    </row>
    <row r="37" spans="3:15" x14ac:dyDescent="0.25">
      <c r="C37" s="2" t="s">
        <v>34</v>
      </c>
      <c r="D37" s="2" t="s">
        <v>91</v>
      </c>
      <c r="E37" s="2">
        <v>1</v>
      </c>
      <c r="F37" s="2">
        <v>1625.72</v>
      </c>
      <c r="G37" s="5" t="s">
        <v>103</v>
      </c>
      <c r="H37" s="5">
        <v>0</v>
      </c>
      <c r="J37" s="7" t="s">
        <v>30</v>
      </c>
      <c r="K37" s="7" t="s">
        <v>89</v>
      </c>
      <c r="L37" s="7">
        <v>1</v>
      </c>
      <c r="M37" s="7">
        <v>1364.34</v>
      </c>
      <c r="N37" s="7" t="s">
        <v>101</v>
      </c>
      <c r="O37" s="7">
        <v>1</v>
      </c>
    </row>
    <row r="38" spans="3:15" x14ac:dyDescent="0.25">
      <c r="C38" s="2" t="s">
        <v>35</v>
      </c>
      <c r="D38" s="2" t="s">
        <v>91</v>
      </c>
      <c r="E38" s="2">
        <v>2</v>
      </c>
      <c r="F38" s="2">
        <v>1613.99</v>
      </c>
      <c r="G38" s="5" t="s">
        <v>101</v>
      </c>
      <c r="H38" s="5">
        <v>1</v>
      </c>
      <c r="J38" s="7" t="s">
        <v>32</v>
      </c>
      <c r="K38" s="7" t="s">
        <v>90</v>
      </c>
      <c r="L38" s="7">
        <v>1</v>
      </c>
      <c r="M38" s="7">
        <v>1223.25</v>
      </c>
      <c r="N38" s="7" t="s">
        <v>101</v>
      </c>
      <c r="O38" s="7">
        <v>1</v>
      </c>
    </row>
    <row r="39" spans="3:15" x14ac:dyDescent="0.25">
      <c r="C39" s="2" t="s">
        <v>36</v>
      </c>
      <c r="D39" s="2" t="s">
        <v>92</v>
      </c>
      <c r="E39" s="2">
        <v>1</v>
      </c>
      <c r="F39" s="2">
        <v>1324.1</v>
      </c>
      <c r="G39" s="5" t="s">
        <v>103</v>
      </c>
      <c r="H39" s="5">
        <v>0</v>
      </c>
      <c r="J39" s="7" t="s">
        <v>35</v>
      </c>
      <c r="K39" s="7" t="s">
        <v>91</v>
      </c>
      <c r="L39" s="7">
        <v>2</v>
      </c>
      <c r="M39" s="7">
        <v>1613.99</v>
      </c>
      <c r="N39" s="7" t="s">
        <v>101</v>
      </c>
      <c r="O39" s="7">
        <v>1</v>
      </c>
    </row>
    <row r="40" spans="3:15" x14ac:dyDescent="0.25">
      <c r="C40" s="2" t="s">
        <v>37</v>
      </c>
      <c r="D40" s="2" t="s">
        <v>92</v>
      </c>
      <c r="E40" s="2">
        <v>2</v>
      </c>
      <c r="F40" s="2">
        <v>1309.6500000000001</v>
      </c>
      <c r="G40" s="5" t="s">
        <v>101</v>
      </c>
      <c r="H40" s="5">
        <v>1</v>
      </c>
      <c r="J40" s="7" t="s">
        <v>37</v>
      </c>
      <c r="K40" s="7" t="s">
        <v>92</v>
      </c>
      <c r="L40" s="7">
        <v>2</v>
      </c>
      <c r="M40" s="7">
        <v>1309.6500000000001</v>
      </c>
      <c r="N40" s="7" t="s">
        <v>101</v>
      </c>
      <c r="O40" s="7">
        <v>1</v>
      </c>
    </row>
  </sheetData>
  <sortState ref="J3:O40">
    <sortCondition ref="O3:O40"/>
    <sortCondition ref="J3:J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Wade A</dc:creator>
  <cp:lastModifiedBy>Weber, Wade A</cp:lastModifiedBy>
  <dcterms:created xsi:type="dcterms:W3CDTF">2020-02-24T16:17:42Z</dcterms:created>
  <dcterms:modified xsi:type="dcterms:W3CDTF">2020-02-25T17:06:38Z</dcterms:modified>
</cp:coreProperties>
</file>