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thomasyoung/Downloads/"/>
    </mc:Choice>
  </mc:AlternateContent>
  <xr:revisionPtr revIDLastSave="0" documentId="13_ncr:1_{EE079151-EBC0-394D-8195-A460253D70E2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Right Side 60" sheetId="1" r:id="rId1"/>
    <sheet name="Right Side 180" sheetId="2" r:id="rId2"/>
    <sheet name="Project Report Jum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t2qJ0QRAgE6QapbvhA7xoTdOy2JwAcExe8EOtg/3b4="/>
    </ext>
  </extLst>
</workbook>
</file>

<file path=xl/calcChain.xml><?xml version="1.0" encoding="utf-8"?>
<calcChain xmlns="http://schemas.openxmlformats.org/spreadsheetml/2006/main">
  <c r="F12" i="3" l="1"/>
  <c r="G12" i="3" s="1"/>
  <c r="C12" i="3"/>
  <c r="D12" i="3" s="1"/>
  <c r="G11" i="3"/>
  <c r="D11" i="3"/>
  <c r="G10" i="3"/>
  <c r="D10" i="3"/>
  <c r="G9" i="3"/>
  <c r="D9" i="3"/>
  <c r="F6" i="3"/>
  <c r="G6" i="3" s="1"/>
  <c r="C6" i="3"/>
  <c r="D6" i="3" s="1"/>
  <c r="G5" i="3"/>
  <c r="D5" i="3"/>
  <c r="G4" i="3"/>
  <c r="D4" i="3"/>
  <c r="G3" i="3"/>
  <c r="D3" i="3"/>
  <c r="I384" i="2"/>
  <c r="H384" i="2"/>
  <c r="B384" i="2"/>
  <c r="I383" i="2"/>
  <c r="J383" i="2" s="1"/>
  <c r="H383" i="2"/>
  <c r="B383" i="2"/>
  <c r="I382" i="2"/>
  <c r="J382" i="2" s="1"/>
  <c r="H382" i="2"/>
  <c r="B382" i="2"/>
  <c r="H381" i="2"/>
  <c r="I381" i="2" s="1"/>
  <c r="B381" i="2"/>
  <c r="I380" i="2"/>
  <c r="J380" i="2" s="1"/>
  <c r="H380" i="2"/>
  <c r="B380" i="2"/>
  <c r="H379" i="2"/>
  <c r="I379" i="2" s="1"/>
  <c r="B379" i="2"/>
  <c r="H378" i="2"/>
  <c r="I378" i="2" s="1"/>
  <c r="B378" i="2"/>
  <c r="H377" i="2"/>
  <c r="I377" i="2" s="1"/>
  <c r="B377" i="2"/>
  <c r="I376" i="2"/>
  <c r="J376" i="2" s="1"/>
  <c r="H376" i="2"/>
  <c r="B376" i="2"/>
  <c r="I375" i="2"/>
  <c r="H375" i="2"/>
  <c r="B375" i="2"/>
  <c r="H374" i="2"/>
  <c r="I374" i="2" s="1"/>
  <c r="B374" i="2"/>
  <c r="I373" i="2"/>
  <c r="J373" i="2" s="1"/>
  <c r="H373" i="2"/>
  <c r="B373" i="2"/>
  <c r="H372" i="2"/>
  <c r="I372" i="2" s="1"/>
  <c r="B372" i="2"/>
  <c r="H371" i="2"/>
  <c r="I371" i="2" s="1"/>
  <c r="J371" i="2" s="1"/>
  <c r="B371" i="2"/>
  <c r="H370" i="2"/>
  <c r="I370" i="2" s="1"/>
  <c r="B370" i="2"/>
  <c r="H369" i="2"/>
  <c r="I369" i="2" s="1"/>
  <c r="J369" i="2" s="1"/>
  <c r="B369" i="2"/>
  <c r="I368" i="2"/>
  <c r="H368" i="2"/>
  <c r="B368" i="2"/>
  <c r="H367" i="2"/>
  <c r="I367" i="2" s="1"/>
  <c r="J367" i="2" s="1"/>
  <c r="B367" i="2"/>
  <c r="I366" i="2"/>
  <c r="H366" i="2"/>
  <c r="B366" i="2"/>
  <c r="I365" i="2"/>
  <c r="H365" i="2"/>
  <c r="B365" i="2"/>
  <c r="H364" i="2"/>
  <c r="I364" i="2" s="1"/>
  <c r="J364" i="2" s="1"/>
  <c r="B364" i="2"/>
  <c r="H363" i="2"/>
  <c r="I363" i="2" s="1"/>
  <c r="B363" i="2"/>
  <c r="I362" i="2"/>
  <c r="J362" i="2" s="1"/>
  <c r="H362" i="2"/>
  <c r="B362" i="2"/>
  <c r="H361" i="2"/>
  <c r="I361" i="2" s="1"/>
  <c r="B361" i="2"/>
  <c r="H360" i="2"/>
  <c r="I360" i="2" s="1"/>
  <c r="J360" i="2" s="1"/>
  <c r="B360" i="2"/>
  <c r="J359" i="2"/>
  <c r="I359" i="2"/>
  <c r="H359" i="2"/>
  <c r="B359" i="2"/>
  <c r="I358" i="2"/>
  <c r="H358" i="2"/>
  <c r="B358" i="2"/>
  <c r="I357" i="2"/>
  <c r="J357" i="2" s="1"/>
  <c r="H357" i="2"/>
  <c r="B357" i="2"/>
  <c r="H356" i="2"/>
  <c r="I356" i="2" s="1"/>
  <c r="J356" i="2" s="1"/>
  <c r="B356" i="2"/>
  <c r="H355" i="2"/>
  <c r="I355" i="2" s="1"/>
  <c r="B355" i="2"/>
  <c r="H354" i="2"/>
  <c r="I354" i="2" s="1"/>
  <c r="B354" i="2"/>
  <c r="I353" i="2"/>
  <c r="J353" i="2" s="1"/>
  <c r="H353" i="2"/>
  <c r="B353" i="2"/>
  <c r="I352" i="2"/>
  <c r="H352" i="2"/>
  <c r="B352" i="2"/>
  <c r="H351" i="2"/>
  <c r="I351" i="2" s="1"/>
  <c r="J351" i="2" s="1"/>
  <c r="B351" i="2"/>
  <c r="I350" i="2"/>
  <c r="H350" i="2"/>
  <c r="B350" i="2"/>
  <c r="H349" i="2"/>
  <c r="I349" i="2" s="1"/>
  <c r="J349" i="2" s="1"/>
  <c r="B349" i="2"/>
  <c r="I348" i="2"/>
  <c r="J348" i="2" s="1"/>
  <c r="H348" i="2"/>
  <c r="B348" i="2"/>
  <c r="H347" i="2"/>
  <c r="I347" i="2" s="1"/>
  <c r="B347" i="2"/>
  <c r="H346" i="2"/>
  <c r="I346" i="2" s="1"/>
  <c r="J346" i="2" s="1"/>
  <c r="B346" i="2"/>
  <c r="H345" i="2"/>
  <c r="I345" i="2" s="1"/>
  <c r="J345" i="2" s="1"/>
  <c r="B345" i="2"/>
  <c r="H344" i="2"/>
  <c r="I344" i="2" s="1"/>
  <c r="J344" i="2" s="1"/>
  <c r="B344" i="2"/>
  <c r="I343" i="2"/>
  <c r="H343" i="2"/>
  <c r="B343" i="2"/>
  <c r="H342" i="2"/>
  <c r="I342" i="2" s="1"/>
  <c r="J342" i="2" s="1"/>
  <c r="B342" i="2"/>
  <c r="I341" i="2"/>
  <c r="J341" i="2" s="1"/>
  <c r="H341" i="2"/>
  <c r="B341" i="2"/>
  <c r="H340" i="2"/>
  <c r="I340" i="2" s="1"/>
  <c r="J340" i="2" s="1"/>
  <c r="B340" i="2"/>
  <c r="H339" i="2"/>
  <c r="I339" i="2" s="1"/>
  <c r="J339" i="2" s="1"/>
  <c r="B339" i="2"/>
  <c r="H338" i="2"/>
  <c r="I338" i="2" s="1"/>
  <c r="B338" i="2"/>
  <c r="H337" i="2"/>
  <c r="I337" i="2" s="1"/>
  <c r="J337" i="2" s="1"/>
  <c r="B337" i="2"/>
  <c r="I336" i="2"/>
  <c r="H336" i="2"/>
  <c r="B336" i="2"/>
  <c r="I335" i="2"/>
  <c r="J335" i="2" s="1"/>
  <c r="H335" i="2"/>
  <c r="B335" i="2"/>
  <c r="I334" i="2"/>
  <c r="H334" i="2"/>
  <c r="B334" i="2"/>
  <c r="I333" i="2"/>
  <c r="J333" i="2" s="1"/>
  <c r="H333" i="2"/>
  <c r="B333" i="2"/>
  <c r="H332" i="2"/>
  <c r="I332" i="2" s="1"/>
  <c r="B332" i="2"/>
  <c r="H331" i="2"/>
  <c r="I331" i="2" s="1"/>
  <c r="J331" i="2" s="1"/>
  <c r="B331" i="2"/>
  <c r="I330" i="2"/>
  <c r="J330" i="2" s="1"/>
  <c r="H330" i="2"/>
  <c r="B330" i="2"/>
  <c r="H329" i="2"/>
  <c r="I329" i="2" s="1"/>
  <c r="B329" i="2"/>
  <c r="H328" i="2"/>
  <c r="I328" i="2" s="1"/>
  <c r="J328" i="2" s="1"/>
  <c r="B328" i="2"/>
  <c r="J327" i="2"/>
  <c r="I327" i="2"/>
  <c r="H327" i="2"/>
  <c r="B327" i="2"/>
  <c r="H326" i="2"/>
  <c r="I326" i="2" s="1"/>
  <c r="B326" i="2"/>
  <c r="I325" i="2"/>
  <c r="J325" i="2" s="1"/>
  <c r="H325" i="2"/>
  <c r="B325" i="2"/>
  <c r="H324" i="2"/>
  <c r="I324" i="2" s="1"/>
  <c r="B324" i="2"/>
  <c r="H323" i="2"/>
  <c r="I323" i="2" s="1"/>
  <c r="J323" i="2" s="1"/>
  <c r="B323" i="2"/>
  <c r="H322" i="2"/>
  <c r="I322" i="2" s="1"/>
  <c r="J322" i="2" s="1"/>
  <c r="B322" i="2"/>
  <c r="H321" i="2"/>
  <c r="I321" i="2" s="1"/>
  <c r="J321" i="2" s="1"/>
  <c r="B321" i="2"/>
  <c r="I320" i="2"/>
  <c r="H320" i="2"/>
  <c r="B320" i="2"/>
  <c r="H319" i="2"/>
  <c r="I319" i="2" s="1"/>
  <c r="J319" i="2" s="1"/>
  <c r="B319" i="2"/>
  <c r="I318" i="2"/>
  <c r="H318" i="2"/>
  <c r="B318" i="2"/>
  <c r="H317" i="2"/>
  <c r="I317" i="2" s="1"/>
  <c r="J317" i="2" s="1"/>
  <c r="B317" i="2"/>
  <c r="H316" i="2"/>
  <c r="I316" i="2" s="1"/>
  <c r="J316" i="2" s="1"/>
  <c r="B316" i="2"/>
  <c r="H315" i="2"/>
  <c r="I315" i="2" s="1"/>
  <c r="B315" i="2"/>
  <c r="H314" i="2"/>
  <c r="I314" i="2" s="1"/>
  <c r="J314" i="2" s="1"/>
  <c r="B314" i="2"/>
  <c r="H313" i="2"/>
  <c r="I313" i="2" s="1"/>
  <c r="B313" i="2"/>
  <c r="H312" i="2"/>
  <c r="I312" i="2" s="1"/>
  <c r="B312" i="2"/>
  <c r="I311" i="2"/>
  <c r="H311" i="2"/>
  <c r="B311" i="2"/>
  <c r="H310" i="2"/>
  <c r="I310" i="2" s="1"/>
  <c r="B310" i="2"/>
  <c r="J309" i="2"/>
  <c r="I309" i="2"/>
  <c r="H309" i="2"/>
  <c r="B309" i="2"/>
  <c r="H308" i="2"/>
  <c r="I308" i="2" s="1"/>
  <c r="B308" i="2"/>
  <c r="H307" i="2"/>
  <c r="I307" i="2" s="1"/>
  <c r="J307" i="2" s="1"/>
  <c r="B307" i="2"/>
  <c r="H306" i="2"/>
  <c r="I306" i="2" s="1"/>
  <c r="B306" i="2"/>
  <c r="H305" i="2"/>
  <c r="I305" i="2" s="1"/>
  <c r="J305" i="2" s="1"/>
  <c r="B305" i="2"/>
  <c r="I304" i="2"/>
  <c r="H304" i="2"/>
  <c r="B304" i="2"/>
  <c r="I303" i="2"/>
  <c r="J303" i="2" s="1"/>
  <c r="H303" i="2"/>
  <c r="B303" i="2"/>
  <c r="I302" i="2"/>
  <c r="H302" i="2"/>
  <c r="B302" i="2"/>
  <c r="I301" i="2"/>
  <c r="J301" i="2" s="1"/>
  <c r="H301" i="2"/>
  <c r="B301" i="2"/>
  <c r="H300" i="2"/>
  <c r="I300" i="2" s="1"/>
  <c r="B300" i="2"/>
  <c r="H299" i="2"/>
  <c r="I299" i="2" s="1"/>
  <c r="B299" i="2"/>
  <c r="I298" i="2"/>
  <c r="J298" i="2" s="1"/>
  <c r="H298" i="2"/>
  <c r="B298" i="2"/>
  <c r="H297" i="2"/>
  <c r="I297" i="2" s="1"/>
  <c r="B297" i="2"/>
  <c r="H296" i="2"/>
  <c r="I296" i="2" s="1"/>
  <c r="J296" i="2" s="1"/>
  <c r="B296" i="2"/>
  <c r="I295" i="2"/>
  <c r="H295" i="2"/>
  <c r="B295" i="2"/>
  <c r="H294" i="2"/>
  <c r="I294" i="2" s="1"/>
  <c r="B294" i="2"/>
  <c r="I293" i="2"/>
  <c r="J293" i="2" s="1"/>
  <c r="H293" i="2"/>
  <c r="B293" i="2"/>
  <c r="H292" i="2"/>
  <c r="I292" i="2" s="1"/>
  <c r="B292" i="2"/>
  <c r="H291" i="2"/>
  <c r="I291" i="2" s="1"/>
  <c r="J291" i="2" s="1"/>
  <c r="B291" i="2"/>
  <c r="H290" i="2"/>
  <c r="I290" i="2" s="1"/>
  <c r="B290" i="2"/>
  <c r="I289" i="2"/>
  <c r="J289" i="2" s="1"/>
  <c r="H289" i="2"/>
  <c r="B289" i="2"/>
  <c r="I288" i="2"/>
  <c r="H288" i="2"/>
  <c r="B288" i="2"/>
  <c r="H287" i="2"/>
  <c r="I287" i="2" s="1"/>
  <c r="J287" i="2" s="1"/>
  <c r="B287" i="2"/>
  <c r="I286" i="2"/>
  <c r="J286" i="2" s="1"/>
  <c r="H286" i="2"/>
  <c r="B286" i="2"/>
  <c r="H285" i="2"/>
  <c r="I285" i="2" s="1"/>
  <c r="B285" i="2"/>
  <c r="I284" i="2"/>
  <c r="J284" i="2" s="1"/>
  <c r="H284" i="2"/>
  <c r="B284" i="2"/>
  <c r="H283" i="2"/>
  <c r="I283" i="2" s="1"/>
  <c r="J283" i="2" s="1"/>
  <c r="B283" i="2"/>
  <c r="H282" i="2"/>
  <c r="I282" i="2" s="1"/>
  <c r="B282" i="2"/>
  <c r="H281" i="2"/>
  <c r="I281" i="2" s="1"/>
  <c r="B281" i="2"/>
  <c r="H280" i="2"/>
  <c r="I280" i="2" s="1"/>
  <c r="J280" i="2" s="1"/>
  <c r="B280" i="2"/>
  <c r="I279" i="2"/>
  <c r="H279" i="2"/>
  <c r="B279" i="2"/>
  <c r="H278" i="2"/>
  <c r="I278" i="2" s="1"/>
  <c r="B278" i="2"/>
  <c r="J277" i="2"/>
  <c r="I277" i="2"/>
  <c r="H277" i="2"/>
  <c r="B277" i="2"/>
  <c r="H276" i="2"/>
  <c r="I276" i="2" s="1"/>
  <c r="B276" i="2"/>
  <c r="H275" i="2"/>
  <c r="I275" i="2" s="1"/>
  <c r="J275" i="2" s="1"/>
  <c r="B275" i="2"/>
  <c r="H274" i="2"/>
  <c r="I274" i="2" s="1"/>
  <c r="B274" i="2"/>
  <c r="H273" i="2"/>
  <c r="I273" i="2" s="1"/>
  <c r="J273" i="2" s="1"/>
  <c r="B273" i="2"/>
  <c r="I272" i="2"/>
  <c r="H272" i="2"/>
  <c r="B272" i="2"/>
  <c r="H271" i="2"/>
  <c r="I271" i="2" s="1"/>
  <c r="J271" i="2" s="1"/>
  <c r="B271" i="2"/>
  <c r="I270" i="2"/>
  <c r="J270" i="2" s="1"/>
  <c r="H270" i="2"/>
  <c r="B270" i="2"/>
  <c r="H269" i="2"/>
  <c r="I269" i="2" s="1"/>
  <c r="B269" i="2"/>
  <c r="H268" i="2"/>
  <c r="I268" i="2" s="1"/>
  <c r="J268" i="2" s="1"/>
  <c r="B268" i="2"/>
  <c r="H267" i="2"/>
  <c r="I267" i="2" s="1"/>
  <c r="J267" i="2" s="1"/>
  <c r="B267" i="2"/>
  <c r="H266" i="2"/>
  <c r="I266" i="2" s="1"/>
  <c r="J266" i="2" s="1"/>
  <c r="B266" i="2"/>
  <c r="H265" i="2"/>
  <c r="I265" i="2" s="1"/>
  <c r="B265" i="2"/>
  <c r="H264" i="2"/>
  <c r="I264" i="2" s="1"/>
  <c r="J264" i="2" s="1"/>
  <c r="B264" i="2"/>
  <c r="I263" i="2"/>
  <c r="H263" i="2"/>
  <c r="B263" i="2"/>
  <c r="H262" i="2"/>
  <c r="I262" i="2" s="1"/>
  <c r="B262" i="2"/>
  <c r="I261" i="2"/>
  <c r="H261" i="2"/>
  <c r="B261" i="2"/>
  <c r="H260" i="2"/>
  <c r="I260" i="2" s="1"/>
  <c r="J260" i="2" s="1"/>
  <c r="B260" i="2"/>
  <c r="I259" i="2"/>
  <c r="J259" i="2" s="1"/>
  <c r="H259" i="2"/>
  <c r="B259" i="2"/>
  <c r="H258" i="2"/>
  <c r="I258" i="2" s="1"/>
  <c r="B258" i="2"/>
  <c r="J257" i="2"/>
  <c r="I257" i="2"/>
  <c r="H257" i="2"/>
  <c r="B257" i="2"/>
  <c r="I256" i="2"/>
  <c r="H256" i="2"/>
  <c r="B256" i="2"/>
  <c r="I255" i="2"/>
  <c r="H255" i="2"/>
  <c r="B255" i="2"/>
  <c r="I254" i="2"/>
  <c r="H254" i="2"/>
  <c r="B254" i="2"/>
  <c r="H253" i="2"/>
  <c r="I253" i="2" s="1"/>
  <c r="J253" i="2" s="1"/>
  <c r="B253" i="2"/>
  <c r="I252" i="2"/>
  <c r="J252" i="2" s="1"/>
  <c r="H252" i="2"/>
  <c r="B252" i="2"/>
  <c r="H251" i="2"/>
  <c r="I251" i="2" s="1"/>
  <c r="B251" i="2"/>
  <c r="H250" i="2"/>
  <c r="I250" i="2" s="1"/>
  <c r="B250" i="2"/>
  <c r="H249" i="2"/>
  <c r="I249" i="2" s="1"/>
  <c r="J249" i="2" s="1"/>
  <c r="B249" i="2"/>
  <c r="I248" i="2"/>
  <c r="J248" i="2" s="1"/>
  <c r="H248" i="2"/>
  <c r="B248" i="2"/>
  <c r="I247" i="2"/>
  <c r="H247" i="2"/>
  <c r="B247" i="2"/>
  <c r="H246" i="2"/>
  <c r="I246" i="2" s="1"/>
  <c r="B246" i="2"/>
  <c r="I245" i="2"/>
  <c r="H245" i="2"/>
  <c r="B245" i="2"/>
  <c r="H244" i="2"/>
  <c r="I244" i="2" s="1"/>
  <c r="B244" i="2"/>
  <c r="H243" i="2"/>
  <c r="I243" i="2" s="1"/>
  <c r="J243" i="2" s="1"/>
  <c r="B243" i="2"/>
  <c r="H242" i="2"/>
  <c r="I242" i="2" s="1"/>
  <c r="B242" i="2"/>
  <c r="H241" i="2"/>
  <c r="I241" i="2" s="1"/>
  <c r="J241" i="2" s="1"/>
  <c r="B241" i="2"/>
  <c r="I240" i="2"/>
  <c r="H240" i="2"/>
  <c r="B240" i="2"/>
  <c r="H239" i="2"/>
  <c r="I239" i="2" s="1"/>
  <c r="J239" i="2" s="1"/>
  <c r="B239" i="2"/>
  <c r="I238" i="2"/>
  <c r="H238" i="2"/>
  <c r="B238" i="2"/>
  <c r="H237" i="2"/>
  <c r="I237" i="2" s="1"/>
  <c r="B237" i="2"/>
  <c r="H236" i="2"/>
  <c r="I236" i="2" s="1"/>
  <c r="J236" i="2" s="1"/>
  <c r="B236" i="2"/>
  <c r="H235" i="2"/>
  <c r="I235" i="2" s="1"/>
  <c r="B235" i="2"/>
  <c r="H234" i="2"/>
  <c r="I234" i="2" s="1"/>
  <c r="J234" i="2" s="1"/>
  <c r="B234" i="2"/>
  <c r="H233" i="2"/>
  <c r="I233" i="2" s="1"/>
  <c r="B233" i="2"/>
  <c r="H232" i="2"/>
  <c r="I232" i="2" s="1"/>
  <c r="J232" i="2" s="1"/>
  <c r="B232" i="2"/>
  <c r="I231" i="2"/>
  <c r="H231" i="2"/>
  <c r="B231" i="2"/>
  <c r="I230" i="2"/>
  <c r="J231" i="2" s="1"/>
  <c r="H230" i="2"/>
  <c r="B230" i="2"/>
  <c r="I229" i="2"/>
  <c r="J229" i="2" s="1"/>
  <c r="H229" i="2"/>
  <c r="B229" i="2"/>
  <c r="H228" i="2"/>
  <c r="I228" i="2" s="1"/>
  <c r="J228" i="2" s="1"/>
  <c r="B228" i="2"/>
  <c r="I227" i="2"/>
  <c r="H227" i="2"/>
  <c r="B227" i="2"/>
  <c r="H226" i="2"/>
  <c r="I226" i="2" s="1"/>
  <c r="J226" i="2" s="1"/>
  <c r="B226" i="2"/>
  <c r="I225" i="2"/>
  <c r="J225" i="2" s="1"/>
  <c r="H225" i="2"/>
  <c r="B225" i="2"/>
  <c r="I224" i="2"/>
  <c r="H224" i="2"/>
  <c r="B224" i="2"/>
  <c r="H223" i="2"/>
  <c r="I223" i="2" s="1"/>
  <c r="J223" i="2" s="1"/>
  <c r="B223" i="2"/>
  <c r="I222" i="2"/>
  <c r="H222" i="2"/>
  <c r="B222" i="2"/>
  <c r="I221" i="2"/>
  <c r="J221" i="2" s="1"/>
  <c r="H221" i="2"/>
  <c r="B221" i="2"/>
  <c r="I220" i="2"/>
  <c r="J220" i="2" s="1"/>
  <c r="H220" i="2"/>
  <c r="B220" i="2"/>
  <c r="H219" i="2"/>
  <c r="I219" i="2" s="1"/>
  <c r="B219" i="2"/>
  <c r="I218" i="2"/>
  <c r="J218" i="2" s="1"/>
  <c r="H218" i="2"/>
  <c r="B218" i="2"/>
  <c r="H217" i="2"/>
  <c r="I217" i="2" s="1"/>
  <c r="B217" i="2"/>
  <c r="H216" i="2"/>
  <c r="I216" i="2" s="1"/>
  <c r="B216" i="2"/>
  <c r="H215" i="2"/>
  <c r="I215" i="2" s="1"/>
  <c r="J215" i="2" s="1"/>
  <c r="B215" i="2"/>
  <c r="J214" i="2"/>
  <c r="H214" i="2"/>
  <c r="I214" i="2" s="1"/>
  <c r="B214" i="2"/>
  <c r="H213" i="2"/>
  <c r="I213" i="2" s="1"/>
  <c r="B213" i="2"/>
  <c r="J212" i="2"/>
  <c r="H212" i="2"/>
  <c r="I212" i="2" s="1"/>
  <c r="B212" i="2"/>
  <c r="H211" i="2"/>
  <c r="I211" i="2" s="1"/>
  <c r="B211" i="2"/>
  <c r="H210" i="2"/>
  <c r="I210" i="2" s="1"/>
  <c r="B210" i="2"/>
  <c r="H209" i="2"/>
  <c r="I209" i="2" s="1"/>
  <c r="J209" i="2" s="1"/>
  <c r="B209" i="2"/>
  <c r="H208" i="2"/>
  <c r="I208" i="2" s="1"/>
  <c r="B208" i="2"/>
  <c r="H207" i="2"/>
  <c r="I207" i="2" s="1"/>
  <c r="B207" i="2"/>
  <c r="J206" i="2"/>
  <c r="H206" i="2"/>
  <c r="I206" i="2" s="1"/>
  <c r="B206" i="2"/>
  <c r="H205" i="2"/>
  <c r="I205" i="2" s="1"/>
  <c r="B205" i="2"/>
  <c r="H204" i="2"/>
  <c r="I204" i="2" s="1"/>
  <c r="J204" i="2" s="1"/>
  <c r="B204" i="2"/>
  <c r="H203" i="2"/>
  <c r="I203" i="2" s="1"/>
  <c r="B203" i="2"/>
  <c r="H202" i="2"/>
  <c r="I202" i="2" s="1"/>
  <c r="J202" i="2" s="1"/>
  <c r="B202" i="2"/>
  <c r="H201" i="2"/>
  <c r="I201" i="2" s="1"/>
  <c r="B201" i="2"/>
  <c r="H200" i="2"/>
  <c r="I200" i="2" s="1"/>
  <c r="J200" i="2" s="1"/>
  <c r="B200" i="2"/>
  <c r="H199" i="2"/>
  <c r="I199" i="2" s="1"/>
  <c r="J199" i="2" s="1"/>
  <c r="B199" i="2"/>
  <c r="H198" i="2"/>
  <c r="I198" i="2" s="1"/>
  <c r="B198" i="2"/>
  <c r="H197" i="2"/>
  <c r="I197" i="2" s="1"/>
  <c r="J197" i="2" s="1"/>
  <c r="B197" i="2"/>
  <c r="J196" i="2"/>
  <c r="I196" i="2"/>
  <c r="H196" i="2"/>
  <c r="B196" i="2"/>
  <c r="H195" i="2"/>
  <c r="I195" i="2" s="1"/>
  <c r="B195" i="2"/>
  <c r="J194" i="2"/>
  <c r="H194" i="2"/>
  <c r="I194" i="2" s="1"/>
  <c r="B194" i="2"/>
  <c r="H193" i="2"/>
  <c r="I193" i="2" s="1"/>
  <c r="B193" i="2"/>
  <c r="H192" i="2"/>
  <c r="I192" i="2" s="1"/>
  <c r="B192" i="2"/>
  <c r="H191" i="2"/>
  <c r="I191" i="2" s="1"/>
  <c r="J191" i="2" s="1"/>
  <c r="B191" i="2"/>
  <c r="J190" i="2"/>
  <c r="H190" i="2"/>
  <c r="I190" i="2" s="1"/>
  <c r="B190" i="2"/>
  <c r="H189" i="2"/>
  <c r="I189" i="2" s="1"/>
  <c r="B189" i="2"/>
  <c r="I188" i="2"/>
  <c r="J188" i="2" s="1"/>
  <c r="H188" i="2"/>
  <c r="B188" i="2"/>
  <c r="H187" i="2"/>
  <c r="I187" i="2" s="1"/>
  <c r="B187" i="2"/>
  <c r="H186" i="2"/>
  <c r="I186" i="2" s="1"/>
  <c r="J186" i="2" s="1"/>
  <c r="B186" i="2"/>
  <c r="H185" i="2"/>
  <c r="I185" i="2" s="1"/>
  <c r="J185" i="2" s="1"/>
  <c r="B185" i="2"/>
  <c r="H184" i="2"/>
  <c r="I184" i="2" s="1"/>
  <c r="J184" i="2" s="1"/>
  <c r="B184" i="2"/>
  <c r="H183" i="2"/>
  <c r="I183" i="2" s="1"/>
  <c r="B183" i="2"/>
  <c r="H182" i="2"/>
  <c r="I182" i="2" s="1"/>
  <c r="J182" i="2" s="1"/>
  <c r="B182" i="2"/>
  <c r="J181" i="2"/>
  <c r="H181" i="2"/>
  <c r="I181" i="2" s="1"/>
  <c r="B181" i="2"/>
  <c r="I180" i="2"/>
  <c r="J180" i="2" s="1"/>
  <c r="H180" i="2"/>
  <c r="B180" i="2"/>
  <c r="H179" i="2"/>
  <c r="I179" i="2" s="1"/>
  <c r="B179" i="2"/>
  <c r="H178" i="2"/>
  <c r="I178" i="2" s="1"/>
  <c r="J178" i="2" s="1"/>
  <c r="B178" i="2"/>
  <c r="H177" i="2"/>
  <c r="I177" i="2" s="1"/>
  <c r="B177" i="2"/>
  <c r="I176" i="2"/>
  <c r="H176" i="2"/>
  <c r="B176" i="2"/>
  <c r="H175" i="2"/>
  <c r="I175" i="2" s="1"/>
  <c r="B175" i="2"/>
  <c r="I174" i="2"/>
  <c r="J174" i="2" s="1"/>
  <c r="H174" i="2"/>
  <c r="B174" i="2"/>
  <c r="H173" i="2"/>
  <c r="I173" i="2" s="1"/>
  <c r="B173" i="2"/>
  <c r="H172" i="2"/>
  <c r="I172" i="2" s="1"/>
  <c r="B172" i="2"/>
  <c r="H171" i="2"/>
  <c r="I171" i="2" s="1"/>
  <c r="J171" i="2" s="1"/>
  <c r="B171" i="2"/>
  <c r="H170" i="2"/>
  <c r="I170" i="2" s="1"/>
  <c r="B170" i="2"/>
  <c r="H169" i="2"/>
  <c r="I169" i="2" s="1"/>
  <c r="J169" i="2" s="1"/>
  <c r="B169" i="2"/>
  <c r="H168" i="2"/>
  <c r="I168" i="2" s="1"/>
  <c r="J168" i="2" s="1"/>
  <c r="B168" i="2"/>
  <c r="H167" i="2"/>
  <c r="I167" i="2" s="1"/>
  <c r="B167" i="2"/>
  <c r="H166" i="2"/>
  <c r="I166" i="2" s="1"/>
  <c r="J166" i="2" s="1"/>
  <c r="B166" i="2"/>
  <c r="H165" i="2"/>
  <c r="I165" i="2" s="1"/>
  <c r="J165" i="2" s="1"/>
  <c r="B165" i="2"/>
  <c r="I164" i="2"/>
  <c r="H164" i="2"/>
  <c r="B164" i="2"/>
  <c r="H163" i="2"/>
  <c r="I163" i="2" s="1"/>
  <c r="J163" i="2" s="1"/>
  <c r="B163" i="2"/>
  <c r="J162" i="2"/>
  <c r="I162" i="2"/>
  <c r="H162" i="2"/>
  <c r="B162" i="2"/>
  <c r="H161" i="2"/>
  <c r="I161" i="2" s="1"/>
  <c r="B161" i="2"/>
  <c r="H160" i="2"/>
  <c r="I160" i="2" s="1"/>
  <c r="J160" i="2" s="1"/>
  <c r="B160" i="2"/>
  <c r="H159" i="2"/>
  <c r="I159" i="2" s="1"/>
  <c r="B159" i="2"/>
  <c r="H158" i="2"/>
  <c r="I158" i="2" s="1"/>
  <c r="J158" i="2" s="1"/>
  <c r="B158" i="2"/>
  <c r="H157" i="2"/>
  <c r="I157" i="2" s="1"/>
  <c r="B157" i="2"/>
  <c r="H156" i="2"/>
  <c r="I156" i="2" s="1"/>
  <c r="B156" i="2"/>
  <c r="J155" i="2"/>
  <c r="H155" i="2"/>
  <c r="I155" i="2" s="1"/>
  <c r="B155" i="2"/>
  <c r="H154" i="2"/>
  <c r="I154" i="2" s="1"/>
  <c r="J154" i="2" s="1"/>
  <c r="B154" i="2"/>
  <c r="H153" i="2"/>
  <c r="I153" i="2" s="1"/>
  <c r="J153" i="2" s="1"/>
  <c r="B153" i="2"/>
  <c r="H152" i="2"/>
  <c r="I152" i="2" s="1"/>
  <c r="J152" i="2" s="1"/>
  <c r="B152" i="2"/>
  <c r="J151" i="2"/>
  <c r="H151" i="2"/>
  <c r="I151" i="2" s="1"/>
  <c r="B151" i="2"/>
  <c r="H150" i="2"/>
  <c r="I150" i="2" s="1"/>
  <c r="J150" i="2" s="1"/>
  <c r="B150" i="2"/>
  <c r="J149" i="2"/>
  <c r="H149" i="2"/>
  <c r="I149" i="2" s="1"/>
  <c r="B149" i="2"/>
  <c r="I148" i="2"/>
  <c r="H148" i="2"/>
  <c r="B148" i="2"/>
  <c r="H147" i="2"/>
  <c r="I147" i="2" s="1"/>
  <c r="J148" i="2" s="1"/>
  <c r="B147" i="2"/>
  <c r="J146" i="2"/>
  <c r="I146" i="2"/>
  <c r="H146" i="2"/>
  <c r="B146" i="2"/>
  <c r="H145" i="2"/>
  <c r="I145" i="2" s="1"/>
  <c r="B145" i="2"/>
  <c r="I144" i="2"/>
  <c r="J144" i="2" s="1"/>
  <c r="H144" i="2"/>
  <c r="B144" i="2"/>
  <c r="H143" i="2"/>
  <c r="I143" i="2" s="1"/>
  <c r="B143" i="2"/>
  <c r="H142" i="2"/>
  <c r="I142" i="2" s="1"/>
  <c r="J142" i="2" s="1"/>
  <c r="B142" i="2"/>
  <c r="J141" i="2"/>
  <c r="H141" i="2"/>
  <c r="I141" i="2" s="1"/>
  <c r="B141" i="2"/>
  <c r="H140" i="2"/>
  <c r="I140" i="2" s="1"/>
  <c r="J140" i="2" s="1"/>
  <c r="B140" i="2"/>
  <c r="H139" i="2"/>
  <c r="I139" i="2" s="1"/>
  <c r="J139" i="2" s="1"/>
  <c r="B139" i="2"/>
  <c r="I138" i="2"/>
  <c r="J138" i="2" s="1"/>
  <c r="H138" i="2"/>
  <c r="B138" i="2"/>
  <c r="J137" i="2"/>
  <c r="H137" i="2"/>
  <c r="I137" i="2" s="1"/>
  <c r="B137" i="2"/>
  <c r="I136" i="2"/>
  <c r="H136" i="2"/>
  <c r="B136" i="2"/>
  <c r="H135" i="2"/>
  <c r="I135" i="2" s="1"/>
  <c r="J135" i="2" s="1"/>
  <c r="B135" i="2"/>
  <c r="J134" i="2"/>
  <c r="H134" i="2"/>
  <c r="I134" i="2" s="1"/>
  <c r="B134" i="2"/>
  <c r="H133" i="2"/>
  <c r="I133" i="2" s="1"/>
  <c r="B133" i="2"/>
  <c r="I132" i="2"/>
  <c r="J132" i="2" s="1"/>
  <c r="H132" i="2"/>
  <c r="B132" i="2"/>
  <c r="H131" i="2"/>
  <c r="I131" i="2" s="1"/>
  <c r="B131" i="2"/>
  <c r="H130" i="2"/>
  <c r="I130" i="2" s="1"/>
  <c r="B130" i="2"/>
  <c r="H129" i="2"/>
  <c r="I129" i="2" s="1"/>
  <c r="B129" i="2"/>
  <c r="H128" i="2"/>
  <c r="I128" i="2" s="1"/>
  <c r="B128" i="2"/>
  <c r="H127" i="2"/>
  <c r="I127" i="2" s="1"/>
  <c r="B127" i="2"/>
  <c r="H126" i="2"/>
  <c r="I126" i="2" s="1"/>
  <c r="J126" i="2" s="1"/>
  <c r="B126" i="2"/>
  <c r="J125" i="2"/>
  <c r="H125" i="2"/>
  <c r="I125" i="2" s="1"/>
  <c r="B125" i="2"/>
  <c r="I124" i="2"/>
  <c r="H124" i="2"/>
  <c r="B124" i="2"/>
  <c r="H123" i="2"/>
  <c r="I123" i="2" s="1"/>
  <c r="J124" i="2" s="1"/>
  <c r="B123" i="2"/>
  <c r="I122" i="2"/>
  <c r="J122" i="2" s="1"/>
  <c r="H122" i="2"/>
  <c r="B122" i="2"/>
  <c r="H121" i="2"/>
  <c r="I121" i="2" s="1"/>
  <c r="B121" i="2"/>
  <c r="I120" i="2"/>
  <c r="J120" i="2" s="1"/>
  <c r="H120" i="2"/>
  <c r="B120" i="2"/>
  <c r="H119" i="2"/>
  <c r="I119" i="2" s="1"/>
  <c r="B119" i="2"/>
  <c r="H118" i="2"/>
  <c r="I118" i="2" s="1"/>
  <c r="B118" i="2"/>
  <c r="H117" i="2"/>
  <c r="I117" i="2" s="1"/>
  <c r="J117" i="2" s="1"/>
  <c r="B117" i="2"/>
  <c r="I116" i="2"/>
  <c r="J116" i="2" s="1"/>
  <c r="H116" i="2"/>
  <c r="B116" i="2"/>
  <c r="H115" i="2"/>
  <c r="I115" i="2" s="1"/>
  <c r="J115" i="2" s="1"/>
  <c r="B115" i="2"/>
  <c r="H114" i="2"/>
  <c r="I114" i="2" s="1"/>
  <c r="B114" i="2"/>
  <c r="H113" i="2"/>
  <c r="I113" i="2" s="1"/>
  <c r="J113" i="2" s="1"/>
  <c r="B113" i="2"/>
  <c r="J112" i="2"/>
  <c r="I112" i="2"/>
  <c r="H112" i="2"/>
  <c r="B112" i="2"/>
  <c r="H111" i="2"/>
  <c r="I111" i="2" s="1"/>
  <c r="B111" i="2"/>
  <c r="J110" i="2"/>
  <c r="I110" i="2"/>
  <c r="H110" i="2"/>
  <c r="B110" i="2"/>
  <c r="H109" i="2"/>
  <c r="I109" i="2" s="1"/>
  <c r="B109" i="2"/>
  <c r="H108" i="2"/>
  <c r="I108" i="2" s="1"/>
  <c r="J108" i="2" s="1"/>
  <c r="B108" i="2"/>
  <c r="H107" i="2"/>
  <c r="I107" i="2" s="1"/>
  <c r="B107" i="2"/>
  <c r="H106" i="2"/>
  <c r="I106" i="2" s="1"/>
  <c r="B106" i="2"/>
  <c r="J105" i="2"/>
  <c r="H105" i="2"/>
  <c r="I105" i="2" s="1"/>
  <c r="B105" i="2"/>
  <c r="H104" i="2"/>
  <c r="I104" i="2" s="1"/>
  <c r="B104" i="2"/>
  <c r="H103" i="2"/>
  <c r="I103" i="2" s="1"/>
  <c r="J103" i="2" s="1"/>
  <c r="B103" i="2"/>
  <c r="I102" i="2"/>
  <c r="J102" i="2" s="1"/>
  <c r="H102" i="2"/>
  <c r="B102" i="2"/>
  <c r="H101" i="2"/>
  <c r="I101" i="2" s="1"/>
  <c r="B101" i="2"/>
  <c r="H100" i="2"/>
  <c r="I100" i="2" s="1"/>
  <c r="J100" i="2" s="1"/>
  <c r="B100" i="2"/>
  <c r="J99" i="2"/>
  <c r="H99" i="2"/>
  <c r="I99" i="2" s="1"/>
  <c r="B99" i="2"/>
  <c r="I98" i="2"/>
  <c r="H98" i="2"/>
  <c r="B98" i="2"/>
  <c r="H97" i="2"/>
  <c r="I97" i="2" s="1"/>
  <c r="B97" i="2"/>
  <c r="J96" i="2"/>
  <c r="I96" i="2"/>
  <c r="H96" i="2"/>
  <c r="B96" i="2"/>
  <c r="H95" i="2"/>
  <c r="I95" i="2" s="1"/>
  <c r="B95" i="2"/>
  <c r="H94" i="2"/>
  <c r="I94" i="2" s="1"/>
  <c r="J95" i="2" s="1"/>
  <c r="B94" i="2"/>
  <c r="H93" i="2"/>
  <c r="I93" i="2" s="1"/>
  <c r="B93" i="2"/>
  <c r="I92" i="2"/>
  <c r="J92" i="2" s="1"/>
  <c r="H92" i="2"/>
  <c r="B92" i="2"/>
  <c r="H91" i="2"/>
  <c r="I91" i="2" s="1"/>
  <c r="B91" i="2"/>
  <c r="H90" i="2"/>
  <c r="I90" i="2" s="1"/>
  <c r="B90" i="2"/>
  <c r="H89" i="2"/>
  <c r="I89" i="2" s="1"/>
  <c r="B89" i="2"/>
  <c r="H88" i="2"/>
  <c r="I88" i="2" s="1"/>
  <c r="B88" i="2"/>
  <c r="H87" i="2"/>
  <c r="I87" i="2" s="1"/>
  <c r="J87" i="2" s="1"/>
  <c r="B87" i="2"/>
  <c r="I86" i="2"/>
  <c r="J86" i="2" s="1"/>
  <c r="H86" i="2"/>
  <c r="B86" i="2"/>
  <c r="J85" i="2"/>
  <c r="H85" i="2"/>
  <c r="I85" i="2" s="1"/>
  <c r="B85" i="2"/>
  <c r="H84" i="2"/>
  <c r="I84" i="2" s="1"/>
  <c r="B84" i="2"/>
  <c r="H83" i="2"/>
  <c r="I83" i="2" s="1"/>
  <c r="J83" i="2" s="1"/>
  <c r="B83" i="2"/>
  <c r="J82" i="2"/>
  <c r="I82" i="2"/>
  <c r="H82" i="2"/>
  <c r="B82" i="2"/>
  <c r="H81" i="2"/>
  <c r="I81" i="2" s="1"/>
  <c r="B81" i="2"/>
  <c r="I80" i="2"/>
  <c r="J80" i="2" s="1"/>
  <c r="H80" i="2"/>
  <c r="B80" i="2"/>
  <c r="H79" i="2"/>
  <c r="I79" i="2" s="1"/>
  <c r="B79" i="2"/>
  <c r="H78" i="2"/>
  <c r="I78" i="2" s="1"/>
  <c r="B78" i="2"/>
  <c r="H77" i="2"/>
  <c r="I77" i="2" s="1"/>
  <c r="B77" i="2"/>
  <c r="H76" i="2"/>
  <c r="I76" i="2" s="1"/>
  <c r="J76" i="2" s="1"/>
  <c r="B76" i="2"/>
  <c r="H75" i="2"/>
  <c r="I75" i="2" s="1"/>
  <c r="B75" i="2"/>
  <c r="I74" i="2"/>
  <c r="H74" i="2"/>
  <c r="B74" i="2"/>
  <c r="H73" i="2"/>
  <c r="I73" i="2" s="1"/>
  <c r="B73" i="2"/>
  <c r="H72" i="2"/>
  <c r="I72" i="2" s="1"/>
  <c r="B72" i="2"/>
  <c r="J71" i="2"/>
  <c r="H71" i="2"/>
  <c r="I71" i="2" s="1"/>
  <c r="B71" i="2"/>
  <c r="I70" i="2"/>
  <c r="H70" i="2"/>
  <c r="B70" i="2"/>
  <c r="H69" i="2"/>
  <c r="I69" i="2" s="1"/>
  <c r="J69" i="2" s="1"/>
  <c r="B69" i="2"/>
  <c r="H68" i="2"/>
  <c r="I68" i="2" s="1"/>
  <c r="J68" i="2" s="1"/>
  <c r="B68" i="2"/>
  <c r="J67" i="2"/>
  <c r="H67" i="2"/>
  <c r="I67" i="2" s="1"/>
  <c r="B67" i="2"/>
  <c r="J66" i="2"/>
  <c r="I66" i="2"/>
  <c r="H66" i="2"/>
  <c r="B66" i="2"/>
  <c r="H65" i="2"/>
  <c r="I65" i="2" s="1"/>
  <c r="B65" i="2"/>
  <c r="I64" i="2"/>
  <c r="H64" i="2"/>
  <c r="B64" i="2"/>
  <c r="H63" i="2"/>
  <c r="I63" i="2" s="1"/>
  <c r="J63" i="2" s="1"/>
  <c r="B63" i="2"/>
  <c r="I62" i="2"/>
  <c r="J62" i="2" s="1"/>
  <c r="H62" i="2"/>
  <c r="B62" i="2"/>
  <c r="H61" i="2"/>
  <c r="I61" i="2" s="1"/>
  <c r="J61" i="2" s="1"/>
  <c r="B61" i="2"/>
  <c r="J60" i="2"/>
  <c r="I60" i="2"/>
  <c r="H60" i="2"/>
  <c r="B60" i="2"/>
  <c r="H59" i="2"/>
  <c r="I59" i="2" s="1"/>
  <c r="B59" i="2"/>
  <c r="H58" i="2"/>
  <c r="I58" i="2" s="1"/>
  <c r="B58" i="2"/>
  <c r="J57" i="2"/>
  <c r="H57" i="2"/>
  <c r="I57" i="2" s="1"/>
  <c r="B57" i="2"/>
  <c r="H56" i="2"/>
  <c r="I56" i="2" s="1"/>
  <c r="B56" i="2"/>
  <c r="H55" i="2"/>
  <c r="I55" i="2" s="1"/>
  <c r="J55" i="2" s="1"/>
  <c r="B55" i="2"/>
  <c r="H54" i="2"/>
  <c r="I54" i="2" s="1"/>
  <c r="J54" i="2" s="1"/>
  <c r="B54" i="2"/>
  <c r="H53" i="2"/>
  <c r="I53" i="2" s="1"/>
  <c r="B53" i="2"/>
  <c r="H52" i="2"/>
  <c r="I52" i="2" s="1"/>
  <c r="J52" i="2" s="1"/>
  <c r="B52" i="2"/>
  <c r="J51" i="2"/>
  <c r="H51" i="2"/>
  <c r="I51" i="2" s="1"/>
  <c r="B51" i="2"/>
  <c r="I50" i="2"/>
  <c r="H50" i="2"/>
  <c r="B50" i="2"/>
  <c r="H49" i="2"/>
  <c r="I49" i="2" s="1"/>
  <c r="B49" i="2"/>
  <c r="J48" i="2"/>
  <c r="I48" i="2"/>
  <c r="H48" i="2"/>
  <c r="B48" i="2"/>
  <c r="H47" i="2"/>
  <c r="I47" i="2" s="1"/>
  <c r="B47" i="2"/>
  <c r="J46" i="2"/>
  <c r="I46" i="2"/>
  <c r="J47" i="2" s="1"/>
  <c r="H46" i="2"/>
  <c r="B46" i="2"/>
  <c r="H45" i="2"/>
  <c r="I45" i="2" s="1"/>
  <c r="B45" i="2"/>
  <c r="H44" i="2"/>
  <c r="I44" i="2" s="1"/>
  <c r="J44" i="2" s="1"/>
  <c r="B44" i="2"/>
  <c r="H43" i="2"/>
  <c r="I43" i="2" s="1"/>
  <c r="B43" i="2"/>
  <c r="H42" i="2"/>
  <c r="I42" i="2" s="1"/>
  <c r="B42" i="2"/>
  <c r="J41" i="2"/>
  <c r="H41" i="2"/>
  <c r="I41" i="2" s="1"/>
  <c r="B41" i="2"/>
  <c r="H40" i="2"/>
  <c r="I40" i="2" s="1"/>
  <c r="J40" i="2" s="1"/>
  <c r="B40" i="2"/>
  <c r="H39" i="2"/>
  <c r="I39" i="2" s="1"/>
  <c r="J39" i="2" s="1"/>
  <c r="B39" i="2"/>
  <c r="I38" i="2"/>
  <c r="J38" i="2" s="1"/>
  <c r="H38" i="2"/>
  <c r="B38" i="2"/>
  <c r="J37" i="2"/>
  <c r="H37" i="2"/>
  <c r="I37" i="2" s="1"/>
  <c r="B37" i="2"/>
  <c r="H36" i="2"/>
  <c r="I36" i="2" s="1"/>
  <c r="B36" i="2"/>
  <c r="H35" i="2"/>
  <c r="I35" i="2" s="1"/>
  <c r="J35" i="2" s="1"/>
  <c r="B35" i="2"/>
  <c r="I34" i="2"/>
  <c r="H34" i="2"/>
  <c r="B34" i="2"/>
  <c r="H33" i="2"/>
  <c r="I33" i="2" s="1"/>
  <c r="B33" i="2"/>
  <c r="I32" i="2"/>
  <c r="J32" i="2" s="1"/>
  <c r="H32" i="2"/>
  <c r="B32" i="2"/>
  <c r="H31" i="2"/>
  <c r="I31" i="2" s="1"/>
  <c r="B31" i="2"/>
  <c r="I30" i="2"/>
  <c r="J30" i="2" s="1"/>
  <c r="H30" i="2"/>
  <c r="B30" i="2"/>
  <c r="H29" i="2"/>
  <c r="I29" i="2" s="1"/>
  <c r="B29" i="2"/>
  <c r="H28" i="2"/>
  <c r="I28" i="2" s="1"/>
  <c r="J28" i="2" s="1"/>
  <c r="B28" i="2"/>
  <c r="H27" i="2"/>
  <c r="I27" i="2" s="1"/>
  <c r="B27" i="2"/>
  <c r="I26" i="2"/>
  <c r="H26" i="2"/>
  <c r="B26" i="2"/>
  <c r="H25" i="2"/>
  <c r="I25" i="2" s="1"/>
  <c r="B25" i="2"/>
  <c r="H24" i="2"/>
  <c r="I24" i="2" s="1"/>
  <c r="B24" i="2"/>
  <c r="J23" i="2"/>
  <c r="H23" i="2"/>
  <c r="I23" i="2" s="1"/>
  <c r="B23" i="2"/>
  <c r="H22" i="2"/>
  <c r="I22" i="2" s="1"/>
  <c r="B22" i="2"/>
  <c r="I21" i="2"/>
  <c r="J21" i="2" s="1"/>
  <c r="H21" i="2"/>
  <c r="B21" i="2"/>
  <c r="H20" i="2"/>
  <c r="I20" i="2" s="1"/>
  <c r="B20" i="2"/>
  <c r="H19" i="2"/>
  <c r="I19" i="2" s="1"/>
  <c r="B19" i="2"/>
  <c r="H18" i="2"/>
  <c r="I18" i="2" s="1"/>
  <c r="J18" i="2" s="1"/>
  <c r="B18" i="2"/>
  <c r="I17" i="2"/>
  <c r="H17" i="2"/>
  <c r="B17" i="2"/>
  <c r="J16" i="2"/>
  <c r="H16" i="2"/>
  <c r="I16" i="2" s="1"/>
  <c r="J17" i="2" s="1"/>
  <c r="B16" i="2"/>
  <c r="I15" i="2"/>
  <c r="H15" i="2"/>
  <c r="B15" i="2"/>
  <c r="H14" i="2"/>
  <c r="I14" i="2" s="1"/>
  <c r="J14" i="2" s="1"/>
  <c r="B14" i="2"/>
  <c r="AI13" i="2"/>
  <c r="AI16" i="2" s="1"/>
  <c r="Y13" i="2"/>
  <c r="H13" i="2"/>
  <c r="I13" i="2" s="1"/>
  <c r="B13" i="2"/>
  <c r="AD12" i="2"/>
  <c r="Y12" i="2"/>
  <c r="H12" i="2"/>
  <c r="I12" i="2" s="1"/>
  <c r="B12" i="2"/>
  <c r="AI11" i="2"/>
  <c r="Y11" i="2"/>
  <c r="H11" i="2"/>
  <c r="I11" i="2" s="1"/>
  <c r="J11" i="2" s="1"/>
  <c r="B11" i="2"/>
  <c r="AD10" i="2"/>
  <c r="Y10" i="2"/>
  <c r="H10" i="2"/>
  <c r="I10" i="2" s="1"/>
  <c r="J10" i="2" s="1"/>
  <c r="B10" i="2"/>
  <c r="AI9" i="2"/>
  <c r="Y9" i="2"/>
  <c r="H9" i="2"/>
  <c r="I9" i="2" s="1"/>
  <c r="J9" i="2" s="1"/>
  <c r="B9" i="2"/>
  <c r="AD8" i="2"/>
  <c r="Y8" i="2"/>
  <c r="J8" i="2"/>
  <c r="H8" i="2"/>
  <c r="I8" i="2" s="1"/>
  <c r="B8" i="2"/>
  <c r="I7" i="2"/>
  <c r="H7" i="2"/>
  <c r="B7" i="2"/>
  <c r="I851" i="1"/>
  <c r="J851" i="1" s="1"/>
  <c r="H851" i="1"/>
  <c r="B851" i="1"/>
  <c r="I850" i="1"/>
  <c r="H850" i="1"/>
  <c r="B850" i="1"/>
  <c r="H849" i="1"/>
  <c r="I849" i="1" s="1"/>
  <c r="J849" i="1" s="1"/>
  <c r="B849" i="1"/>
  <c r="I848" i="1"/>
  <c r="J848" i="1" s="1"/>
  <c r="H848" i="1"/>
  <c r="B848" i="1"/>
  <c r="H847" i="1"/>
  <c r="I847" i="1" s="1"/>
  <c r="B847" i="1"/>
  <c r="H846" i="1"/>
  <c r="I846" i="1" s="1"/>
  <c r="J846" i="1" s="1"/>
  <c r="B846" i="1"/>
  <c r="I845" i="1"/>
  <c r="H845" i="1"/>
  <c r="B845" i="1"/>
  <c r="H844" i="1"/>
  <c r="I844" i="1" s="1"/>
  <c r="B844" i="1"/>
  <c r="H843" i="1"/>
  <c r="I843" i="1" s="1"/>
  <c r="J843" i="1" s="1"/>
  <c r="B843" i="1"/>
  <c r="I842" i="1"/>
  <c r="J842" i="1" s="1"/>
  <c r="H842" i="1"/>
  <c r="B842" i="1"/>
  <c r="I841" i="1"/>
  <c r="J841" i="1" s="1"/>
  <c r="H841" i="1"/>
  <c r="B841" i="1"/>
  <c r="H840" i="1"/>
  <c r="I840" i="1" s="1"/>
  <c r="B840" i="1"/>
  <c r="H839" i="1"/>
  <c r="I839" i="1" s="1"/>
  <c r="J839" i="1" s="1"/>
  <c r="B839" i="1"/>
  <c r="I838" i="1"/>
  <c r="H838" i="1"/>
  <c r="B838" i="1"/>
  <c r="H837" i="1"/>
  <c r="I837" i="1" s="1"/>
  <c r="J837" i="1" s="1"/>
  <c r="B837" i="1"/>
  <c r="H836" i="1"/>
  <c r="I836" i="1" s="1"/>
  <c r="J836" i="1" s="1"/>
  <c r="B836" i="1"/>
  <c r="H835" i="1"/>
  <c r="I835" i="1" s="1"/>
  <c r="J835" i="1" s="1"/>
  <c r="B835" i="1"/>
  <c r="I834" i="1"/>
  <c r="H834" i="1"/>
  <c r="B834" i="1"/>
  <c r="I833" i="1"/>
  <c r="J833" i="1" s="1"/>
  <c r="H833" i="1"/>
  <c r="B833" i="1"/>
  <c r="I832" i="1"/>
  <c r="J832" i="1" s="1"/>
  <c r="H832" i="1"/>
  <c r="B832" i="1"/>
  <c r="H831" i="1"/>
  <c r="I831" i="1" s="1"/>
  <c r="B831" i="1"/>
  <c r="I830" i="1"/>
  <c r="J830" i="1" s="1"/>
  <c r="H830" i="1"/>
  <c r="B830" i="1"/>
  <c r="I829" i="1"/>
  <c r="H829" i="1"/>
  <c r="B829" i="1"/>
  <c r="H828" i="1"/>
  <c r="I828" i="1" s="1"/>
  <c r="J828" i="1" s="1"/>
  <c r="B828" i="1"/>
  <c r="J827" i="1"/>
  <c r="H827" i="1"/>
  <c r="I827" i="1" s="1"/>
  <c r="B827" i="1"/>
  <c r="H826" i="1"/>
  <c r="I826" i="1" s="1"/>
  <c r="B826" i="1"/>
  <c r="I825" i="1"/>
  <c r="H825" i="1"/>
  <c r="B825" i="1"/>
  <c r="H824" i="1"/>
  <c r="I824" i="1" s="1"/>
  <c r="J824" i="1" s="1"/>
  <c r="B824" i="1"/>
  <c r="H823" i="1"/>
  <c r="I823" i="1" s="1"/>
  <c r="J823" i="1" s="1"/>
  <c r="B823" i="1"/>
  <c r="I822" i="1"/>
  <c r="H822" i="1"/>
  <c r="B822" i="1"/>
  <c r="H821" i="1"/>
  <c r="I821" i="1" s="1"/>
  <c r="J821" i="1" s="1"/>
  <c r="B821" i="1"/>
  <c r="H820" i="1"/>
  <c r="I820" i="1" s="1"/>
  <c r="B820" i="1"/>
  <c r="I819" i="1"/>
  <c r="J819" i="1" s="1"/>
  <c r="H819" i="1"/>
  <c r="B819" i="1"/>
  <c r="I818" i="1"/>
  <c r="H818" i="1"/>
  <c r="B818" i="1"/>
  <c r="I817" i="1"/>
  <c r="H817" i="1"/>
  <c r="B817" i="1"/>
  <c r="H816" i="1"/>
  <c r="I816" i="1" s="1"/>
  <c r="J816" i="1" s="1"/>
  <c r="B816" i="1"/>
  <c r="H815" i="1"/>
  <c r="I815" i="1" s="1"/>
  <c r="B815" i="1"/>
  <c r="I814" i="1"/>
  <c r="J814" i="1" s="1"/>
  <c r="H814" i="1"/>
  <c r="B814" i="1"/>
  <c r="I813" i="1"/>
  <c r="H813" i="1"/>
  <c r="B813" i="1"/>
  <c r="H812" i="1"/>
  <c r="I812" i="1" s="1"/>
  <c r="J812" i="1" s="1"/>
  <c r="B812" i="1"/>
  <c r="H811" i="1"/>
  <c r="I811" i="1" s="1"/>
  <c r="B811" i="1"/>
  <c r="H810" i="1"/>
  <c r="I810" i="1" s="1"/>
  <c r="B810" i="1"/>
  <c r="J809" i="1"/>
  <c r="I809" i="1"/>
  <c r="H809" i="1"/>
  <c r="B809" i="1"/>
  <c r="H808" i="1"/>
  <c r="I808" i="1" s="1"/>
  <c r="B808" i="1"/>
  <c r="H807" i="1"/>
  <c r="I807" i="1" s="1"/>
  <c r="J807" i="1" s="1"/>
  <c r="B807" i="1"/>
  <c r="I806" i="1"/>
  <c r="H806" i="1"/>
  <c r="B806" i="1"/>
  <c r="H805" i="1"/>
  <c r="I805" i="1" s="1"/>
  <c r="B805" i="1"/>
  <c r="H804" i="1"/>
  <c r="I804" i="1" s="1"/>
  <c r="B804" i="1"/>
  <c r="H803" i="1"/>
  <c r="I803" i="1" s="1"/>
  <c r="B803" i="1"/>
  <c r="I802" i="1"/>
  <c r="J802" i="1" s="1"/>
  <c r="H802" i="1"/>
  <c r="B802" i="1"/>
  <c r="H801" i="1"/>
  <c r="I801" i="1" s="1"/>
  <c r="B801" i="1"/>
  <c r="H800" i="1"/>
  <c r="I800" i="1" s="1"/>
  <c r="B800" i="1"/>
  <c r="H799" i="1"/>
  <c r="I799" i="1" s="1"/>
  <c r="J799" i="1" s="1"/>
  <c r="B799" i="1"/>
  <c r="H798" i="1"/>
  <c r="I798" i="1" s="1"/>
  <c r="J798" i="1" s="1"/>
  <c r="B798" i="1"/>
  <c r="I797" i="1"/>
  <c r="H797" i="1"/>
  <c r="B797" i="1"/>
  <c r="H796" i="1"/>
  <c r="I796" i="1" s="1"/>
  <c r="J796" i="1" s="1"/>
  <c r="B796" i="1"/>
  <c r="H795" i="1"/>
  <c r="I795" i="1" s="1"/>
  <c r="B795" i="1"/>
  <c r="H794" i="1"/>
  <c r="I794" i="1" s="1"/>
  <c r="B794" i="1"/>
  <c r="J793" i="1"/>
  <c r="I793" i="1"/>
  <c r="H793" i="1"/>
  <c r="B793" i="1"/>
  <c r="H792" i="1"/>
  <c r="I792" i="1" s="1"/>
  <c r="B792" i="1"/>
  <c r="J791" i="1"/>
  <c r="I791" i="1"/>
  <c r="H791" i="1"/>
  <c r="B791" i="1"/>
  <c r="I790" i="1"/>
  <c r="H790" i="1"/>
  <c r="B790" i="1"/>
  <c r="H789" i="1"/>
  <c r="I789" i="1" s="1"/>
  <c r="J789" i="1" s="1"/>
  <c r="B789" i="1"/>
  <c r="H788" i="1"/>
  <c r="I788" i="1" s="1"/>
  <c r="B788" i="1"/>
  <c r="H787" i="1"/>
  <c r="I787" i="1" s="1"/>
  <c r="J787" i="1" s="1"/>
  <c r="B787" i="1"/>
  <c r="I786" i="1"/>
  <c r="H786" i="1"/>
  <c r="B786" i="1"/>
  <c r="I785" i="1"/>
  <c r="J785" i="1" s="1"/>
  <c r="H785" i="1"/>
  <c r="B785" i="1"/>
  <c r="H784" i="1"/>
  <c r="I784" i="1" s="1"/>
  <c r="J784" i="1" s="1"/>
  <c r="B784" i="1"/>
  <c r="H783" i="1"/>
  <c r="I783" i="1" s="1"/>
  <c r="B783" i="1"/>
  <c r="I782" i="1"/>
  <c r="J782" i="1" s="1"/>
  <c r="H782" i="1"/>
  <c r="B782" i="1"/>
  <c r="I781" i="1"/>
  <c r="H781" i="1"/>
  <c r="B781" i="1"/>
  <c r="I780" i="1"/>
  <c r="J780" i="1" s="1"/>
  <c r="H780" i="1"/>
  <c r="B780" i="1"/>
  <c r="H779" i="1"/>
  <c r="I779" i="1" s="1"/>
  <c r="J779" i="1" s="1"/>
  <c r="B779" i="1"/>
  <c r="I778" i="1"/>
  <c r="J778" i="1" s="1"/>
  <c r="H778" i="1"/>
  <c r="B778" i="1"/>
  <c r="I777" i="1"/>
  <c r="J777" i="1" s="1"/>
  <c r="H777" i="1"/>
  <c r="B777" i="1"/>
  <c r="H776" i="1"/>
  <c r="I776" i="1" s="1"/>
  <c r="B776" i="1"/>
  <c r="J775" i="1"/>
  <c r="I775" i="1"/>
  <c r="H775" i="1"/>
  <c r="B775" i="1"/>
  <c r="I774" i="1"/>
  <c r="H774" i="1"/>
  <c r="B774" i="1"/>
  <c r="H773" i="1"/>
  <c r="I773" i="1" s="1"/>
  <c r="J773" i="1" s="1"/>
  <c r="B773" i="1"/>
  <c r="H772" i="1"/>
  <c r="I772" i="1" s="1"/>
  <c r="B772" i="1"/>
  <c r="H771" i="1"/>
  <c r="I771" i="1" s="1"/>
  <c r="J771" i="1" s="1"/>
  <c r="B771" i="1"/>
  <c r="I770" i="1"/>
  <c r="J770" i="1" s="1"/>
  <c r="H770" i="1"/>
  <c r="B770" i="1"/>
  <c r="H769" i="1"/>
  <c r="I769" i="1" s="1"/>
  <c r="B769" i="1"/>
  <c r="H768" i="1"/>
  <c r="I768" i="1" s="1"/>
  <c r="J768" i="1" s="1"/>
  <c r="B768" i="1"/>
  <c r="H767" i="1"/>
  <c r="I767" i="1" s="1"/>
  <c r="B767" i="1"/>
  <c r="H766" i="1"/>
  <c r="I766" i="1" s="1"/>
  <c r="J766" i="1" s="1"/>
  <c r="B766" i="1"/>
  <c r="I765" i="1"/>
  <c r="H765" i="1"/>
  <c r="B765" i="1"/>
  <c r="H764" i="1"/>
  <c r="I764" i="1" s="1"/>
  <c r="J764" i="1" s="1"/>
  <c r="B764" i="1"/>
  <c r="H763" i="1"/>
  <c r="I763" i="1" s="1"/>
  <c r="J763" i="1" s="1"/>
  <c r="B763" i="1"/>
  <c r="H762" i="1"/>
  <c r="I762" i="1" s="1"/>
  <c r="J762" i="1" s="1"/>
  <c r="B762" i="1"/>
  <c r="I761" i="1"/>
  <c r="H761" i="1"/>
  <c r="B761" i="1"/>
  <c r="H760" i="1"/>
  <c r="I760" i="1" s="1"/>
  <c r="J760" i="1" s="1"/>
  <c r="B760" i="1"/>
  <c r="J759" i="1"/>
  <c r="H759" i="1"/>
  <c r="I759" i="1" s="1"/>
  <c r="B759" i="1"/>
  <c r="I758" i="1"/>
  <c r="H758" i="1"/>
  <c r="B758" i="1"/>
  <c r="J757" i="1"/>
  <c r="I757" i="1"/>
  <c r="H757" i="1"/>
  <c r="B757" i="1"/>
  <c r="H756" i="1"/>
  <c r="I756" i="1" s="1"/>
  <c r="B756" i="1"/>
  <c r="H755" i="1"/>
  <c r="I755" i="1" s="1"/>
  <c r="J755" i="1" s="1"/>
  <c r="B755" i="1"/>
  <c r="I754" i="1"/>
  <c r="H754" i="1"/>
  <c r="B754" i="1"/>
  <c r="H753" i="1"/>
  <c r="I753" i="1" s="1"/>
  <c r="B753" i="1"/>
  <c r="H752" i="1"/>
  <c r="I752" i="1" s="1"/>
  <c r="J752" i="1" s="1"/>
  <c r="B752" i="1"/>
  <c r="H751" i="1"/>
  <c r="I751" i="1" s="1"/>
  <c r="B751" i="1"/>
  <c r="H750" i="1"/>
  <c r="I750" i="1" s="1"/>
  <c r="B750" i="1"/>
  <c r="H749" i="1"/>
  <c r="I749" i="1" s="1"/>
  <c r="B749" i="1"/>
  <c r="H748" i="1"/>
  <c r="I748" i="1" s="1"/>
  <c r="J748" i="1" s="1"/>
  <c r="B748" i="1"/>
  <c r="H747" i="1"/>
  <c r="I747" i="1" s="1"/>
  <c r="B747" i="1"/>
  <c r="I746" i="1"/>
  <c r="J746" i="1" s="1"/>
  <c r="H746" i="1"/>
  <c r="B746" i="1"/>
  <c r="H745" i="1"/>
  <c r="I745" i="1" s="1"/>
  <c r="J745" i="1" s="1"/>
  <c r="B745" i="1"/>
  <c r="I744" i="1"/>
  <c r="J744" i="1" s="1"/>
  <c r="H744" i="1"/>
  <c r="B744" i="1"/>
  <c r="H743" i="1"/>
  <c r="I743" i="1" s="1"/>
  <c r="B743" i="1"/>
  <c r="I742" i="1"/>
  <c r="H742" i="1"/>
  <c r="B742" i="1"/>
  <c r="H741" i="1"/>
  <c r="I741" i="1" s="1"/>
  <c r="B741" i="1"/>
  <c r="H740" i="1"/>
  <c r="I740" i="1" s="1"/>
  <c r="J740" i="1" s="1"/>
  <c r="B740" i="1"/>
  <c r="J739" i="1"/>
  <c r="H739" i="1"/>
  <c r="I739" i="1" s="1"/>
  <c r="B739" i="1"/>
  <c r="H738" i="1"/>
  <c r="I738" i="1" s="1"/>
  <c r="B738" i="1"/>
  <c r="J737" i="1"/>
  <c r="H737" i="1"/>
  <c r="I737" i="1" s="1"/>
  <c r="B737" i="1"/>
  <c r="H736" i="1"/>
  <c r="I736" i="1" s="1"/>
  <c r="J736" i="1" s="1"/>
  <c r="B736" i="1"/>
  <c r="H735" i="1"/>
  <c r="I735" i="1" s="1"/>
  <c r="B735" i="1"/>
  <c r="I734" i="1"/>
  <c r="H734" i="1"/>
  <c r="B734" i="1"/>
  <c r="H733" i="1"/>
  <c r="I733" i="1" s="1"/>
  <c r="J733" i="1" s="1"/>
  <c r="B733" i="1"/>
  <c r="J732" i="1"/>
  <c r="H732" i="1"/>
  <c r="I732" i="1" s="1"/>
  <c r="B732" i="1"/>
  <c r="H731" i="1"/>
  <c r="I731" i="1" s="1"/>
  <c r="J731" i="1" s="1"/>
  <c r="B731" i="1"/>
  <c r="I730" i="1"/>
  <c r="J730" i="1" s="1"/>
  <c r="H730" i="1"/>
  <c r="B730" i="1"/>
  <c r="H729" i="1"/>
  <c r="I729" i="1" s="1"/>
  <c r="B729" i="1"/>
  <c r="J728" i="1"/>
  <c r="H728" i="1"/>
  <c r="I728" i="1" s="1"/>
  <c r="B728" i="1"/>
  <c r="H727" i="1"/>
  <c r="I727" i="1" s="1"/>
  <c r="B727" i="1"/>
  <c r="H726" i="1"/>
  <c r="I726" i="1" s="1"/>
  <c r="B726" i="1"/>
  <c r="H725" i="1"/>
  <c r="I725" i="1" s="1"/>
  <c r="J725" i="1" s="1"/>
  <c r="B725" i="1"/>
  <c r="H724" i="1"/>
  <c r="I724" i="1" s="1"/>
  <c r="J724" i="1" s="1"/>
  <c r="B724" i="1"/>
  <c r="H723" i="1"/>
  <c r="I723" i="1" s="1"/>
  <c r="B723" i="1"/>
  <c r="H722" i="1"/>
  <c r="I722" i="1" s="1"/>
  <c r="J722" i="1" s="1"/>
  <c r="B722" i="1"/>
  <c r="J721" i="1"/>
  <c r="H721" i="1"/>
  <c r="I721" i="1" s="1"/>
  <c r="B721" i="1"/>
  <c r="H720" i="1"/>
  <c r="I720" i="1" s="1"/>
  <c r="B720" i="1"/>
  <c r="H719" i="1"/>
  <c r="I719" i="1" s="1"/>
  <c r="J719" i="1" s="1"/>
  <c r="B719" i="1"/>
  <c r="I718" i="1"/>
  <c r="H718" i="1"/>
  <c r="B718" i="1"/>
  <c r="H717" i="1"/>
  <c r="I717" i="1" s="1"/>
  <c r="B717" i="1"/>
  <c r="H716" i="1"/>
  <c r="I716" i="1" s="1"/>
  <c r="J716" i="1" s="1"/>
  <c r="B716" i="1"/>
  <c r="H715" i="1"/>
  <c r="I715" i="1" s="1"/>
  <c r="B715" i="1"/>
  <c r="I714" i="1"/>
  <c r="J714" i="1" s="1"/>
  <c r="H714" i="1"/>
  <c r="B714" i="1"/>
  <c r="H713" i="1"/>
  <c r="I713" i="1" s="1"/>
  <c r="J713" i="1" s="1"/>
  <c r="B713" i="1"/>
  <c r="I712" i="1"/>
  <c r="J712" i="1" s="1"/>
  <c r="H712" i="1"/>
  <c r="B712" i="1"/>
  <c r="J711" i="1"/>
  <c r="H711" i="1"/>
  <c r="I711" i="1" s="1"/>
  <c r="B711" i="1"/>
  <c r="I710" i="1"/>
  <c r="J710" i="1" s="1"/>
  <c r="H710" i="1"/>
  <c r="B710" i="1"/>
  <c r="H709" i="1"/>
  <c r="I709" i="1" s="1"/>
  <c r="B709" i="1"/>
  <c r="H708" i="1"/>
  <c r="I708" i="1" s="1"/>
  <c r="J708" i="1" s="1"/>
  <c r="B708" i="1"/>
  <c r="J707" i="1"/>
  <c r="H707" i="1"/>
  <c r="I707" i="1" s="1"/>
  <c r="B707" i="1"/>
  <c r="H706" i="1"/>
  <c r="I706" i="1" s="1"/>
  <c r="B706" i="1"/>
  <c r="H705" i="1"/>
  <c r="I705" i="1" s="1"/>
  <c r="J705" i="1" s="1"/>
  <c r="B705" i="1"/>
  <c r="H704" i="1"/>
  <c r="I704" i="1" s="1"/>
  <c r="J704" i="1" s="1"/>
  <c r="B704" i="1"/>
  <c r="H703" i="1"/>
  <c r="I703" i="1" s="1"/>
  <c r="B703" i="1"/>
  <c r="I702" i="1"/>
  <c r="H702" i="1"/>
  <c r="B702" i="1"/>
  <c r="H701" i="1"/>
  <c r="I701" i="1" s="1"/>
  <c r="J701" i="1" s="1"/>
  <c r="B701" i="1"/>
  <c r="J700" i="1"/>
  <c r="H700" i="1"/>
  <c r="I700" i="1" s="1"/>
  <c r="B700" i="1"/>
  <c r="H699" i="1"/>
  <c r="I699" i="1" s="1"/>
  <c r="J699" i="1" s="1"/>
  <c r="B699" i="1"/>
  <c r="I698" i="1"/>
  <c r="J698" i="1" s="1"/>
  <c r="H698" i="1"/>
  <c r="B698" i="1"/>
  <c r="H697" i="1"/>
  <c r="I697" i="1" s="1"/>
  <c r="B697" i="1"/>
  <c r="H696" i="1"/>
  <c r="I696" i="1" s="1"/>
  <c r="J696" i="1" s="1"/>
  <c r="B696" i="1"/>
  <c r="H695" i="1"/>
  <c r="I695" i="1" s="1"/>
  <c r="B695" i="1"/>
  <c r="I694" i="1"/>
  <c r="H694" i="1"/>
  <c r="B694" i="1"/>
  <c r="H693" i="1"/>
  <c r="I693" i="1" s="1"/>
  <c r="J693" i="1" s="1"/>
  <c r="B693" i="1"/>
  <c r="H692" i="1"/>
  <c r="I692" i="1" s="1"/>
  <c r="J692" i="1" s="1"/>
  <c r="B692" i="1"/>
  <c r="H691" i="1"/>
  <c r="I691" i="1" s="1"/>
  <c r="B691" i="1"/>
  <c r="H690" i="1"/>
  <c r="I690" i="1" s="1"/>
  <c r="J690" i="1" s="1"/>
  <c r="B690" i="1"/>
  <c r="J689" i="1"/>
  <c r="H689" i="1"/>
  <c r="I689" i="1" s="1"/>
  <c r="B689" i="1"/>
  <c r="H688" i="1"/>
  <c r="I688" i="1" s="1"/>
  <c r="B688" i="1"/>
  <c r="H687" i="1"/>
  <c r="I687" i="1" s="1"/>
  <c r="J687" i="1" s="1"/>
  <c r="B687" i="1"/>
  <c r="I686" i="1"/>
  <c r="H686" i="1"/>
  <c r="B686" i="1"/>
  <c r="H685" i="1"/>
  <c r="I685" i="1" s="1"/>
  <c r="B685" i="1"/>
  <c r="H684" i="1"/>
  <c r="I684" i="1" s="1"/>
  <c r="J684" i="1" s="1"/>
  <c r="B684" i="1"/>
  <c r="H683" i="1"/>
  <c r="I683" i="1" s="1"/>
  <c r="B683" i="1"/>
  <c r="I682" i="1"/>
  <c r="J682" i="1" s="1"/>
  <c r="H682" i="1"/>
  <c r="B682" i="1"/>
  <c r="H681" i="1"/>
  <c r="I681" i="1" s="1"/>
  <c r="B681" i="1"/>
  <c r="H680" i="1"/>
  <c r="I680" i="1" s="1"/>
  <c r="B680" i="1"/>
  <c r="J679" i="1"/>
  <c r="H679" i="1"/>
  <c r="I679" i="1" s="1"/>
  <c r="B679" i="1"/>
  <c r="I678" i="1"/>
  <c r="J678" i="1" s="1"/>
  <c r="H678" i="1"/>
  <c r="B678" i="1"/>
  <c r="H677" i="1"/>
  <c r="I677" i="1" s="1"/>
  <c r="B677" i="1"/>
  <c r="H676" i="1"/>
  <c r="I676" i="1" s="1"/>
  <c r="J676" i="1" s="1"/>
  <c r="B676" i="1"/>
  <c r="J675" i="1"/>
  <c r="H675" i="1"/>
  <c r="I675" i="1" s="1"/>
  <c r="B675" i="1"/>
  <c r="H674" i="1"/>
  <c r="I674" i="1" s="1"/>
  <c r="B674" i="1"/>
  <c r="H673" i="1"/>
  <c r="I673" i="1" s="1"/>
  <c r="J673" i="1" s="1"/>
  <c r="B673" i="1"/>
  <c r="J672" i="1"/>
  <c r="H672" i="1"/>
  <c r="I672" i="1" s="1"/>
  <c r="B672" i="1"/>
  <c r="H671" i="1"/>
  <c r="I671" i="1" s="1"/>
  <c r="B671" i="1"/>
  <c r="I670" i="1"/>
  <c r="H670" i="1"/>
  <c r="B670" i="1"/>
  <c r="H669" i="1"/>
  <c r="I669" i="1" s="1"/>
  <c r="J669" i="1" s="1"/>
  <c r="B669" i="1"/>
  <c r="H668" i="1"/>
  <c r="I668" i="1" s="1"/>
  <c r="J668" i="1" s="1"/>
  <c r="B668" i="1"/>
  <c r="H667" i="1"/>
  <c r="I667" i="1" s="1"/>
  <c r="J667" i="1" s="1"/>
  <c r="B667" i="1"/>
  <c r="J666" i="1"/>
  <c r="I666" i="1"/>
  <c r="H666" i="1"/>
  <c r="B666" i="1"/>
  <c r="H665" i="1"/>
  <c r="I665" i="1" s="1"/>
  <c r="B665" i="1"/>
  <c r="J664" i="1"/>
  <c r="H664" i="1"/>
  <c r="I664" i="1" s="1"/>
  <c r="B664" i="1"/>
  <c r="H663" i="1"/>
  <c r="I663" i="1" s="1"/>
  <c r="B663" i="1"/>
  <c r="H662" i="1"/>
  <c r="I662" i="1" s="1"/>
  <c r="B662" i="1"/>
  <c r="H661" i="1"/>
  <c r="I661" i="1" s="1"/>
  <c r="J661" i="1" s="1"/>
  <c r="B661" i="1"/>
  <c r="H660" i="1"/>
  <c r="I660" i="1" s="1"/>
  <c r="J660" i="1" s="1"/>
  <c r="B660" i="1"/>
  <c r="H659" i="1"/>
  <c r="I659" i="1" s="1"/>
  <c r="B659" i="1"/>
  <c r="H658" i="1"/>
  <c r="I658" i="1" s="1"/>
  <c r="J658" i="1" s="1"/>
  <c r="B658" i="1"/>
  <c r="J657" i="1"/>
  <c r="H657" i="1"/>
  <c r="I657" i="1" s="1"/>
  <c r="B657" i="1"/>
  <c r="H656" i="1"/>
  <c r="I656" i="1" s="1"/>
  <c r="J656" i="1" s="1"/>
  <c r="B656" i="1"/>
  <c r="H655" i="1"/>
  <c r="I655" i="1" s="1"/>
  <c r="J655" i="1" s="1"/>
  <c r="B655" i="1"/>
  <c r="I654" i="1"/>
  <c r="H654" i="1"/>
  <c r="B654" i="1"/>
  <c r="H653" i="1"/>
  <c r="I653" i="1" s="1"/>
  <c r="B653" i="1"/>
  <c r="H652" i="1"/>
  <c r="I652" i="1" s="1"/>
  <c r="J652" i="1" s="1"/>
  <c r="B652" i="1"/>
  <c r="H651" i="1"/>
  <c r="I651" i="1" s="1"/>
  <c r="B651" i="1"/>
  <c r="I650" i="1"/>
  <c r="J650" i="1" s="1"/>
  <c r="H650" i="1"/>
  <c r="B650" i="1"/>
  <c r="H649" i="1"/>
  <c r="I649" i="1" s="1"/>
  <c r="J649" i="1" s="1"/>
  <c r="B649" i="1"/>
  <c r="H648" i="1"/>
  <c r="I648" i="1" s="1"/>
  <c r="J648" i="1" s="1"/>
  <c r="B648" i="1"/>
  <c r="H647" i="1"/>
  <c r="I647" i="1" s="1"/>
  <c r="B647" i="1"/>
  <c r="I646" i="1"/>
  <c r="H646" i="1"/>
  <c r="B646" i="1"/>
  <c r="H645" i="1"/>
  <c r="I645" i="1" s="1"/>
  <c r="B645" i="1"/>
  <c r="H644" i="1"/>
  <c r="I644" i="1" s="1"/>
  <c r="J644" i="1" s="1"/>
  <c r="B644" i="1"/>
  <c r="J643" i="1"/>
  <c r="H643" i="1"/>
  <c r="I643" i="1" s="1"/>
  <c r="B643" i="1"/>
  <c r="H642" i="1"/>
  <c r="I642" i="1" s="1"/>
  <c r="B642" i="1"/>
  <c r="H641" i="1"/>
  <c r="I641" i="1" s="1"/>
  <c r="B641" i="1"/>
  <c r="H640" i="1"/>
  <c r="I640" i="1" s="1"/>
  <c r="J640" i="1" s="1"/>
  <c r="B640" i="1"/>
  <c r="H639" i="1"/>
  <c r="I639" i="1" s="1"/>
  <c r="J639" i="1" s="1"/>
  <c r="B639" i="1"/>
  <c r="I638" i="1"/>
  <c r="H638" i="1"/>
  <c r="B638" i="1"/>
  <c r="H637" i="1"/>
  <c r="I637" i="1" s="1"/>
  <c r="J637" i="1" s="1"/>
  <c r="B637" i="1"/>
  <c r="H636" i="1"/>
  <c r="I636" i="1" s="1"/>
  <c r="J636" i="1" s="1"/>
  <c r="B636" i="1"/>
  <c r="H635" i="1"/>
  <c r="I635" i="1" s="1"/>
  <c r="B635" i="1"/>
  <c r="I634" i="1"/>
  <c r="J634" i="1" s="1"/>
  <c r="H634" i="1"/>
  <c r="B634" i="1"/>
  <c r="H633" i="1"/>
  <c r="I633" i="1" s="1"/>
  <c r="B633" i="1"/>
  <c r="H632" i="1"/>
  <c r="I632" i="1" s="1"/>
  <c r="J632" i="1" s="1"/>
  <c r="B632" i="1"/>
  <c r="H631" i="1"/>
  <c r="I631" i="1" s="1"/>
  <c r="B631" i="1"/>
  <c r="I630" i="1"/>
  <c r="H630" i="1"/>
  <c r="B630" i="1"/>
  <c r="H629" i="1"/>
  <c r="I629" i="1" s="1"/>
  <c r="J629" i="1" s="1"/>
  <c r="B629" i="1"/>
  <c r="H628" i="1"/>
  <c r="I628" i="1" s="1"/>
  <c r="J628" i="1" s="1"/>
  <c r="B628" i="1"/>
  <c r="H627" i="1"/>
  <c r="I627" i="1" s="1"/>
  <c r="B627" i="1"/>
  <c r="H626" i="1"/>
  <c r="I626" i="1" s="1"/>
  <c r="J626" i="1" s="1"/>
  <c r="B626" i="1"/>
  <c r="H625" i="1"/>
  <c r="I625" i="1" s="1"/>
  <c r="B625" i="1"/>
  <c r="H624" i="1"/>
  <c r="I624" i="1" s="1"/>
  <c r="B624" i="1"/>
  <c r="H623" i="1"/>
  <c r="I623" i="1" s="1"/>
  <c r="J623" i="1" s="1"/>
  <c r="B623" i="1"/>
  <c r="I622" i="1"/>
  <c r="H622" i="1"/>
  <c r="B622" i="1"/>
  <c r="H621" i="1"/>
  <c r="I621" i="1" s="1"/>
  <c r="B621" i="1"/>
  <c r="H620" i="1"/>
  <c r="I620" i="1" s="1"/>
  <c r="J620" i="1" s="1"/>
  <c r="B620" i="1"/>
  <c r="H619" i="1"/>
  <c r="I619" i="1" s="1"/>
  <c r="B619" i="1"/>
  <c r="I618" i="1"/>
  <c r="J618" i="1" s="1"/>
  <c r="H618" i="1"/>
  <c r="B618" i="1"/>
  <c r="H617" i="1"/>
  <c r="I617" i="1" s="1"/>
  <c r="J617" i="1" s="1"/>
  <c r="B617" i="1"/>
  <c r="I616" i="1"/>
  <c r="J616" i="1" s="1"/>
  <c r="H616" i="1"/>
  <c r="B616" i="1"/>
  <c r="H615" i="1"/>
  <c r="I615" i="1" s="1"/>
  <c r="B615" i="1"/>
  <c r="I614" i="1"/>
  <c r="H614" i="1"/>
  <c r="B614" i="1"/>
  <c r="H613" i="1"/>
  <c r="I613" i="1" s="1"/>
  <c r="B613" i="1"/>
  <c r="H612" i="1"/>
  <c r="I612" i="1" s="1"/>
  <c r="J612" i="1" s="1"/>
  <c r="B612" i="1"/>
  <c r="J611" i="1"/>
  <c r="H611" i="1"/>
  <c r="I611" i="1" s="1"/>
  <c r="B611" i="1"/>
  <c r="H610" i="1"/>
  <c r="I610" i="1" s="1"/>
  <c r="B610" i="1"/>
  <c r="J609" i="1"/>
  <c r="H609" i="1"/>
  <c r="I609" i="1" s="1"/>
  <c r="B609" i="1"/>
  <c r="H608" i="1"/>
  <c r="I608" i="1" s="1"/>
  <c r="J608" i="1" s="1"/>
  <c r="B608" i="1"/>
  <c r="H607" i="1"/>
  <c r="I607" i="1" s="1"/>
  <c r="B607" i="1"/>
  <c r="I606" i="1"/>
  <c r="J606" i="1" s="1"/>
  <c r="H606" i="1"/>
  <c r="B606" i="1"/>
  <c r="H605" i="1"/>
  <c r="I605" i="1" s="1"/>
  <c r="J605" i="1" s="1"/>
  <c r="B605" i="1"/>
  <c r="H604" i="1"/>
  <c r="I604" i="1" s="1"/>
  <c r="J604" i="1" s="1"/>
  <c r="B604" i="1"/>
  <c r="H603" i="1"/>
  <c r="I603" i="1" s="1"/>
  <c r="J603" i="1" s="1"/>
  <c r="B603" i="1"/>
  <c r="I602" i="1"/>
  <c r="J602" i="1" s="1"/>
  <c r="H602" i="1"/>
  <c r="B602" i="1"/>
  <c r="H601" i="1"/>
  <c r="I601" i="1" s="1"/>
  <c r="B601" i="1"/>
  <c r="H600" i="1"/>
  <c r="I600" i="1" s="1"/>
  <c r="J600" i="1" s="1"/>
  <c r="B600" i="1"/>
  <c r="H599" i="1"/>
  <c r="I599" i="1" s="1"/>
  <c r="B599" i="1"/>
  <c r="I598" i="1"/>
  <c r="H598" i="1"/>
  <c r="B598" i="1"/>
  <c r="H597" i="1"/>
  <c r="I597" i="1" s="1"/>
  <c r="J597" i="1" s="1"/>
  <c r="B597" i="1"/>
  <c r="H596" i="1"/>
  <c r="I596" i="1" s="1"/>
  <c r="J596" i="1" s="1"/>
  <c r="B596" i="1"/>
  <c r="H595" i="1"/>
  <c r="I595" i="1" s="1"/>
  <c r="B595" i="1"/>
  <c r="H594" i="1"/>
  <c r="I594" i="1" s="1"/>
  <c r="J594" i="1" s="1"/>
  <c r="B594" i="1"/>
  <c r="J593" i="1"/>
  <c r="H593" i="1"/>
  <c r="I593" i="1" s="1"/>
  <c r="B593" i="1"/>
  <c r="H592" i="1"/>
  <c r="I592" i="1" s="1"/>
  <c r="B592" i="1"/>
  <c r="H591" i="1"/>
  <c r="I591" i="1" s="1"/>
  <c r="J591" i="1" s="1"/>
  <c r="B591" i="1"/>
  <c r="I590" i="1"/>
  <c r="H590" i="1"/>
  <c r="B590" i="1"/>
  <c r="H589" i="1"/>
  <c r="I589" i="1" s="1"/>
  <c r="B589" i="1"/>
  <c r="H588" i="1"/>
  <c r="I588" i="1" s="1"/>
  <c r="J588" i="1" s="1"/>
  <c r="B588" i="1"/>
  <c r="H587" i="1"/>
  <c r="I587" i="1" s="1"/>
  <c r="B587" i="1"/>
  <c r="I586" i="1"/>
  <c r="J586" i="1" s="1"/>
  <c r="H586" i="1"/>
  <c r="B586" i="1"/>
  <c r="H585" i="1"/>
  <c r="I585" i="1" s="1"/>
  <c r="B585" i="1"/>
  <c r="H584" i="1"/>
  <c r="I584" i="1" s="1"/>
  <c r="J584" i="1" s="1"/>
  <c r="B584" i="1"/>
  <c r="J583" i="1"/>
  <c r="H583" i="1"/>
  <c r="I583" i="1" s="1"/>
  <c r="B583" i="1"/>
  <c r="I582" i="1"/>
  <c r="J582" i="1" s="1"/>
  <c r="H582" i="1"/>
  <c r="B582" i="1"/>
  <c r="H581" i="1"/>
  <c r="I581" i="1" s="1"/>
  <c r="B581" i="1"/>
  <c r="H580" i="1"/>
  <c r="I580" i="1" s="1"/>
  <c r="J580" i="1" s="1"/>
  <c r="B580" i="1"/>
  <c r="J579" i="1"/>
  <c r="H579" i="1"/>
  <c r="I579" i="1" s="1"/>
  <c r="B579" i="1"/>
  <c r="H578" i="1"/>
  <c r="I578" i="1" s="1"/>
  <c r="B578" i="1"/>
  <c r="H577" i="1"/>
  <c r="I577" i="1" s="1"/>
  <c r="J577" i="1" s="1"/>
  <c r="B577" i="1"/>
  <c r="J576" i="1"/>
  <c r="H576" i="1"/>
  <c r="I576" i="1" s="1"/>
  <c r="B576" i="1"/>
  <c r="H575" i="1"/>
  <c r="I575" i="1" s="1"/>
  <c r="B575" i="1"/>
  <c r="I574" i="1"/>
  <c r="H574" i="1"/>
  <c r="B574" i="1"/>
  <c r="H573" i="1"/>
  <c r="I573" i="1" s="1"/>
  <c r="J573" i="1" s="1"/>
  <c r="B573" i="1"/>
  <c r="H572" i="1"/>
  <c r="I572" i="1" s="1"/>
  <c r="J572" i="1" s="1"/>
  <c r="B572" i="1"/>
  <c r="H571" i="1"/>
  <c r="I571" i="1" s="1"/>
  <c r="J571" i="1" s="1"/>
  <c r="B571" i="1"/>
  <c r="J570" i="1"/>
  <c r="I570" i="1"/>
  <c r="H570" i="1"/>
  <c r="B570" i="1"/>
  <c r="H569" i="1"/>
  <c r="I569" i="1" s="1"/>
  <c r="B569" i="1"/>
  <c r="J568" i="1"/>
  <c r="H568" i="1"/>
  <c r="I568" i="1" s="1"/>
  <c r="B568" i="1"/>
  <c r="H567" i="1"/>
  <c r="I567" i="1" s="1"/>
  <c r="B567" i="1"/>
  <c r="H566" i="1"/>
  <c r="I566" i="1" s="1"/>
  <c r="B566" i="1"/>
  <c r="H565" i="1"/>
  <c r="I565" i="1" s="1"/>
  <c r="J565" i="1" s="1"/>
  <c r="B565" i="1"/>
  <c r="H564" i="1"/>
  <c r="I564" i="1" s="1"/>
  <c r="J564" i="1" s="1"/>
  <c r="B564" i="1"/>
  <c r="H563" i="1"/>
  <c r="I563" i="1" s="1"/>
  <c r="B563" i="1"/>
  <c r="H562" i="1"/>
  <c r="I562" i="1" s="1"/>
  <c r="J562" i="1" s="1"/>
  <c r="B562" i="1"/>
  <c r="J561" i="1"/>
  <c r="H561" i="1"/>
  <c r="I561" i="1" s="1"/>
  <c r="B561" i="1"/>
  <c r="H560" i="1"/>
  <c r="I560" i="1" s="1"/>
  <c r="J560" i="1" s="1"/>
  <c r="B560" i="1"/>
  <c r="H559" i="1"/>
  <c r="I559" i="1" s="1"/>
  <c r="J559" i="1" s="1"/>
  <c r="B559" i="1"/>
  <c r="I558" i="1"/>
  <c r="H558" i="1"/>
  <c r="B558" i="1"/>
  <c r="H557" i="1"/>
  <c r="I557" i="1" s="1"/>
  <c r="J557" i="1" s="1"/>
  <c r="B557" i="1"/>
  <c r="J556" i="1"/>
  <c r="I556" i="1"/>
  <c r="H556" i="1"/>
  <c r="B556" i="1"/>
  <c r="H555" i="1"/>
  <c r="I555" i="1" s="1"/>
  <c r="B555" i="1"/>
  <c r="J554" i="1"/>
  <c r="H554" i="1"/>
  <c r="I554" i="1" s="1"/>
  <c r="B554" i="1"/>
  <c r="H553" i="1"/>
  <c r="I553" i="1" s="1"/>
  <c r="B553" i="1"/>
  <c r="H552" i="1"/>
  <c r="I552" i="1" s="1"/>
  <c r="J552" i="1" s="1"/>
  <c r="B552" i="1"/>
  <c r="J551" i="1"/>
  <c r="H551" i="1"/>
  <c r="I551" i="1" s="1"/>
  <c r="B551" i="1"/>
  <c r="H550" i="1"/>
  <c r="I550" i="1" s="1"/>
  <c r="J550" i="1" s="1"/>
  <c r="B550" i="1"/>
  <c r="H549" i="1"/>
  <c r="I549" i="1" s="1"/>
  <c r="B549" i="1"/>
  <c r="H548" i="1"/>
  <c r="I548" i="1" s="1"/>
  <c r="B548" i="1"/>
  <c r="H547" i="1"/>
  <c r="I547" i="1" s="1"/>
  <c r="J547" i="1" s="1"/>
  <c r="B547" i="1"/>
  <c r="H546" i="1"/>
  <c r="I546" i="1" s="1"/>
  <c r="B546" i="1"/>
  <c r="J545" i="1"/>
  <c r="H545" i="1"/>
  <c r="I545" i="1" s="1"/>
  <c r="B545" i="1"/>
  <c r="H544" i="1"/>
  <c r="I544" i="1" s="1"/>
  <c r="J544" i="1" s="1"/>
  <c r="B544" i="1"/>
  <c r="J543" i="1"/>
  <c r="H543" i="1"/>
  <c r="I543" i="1" s="1"/>
  <c r="B543" i="1"/>
  <c r="I542" i="1"/>
  <c r="H542" i="1"/>
  <c r="B542" i="1"/>
  <c r="H541" i="1"/>
  <c r="I541" i="1" s="1"/>
  <c r="J541" i="1" s="1"/>
  <c r="B541" i="1"/>
  <c r="H540" i="1"/>
  <c r="I540" i="1" s="1"/>
  <c r="J540" i="1" s="1"/>
  <c r="B540" i="1"/>
  <c r="H539" i="1"/>
  <c r="I539" i="1" s="1"/>
  <c r="B539" i="1"/>
  <c r="I538" i="1"/>
  <c r="J538" i="1" s="1"/>
  <c r="H538" i="1"/>
  <c r="B538" i="1"/>
  <c r="H537" i="1"/>
  <c r="I537" i="1" s="1"/>
  <c r="B537" i="1"/>
  <c r="H536" i="1"/>
  <c r="I536" i="1" s="1"/>
  <c r="J536" i="1" s="1"/>
  <c r="B536" i="1"/>
  <c r="H535" i="1"/>
  <c r="I535" i="1" s="1"/>
  <c r="B535" i="1"/>
  <c r="H534" i="1"/>
  <c r="I534" i="1" s="1"/>
  <c r="B534" i="1"/>
  <c r="H533" i="1"/>
  <c r="I533" i="1" s="1"/>
  <c r="B533" i="1"/>
  <c r="H532" i="1"/>
  <c r="I532" i="1" s="1"/>
  <c r="J532" i="1" s="1"/>
  <c r="B532" i="1"/>
  <c r="H531" i="1"/>
  <c r="I531" i="1" s="1"/>
  <c r="J531" i="1" s="1"/>
  <c r="B531" i="1"/>
  <c r="H530" i="1"/>
  <c r="I530" i="1" s="1"/>
  <c r="B530" i="1"/>
  <c r="H529" i="1"/>
  <c r="I529" i="1" s="1"/>
  <c r="J529" i="1" s="1"/>
  <c r="B529" i="1"/>
  <c r="H528" i="1"/>
  <c r="I528" i="1" s="1"/>
  <c r="J528" i="1" s="1"/>
  <c r="B528" i="1"/>
  <c r="H527" i="1"/>
  <c r="I527" i="1" s="1"/>
  <c r="B527" i="1"/>
  <c r="I526" i="1"/>
  <c r="J526" i="1" s="1"/>
  <c r="H526" i="1"/>
  <c r="B526" i="1"/>
  <c r="H525" i="1"/>
  <c r="I525" i="1" s="1"/>
  <c r="B525" i="1"/>
  <c r="H524" i="1"/>
  <c r="I524" i="1" s="1"/>
  <c r="J524" i="1" s="1"/>
  <c r="B524" i="1"/>
  <c r="H523" i="1"/>
  <c r="I523" i="1" s="1"/>
  <c r="B523" i="1"/>
  <c r="I522" i="1"/>
  <c r="J522" i="1" s="1"/>
  <c r="H522" i="1"/>
  <c r="B522" i="1"/>
  <c r="H521" i="1"/>
  <c r="I521" i="1" s="1"/>
  <c r="B521" i="1"/>
  <c r="H520" i="1"/>
  <c r="I520" i="1" s="1"/>
  <c r="J520" i="1" s="1"/>
  <c r="B520" i="1"/>
  <c r="H519" i="1"/>
  <c r="I519" i="1" s="1"/>
  <c r="B519" i="1"/>
  <c r="I518" i="1"/>
  <c r="J518" i="1" s="1"/>
  <c r="H518" i="1"/>
  <c r="B518" i="1"/>
  <c r="H517" i="1"/>
  <c r="I517" i="1" s="1"/>
  <c r="J517" i="1" s="1"/>
  <c r="B517" i="1"/>
  <c r="H516" i="1"/>
  <c r="I516" i="1" s="1"/>
  <c r="J516" i="1" s="1"/>
  <c r="B516" i="1"/>
  <c r="J515" i="1"/>
  <c r="H515" i="1"/>
  <c r="I515" i="1" s="1"/>
  <c r="B515" i="1"/>
  <c r="H514" i="1"/>
  <c r="I514" i="1" s="1"/>
  <c r="B514" i="1"/>
  <c r="J513" i="1"/>
  <c r="H513" i="1"/>
  <c r="I513" i="1" s="1"/>
  <c r="B513" i="1"/>
  <c r="J512" i="1"/>
  <c r="H512" i="1"/>
  <c r="I512" i="1" s="1"/>
  <c r="B512" i="1"/>
  <c r="H511" i="1"/>
  <c r="I511" i="1" s="1"/>
  <c r="B511" i="1"/>
  <c r="I510" i="1"/>
  <c r="J510" i="1" s="1"/>
  <c r="H510" i="1"/>
  <c r="B510" i="1"/>
  <c r="H509" i="1"/>
  <c r="I509" i="1" s="1"/>
  <c r="B509" i="1"/>
  <c r="I508" i="1"/>
  <c r="J508" i="1" s="1"/>
  <c r="H508" i="1"/>
  <c r="B508" i="1"/>
  <c r="H507" i="1"/>
  <c r="I507" i="1" s="1"/>
  <c r="J507" i="1" s="1"/>
  <c r="B507" i="1"/>
  <c r="H506" i="1"/>
  <c r="I506" i="1" s="1"/>
  <c r="J506" i="1" s="1"/>
  <c r="B506" i="1"/>
  <c r="H505" i="1"/>
  <c r="I505" i="1" s="1"/>
  <c r="B505" i="1"/>
  <c r="H504" i="1"/>
  <c r="I504" i="1" s="1"/>
  <c r="J504" i="1" s="1"/>
  <c r="B504" i="1"/>
  <c r="J503" i="1"/>
  <c r="H503" i="1"/>
  <c r="I503" i="1" s="1"/>
  <c r="B503" i="1"/>
  <c r="H502" i="1"/>
  <c r="I502" i="1" s="1"/>
  <c r="J502" i="1" s="1"/>
  <c r="B502" i="1"/>
  <c r="H501" i="1"/>
  <c r="I501" i="1" s="1"/>
  <c r="J501" i="1" s="1"/>
  <c r="B501" i="1"/>
  <c r="H500" i="1"/>
  <c r="I500" i="1" s="1"/>
  <c r="J500" i="1" s="1"/>
  <c r="B500" i="1"/>
  <c r="J499" i="1"/>
  <c r="H499" i="1"/>
  <c r="I499" i="1" s="1"/>
  <c r="B499" i="1"/>
  <c r="H498" i="1"/>
  <c r="I498" i="1" s="1"/>
  <c r="B498" i="1"/>
  <c r="H497" i="1"/>
  <c r="I497" i="1" s="1"/>
  <c r="J497" i="1" s="1"/>
  <c r="B497" i="1"/>
  <c r="J496" i="1"/>
  <c r="H496" i="1"/>
  <c r="I496" i="1" s="1"/>
  <c r="B496" i="1"/>
  <c r="H495" i="1"/>
  <c r="I495" i="1" s="1"/>
  <c r="J495" i="1" s="1"/>
  <c r="B495" i="1"/>
  <c r="J494" i="1"/>
  <c r="I494" i="1"/>
  <c r="H494" i="1"/>
  <c r="B494" i="1"/>
  <c r="H493" i="1"/>
  <c r="I493" i="1" s="1"/>
  <c r="B493" i="1"/>
  <c r="H492" i="1"/>
  <c r="I492" i="1" s="1"/>
  <c r="J492" i="1" s="1"/>
  <c r="B492" i="1"/>
  <c r="H491" i="1"/>
  <c r="I491" i="1" s="1"/>
  <c r="B491" i="1"/>
  <c r="H490" i="1"/>
  <c r="I490" i="1" s="1"/>
  <c r="J490" i="1" s="1"/>
  <c r="B490" i="1"/>
  <c r="H489" i="1"/>
  <c r="I489" i="1" s="1"/>
  <c r="B489" i="1"/>
  <c r="J488" i="1"/>
  <c r="I488" i="1"/>
  <c r="H488" i="1"/>
  <c r="B488" i="1"/>
  <c r="H487" i="1"/>
  <c r="I487" i="1" s="1"/>
  <c r="B487" i="1"/>
  <c r="H486" i="1"/>
  <c r="I486" i="1" s="1"/>
  <c r="J486" i="1" s="1"/>
  <c r="B486" i="1"/>
  <c r="H485" i="1"/>
  <c r="I485" i="1" s="1"/>
  <c r="B485" i="1"/>
  <c r="H484" i="1"/>
  <c r="I484" i="1" s="1"/>
  <c r="J484" i="1" s="1"/>
  <c r="B484" i="1"/>
  <c r="H483" i="1"/>
  <c r="I483" i="1" s="1"/>
  <c r="B483" i="1"/>
  <c r="H482" i="1"/>
  <c r="I482" i="1" s="1"/>
  <c r="B482" i="1"/>
  <c r="H481" i="1"/>
  <c r="I481" i="1" s="1"/>
  <c r="J481" i="1" s="1"/>
  <c r="B481" i="1"/>
  <c r="J480" i="1"/>
  <c r="I480" i="1"/>
  <c r="H480" i="1"/>
  <c r="B480" i="1"/>
  <c r="H479" i="1"/>
  <c r="I479" i="1" s="1"/>
  <c r="B479" i="1"/>
  <c r="J478" i="1"/>
  <c r="H478" i="1"/>
  <c r="I478" i="1" s="1"/>
  <c r="B478" i="1"/>
  <c r="H477" i="1"/>
  <c r="I477" i="1" s="1"/>
  <c r="B477" i="1"/>
  <c r="H476" i="1"/>
  <c r="I476" i="1" s="1"/>
  <c r="J476" i="1" s="1"/>
  <c r="B476" i="1"/>
  <c r="H475" i="1"/>
  <c r="I475" i="1" s="1"/>
  <c r="J475" i="1" s="1"/>
  <c r="B475" i="1"/>
  <c r="H474" i="1"/>
  <c r="I474" i="1" s="1"/>
  <c r="J474" i="1" s="1"/>
  <c r="B474" i="1"/>
  <c r="H473" i="1"/>
  <c r="I473" i="1" s="1"/>
  <c r="B473" i="1"/>
  <c r="I472" i="1"/>
  <c r="J472" i="1" s="1"/>
  <c r="H472" i="1"/>
  <c r="B472" i="1"/>
  <c r="H471" i="1"/>
  <c r="I471" i="1" s="1"/>
  <c r="B471" i="1"/>
  <c r="J470" i="1"/>
  <c r="H470" i="1"/>
  <c r="I470" i="1" s="1"/>
  <c r="B470" i="1"/>
  <c r="H469" i="1"/>
  <c r="I469" i="1" s="1"/>
  <c r="B469" i="1"/>
  <c r="H468" i="1"/>
  <c r="I468" i="1" s="1"/>
  <c r="J468" i="1" s="1"/>
  <c r="B468" i="1"/>
  <c r="H467" i="1"/>
  <c r="I467" i="1" s="1"/>
  <c r="B467" i="1"/>
  <c r="H466" i="1"/>
  <c r="I466" i="1" s="1"/>
  <c r="B466" i="1"/>
  <c r="H465" i="1"/>
  <c r="I465" i="1" s="1"/>
  <c r="J465" i="1" s="1"/>
  <c r="B465" i="1"/>
  <c r="J464" i="1"/>
  <c r="I464" i="1"/>
  <c r="H464" i="1"/>
  <c r="B464" i="1"/>
  <c r="H463" i="1"/>
  <c r="I463" i="1" s="1"/>
  <c r="B463" i="1"/>
  <c r="J462" i="1"/>
  <c r="H462" i="1"/>
  <c r="I462" i="1" s="1"/>
  <c r="B462" i="1"/>
  <c r="H461" i="1"/>
  <c r="I461" i="1" s="1"/>
  <c r="B461" i="1"/>
  <c r="H460" i="1"/>
  <c r="I460" i="1" s="1"/>
  <c r="J460" i="1" s="1"/>
  <c r="B460" i="1"/>
  <c r="H459" i="1"/>
  <c r="I459" i="1" s="1"/>
  <c r="J459" i="1" s="1"/>
  <c r="B459" i="1"/>
  <c r="H458" i="1"/>
  <c r="I458" i="1" s="1"/>
  <c r="B458" i="1"/>
  <c r="H457" i="1"/>
  <c r="I457" i="1" s="1"/>
  <c r="B457" i="1"/>
  <c r="I456" i="1"/>
  <c r="J456" i="1" s="1"/>
  <c r="H456" i="1"/>
  <c r="B456" i="1"/>
  <c r="H455" i="1"/>
  <c r="I455" i="1" s="1"/>
  <c r="B455" i="1"/>
  <c r="H454" i="1"/>
  <c r="I454" i="1" s="1"/>
  <c r="J454" i="1" s="1"/>
  <c r="B454" i="1"/>
  <c r="H453" i="1"/>
  <c r="I453" i="1" s="1"/>
  <c r="B453" i="1"/>
  <c r="H452" i="1"/>
  <c r="I452" i="1" s="1"/>
  <c r="J452" i="1" s="1"/>
  <c r="B452" i="1"/>
  <c r="H451" i="1"/>
  <c r="I451" i="1" s="1"/>
  <c r="B451" i="1"/>
  <c r="H450" i="1"/>
  <c r="I450" i="1" s="1"/>
  <c r="B450" i="1"/>
  <c r="H449" i="1"/>
  <c r="I449" i="1" s="1"/>
  <c r="J449" i="1" s="1"/>
  <c r="B449" i="1"/>
  <c r="I448" i="1"/>
  <c r="J448" i="1" s="1"/>
  <c r="H448" i="1"/>
  <c r="B448" i="1"/>
  <c r="H447" i="1"/>
  <c r="I447" i="1" s="1"/>
  <c r="B447" i="1"/>
  <c r="H446" i="1"/>
  <c r="I446" i="1" s="1"/>
  <c r="J446" i="1" s="1"/>
  <c r="B446" i="1"/>
  <c r="H445" i="1"/>
  <c r="I445" i="1" s="1"/>
  <c r="B445" i="1"/>
  <c r="I444" i="1"/>
  <c r="J444" i="1" s="1"/>
  <c r="H444" i="1"/>
  <c r="B444" i="1"/>
  <c r="H443" i="1"/>
  <c r="I443" i="1" s="1"/>
  <c r="B443" i="1"/>
  <c r="H442" i="1"/>
  <c r="I442" i="1" s="1"/>
  <c r="B442" i="1"/>
  <c r="H441" i="1"/>
  <c r="I441" i="1" s="1"/>
  <c r="J441" i="1" s="1"/>
  <c r="B441" i="1"/>
  <c r="I440" i="1"/>
  <c r="J440" i="1" s="1"/>
  <c r="H440" i="1"/>
  <c r="B440" i="1"/>
  <c r="H439" i="1"/>
  <c r="I439" i="1" s="1"/>
  <c r="B439" i="1"/>
  <c r="I438" i="1"/>
  <c r="J438" i="1" s="1"/>
  <c r="H438" i="1"/>
  <c r="B438" i="1"/>
  <c r="H437" i="1"/>
  <c r="I437" i="1" s="1"/>
  <c r="B437" i="1"/>
  <c r="H436" i="1"/>
  <c r="I436" i="1" s="1"/>
  <c r="J436" i="1" s="1"/>
  <c r="B436" i="1"/>
  <c r="H435" i="1"/>
  <c r="I435" i="1" s="1"/>
  <c r="J435" i="1" s="1"/>
  <c r="B435" i="1"/>
  <c r="H434" i="1"/>
  <c r="I434" i="1" s="1"/>
  <c r="J434" i="1" s="1"/>
  <c r="B434" i="1"/>
  <c r="H433" i="1"/>
  <c r="I433" i="1" s="1"/>
  <c r="B433" i="1"/>
  <c r="J432" i="1"/>
  <c r="I432" i="1"/>
  <c r="H432" i="1"/>
  <c r="B432" i="1"/>
  <c r="H431" i="1"/>
  <c r="I431" i="1" s="1"/>
  <c r="B431" i="1"/>
  <c r="H430" i="1"/>
  <c r="I430" i="1" s="1"/>
  <c r="J430" i="1" s="1"/>
  <c r="B430" i="1"/>
  <c r="H429" i="1"/>
  <c r="I429" i="1" s="1"/>
  <c r="B429" i="1"/>
  <c r="I428" i="1"/>
  <c r="J428" i="1" s="1"/>
  <c r="H428" i="1"/>
  <c r="B428" i="1"/>
  <c r="H427" i="1"/>
  <c r="I427" i="1" s="1"/>
  <c r="B427" i="1"/>
  <c r="H426" i="1"/>
  <c r="I426" i="1" s="1"/>
  <c r="J426" i="1" s="1"/>
  <c r="B426" i="1"/>
  <c r="H425" i="1"/>
  <c r="I425" i="1" s="1"/>
  <c r="J425" i="1" s="1"/>
  <c r="B425" i="1"/>
  <c r="I424" i="1"/>
  <c r="J424" i="1" s="1"/>
  <c r="H424" i="1"/>
  <c r="B424" i="1"/>
  <c r="H423" i="1"/>
  <c r="I423" i="1" s="1"/>
  <c r="B423" i="1"/>
  <c r="I422" i="1"/>
  <c r="J422" i="1" s="1"/>
  <c r="H422" i="1"/>
  <c r="B422" i="1"/>
  <c r="H421" i="1"/>
  <c r="I421" i="1" s="1"/>
  <c r="B421" i="1"/>
  <c r="H420" i="1"/>
  <c r="I420" i="1" s="1"/>
  <c r="J420" i="1" s="1"/>
  <c r="B420" i="1"/>
  <c r="H419" i="1"/>
  <c r="I419" i="1" s="1"/>
  <c r="J419" i="1" s="1"/>
  <c r="B419" i="1"/>
  <c r="H418" i="1"/>
  <c r="I418" i="1" s="1"/>
  <c r="B418" i="1"/>
  <c r="H417" i="1"/>
  <c r="I417" i="1" s="1"/>
  <c r="J417" i="1" s="1"/>
  <c r="B417" i="1"/>
  <c r="J416" i="1"/>
  <c r="I416" i="1"/>
  <c r="H416" i="1"/>
  <c r="B416" i="1"/>
  <c r="H415" i="1"/>
  <c r="I415" i="1" s="1"/>
  <c r="B415" i="1"/>
  <c r="H414" i="1"/>
  <c r="I414" i="1" s="1"/>
  <c r="J414" i="1" s="1"/>
  <c r="B414" i="1"/>
  <c r="H413" i="1"/>
  <c r="I413" i="1" s="1"/>
  <c r="B413" i="1"/>
  <c r="I412" i="1"/>
  <c r="H412" i="1"/>
  <c r="B412" i="1"/>
  <c r="H411" i="1"/>
  <c r="I411" i="1" s="1"/>
  <c r="J411" i="1" s="1"/>
  <c r="B411" i="1"/>
  <c r="H410" i="1"/>
  <c r="I410" i="1" s="1"/>
  <c r="J410" i="1" s="1"/>
  <c r="B410" i="1"/>
  <c r="H409" i="1"/>
  <c r="I409" i="1" s="1"/>
  <c r="B409" i="1"/>
  <c r="I408" i="1"/>
  <c r="J408" i="1" s="1"/>
  <c r="H408" i="1"/>
  <c r="B408" i="1"/>
  <c r="H407" i="1"/>
  <c r="I407" i="1" s="1"/>
  <c r="B407" i="1"/>
  <c r="I406" i="1"/>
  <c r="J406" i="1" s="1"/>
  <c r="H406" i="1"/>
  <c r="B406" i="1"/>
  <c r="H405" i="1"/>
  <c r="I405" i="1" s="1"/>
  <c r="B405" i="1"/>
  <c r="H404" i="1"/>
  <c r="I404" i="1" s="1"/>
  <c r="J404" i="1" s="1"/>
  <c r="B404" i="1"/>
  <c r="H403" i="1"/>
  <c r="I403" i="1" s="1"/>
  <c r="B403" i="1"/>
  <c r="H402" i="1"/>
  <c r="I402" i="1" s="1"/>
  <c r="B402" i="1"/>
  <c r="H401" i="1"/>
  <c r="I401" i="1" s="1"/>
  <c r="J401" i="1" s="1"/>
  <c r="B401" i="1"/>
  <c r="J400" i="1"/>
  <c r="I400" i="1"/>
  <c r="H400" i="1"/>
  <c r="B400" i="1"/>
  <c r="H399" i="1"/>
  <c r="I399" i="1" s="1"/>
  <c r="B399" i="1"/>
  <c r="J398" i="1"/>
  <c r="H398" i="1"/>
  <c r="I398" i="1" s="1"/>
  <c r="B398" i="1"/>
  <c r="H397" i="1"/>
  <c r="I397" i="1" s="1"/>
  <c r="B397" i="1"/>
  <c r="I396" i="1"/>
  <c r="J396" i="1" s="1"/>
  <c r="H396" i="1"/>
  <c r="B396" i="1"/>
  <c r="H395" i="1"/>
  <c r="I395" i="1" s="1"/>
  <c r="J395" i="1" s="1"/>
  <c r="B395" i="1"/>
  <c r="H394" i="1"/>
  <c r="I394" i="1" s="1"/>
  <c r="B394" i="1"/>
  <c r="H393" i="1"/>
  <c r="I393" i="1" s="1"/>
  <c r="B393" i="1"/>
  <c r="J392" i="1"/>
  <c r="I392" i="1"/>
  <c r="H392" i="1"/>
  <c r="B392" i="1"/>
  <c r="H391" i="1"/>
  <c r="I391" i="1" s="1"/>
  <c r="B391" i="1"/>
  <c r="H390" i="1"/>
  <c r="I390" i="1" s="1"/>
  <c r="J390" i="1" s="1"/>
  <c r="B390" i="1"/>
  <c r="H389" i="1"/>
  <c r="I389" i="1" s="1"/>
  <c r="B389" i="1"/>
  <c r="H388" i="1"/>
  <c r="I388" i="1" s="1"/>
  <c r="B388" i="1"/>
  <c r="H387" i="1"/>
  <c r="I387" i="1" s="1"/>
  <c r="B387" i="1"/>
  <c r="H386" i="1"/>
  <c r="I386" i="1" s="1"/>
  <c r="J386" i="1" s="1"/>
  <c r="B386" i="1"/>
  <c r="H385" i="1"/>
  <c r="I385" i="1" s="1"/>
  <c r="J385" i="1" s="1"/>
  <c r="B385" i="1"/>
  <c r="J384" i="1"/>
  <c r="I384" i="1"/>
  <c r="H384" i="1"/>
  <c r="B384" i="1"/>
  <c r="H383" i="1"/>
  <c r="I383" i="1" s="1"/>
  <c r="B383" i="1"/>
  <c r="H382" i="1"/>
  <c r="I382" i="1" s="1"/>
  <c r="J382" i="1" s="1"/>
  <c r="B382" i="1"/>
  <c r="H381" i="1"/>
  <c r="I381" i="1" s="1"/>
  <c r="B381" i="1"/>
  <c r="I380" i="1"/>
  <c r="J380" i="1" s="1"/>
  <c r="H380" i="1"/>
  <c r="B380" i="1"/>
  <c r="H379" i="1"/>
  <c r="I379" i="1" s="1"/>
  <c r="B379" i="1"/>
  <c r="H378" i="1"/>
  <c r="I378" i="1" s="1"/>
  <c r="B378" i="1"/>
  <c r="H377" i="1"/>
  <c r="I377" i="1" s="1"/>
  <c r="B377" i="1"/>
  <c r="I376" i="1"/>
  <c r="J376" i="1" s="1"/>
  <c r="H376" i="1"/>
  <c r="B376" i="1"/>
  <c r="H375" i="1"/>
  <c r="I375" i="1" s="1"/>
  <c r="B375" i="1"/>
  <c r="I374" i="1"/>
  <c r="J374" i="1" s="1"/>
  <c r="H374" i="1"/>
  <c r="B374" i="1"/>
  <c r="H373" i="1"/>
  <c r="I373" i="1" s="1"/>
  <c r="B373" i="1"/>
  <c r="H372" i="1"/>
  <c r="I372" i="1" s="1"/>
  <c r="J372" i="1" s="1"/>
  <c r="B372" i="1"/>
  <c r="H371" i="1"/>
  <c r="I371" i="1" s="1"/>
  <c r="B371" i="1"/>
  <c r="H370" i="1"/>
  <c r="I370" i="1" s="1"/>
  <c r="J370" i="1" s="1"/>
  <c r="B370" i="1"/>
  <c r="H369" i="1"/>
  <c r="I369" i="1" s="1"/>
  <c r="B369" i="1"/>
  <c r="J368" i="1"/>
  <c r="I368" i="1"/>
  <c r="H368" i="1"/>
  <c r="B368" i="1"/>
  <c r="H367" i="1"/>
  <c r="I367" i="1" s="1"/>
  <c r="B367" i="1"/>
  <c r="H366" i="1"/>
  <c r="I366" i="1" s="1"/>
  <c r="J366" i="1" s="1"/>
  <c r="B366" i="1"/>
  <c r="H365" i="1"/>
  <c r="I365" i="1" s="1"/>
  <c r="B365" i="1"/>
  <c r="I364" i="1"/>
  <c r="J364" i="1" s="1"/>
  <c r="H364" i="1"/>
  <c r="B364" i="1"/>
  <c r="H363" i="1"/>
  <c r="I363" i="1" s="1"/>
  <c r="B363" i="1"/>
  <c r="H362" i="1"/>
  <c r="I362" i="1" s="1"/>
  <c r="J362" i="1" s="1"/>
  <c r="B362" i="1"/>
  <c r="H361" i="1"/>
  <c r="I361" i="1" s="1"/>
  <c r="J361" i="1" s="1"/>
  <c r="B361" i="1"/>
  <c r="I360" i="1"/>
  <c r="J360" i="1" s="1"/>
  <c r="H360" i="1"/>
  <c r="B360" i="1"/>
  <c r="H359" i="1"/>
  <c r="I359" i="1" s="1"/>
  <c r="B359" i="1"/>
  <c r="I358" i="1"/>
  <c r="J358" i="1" s="1"/>
  <c r="H358" i="1"/>
  <c r="B358" i="1"/>
  <c r="H357" i="1"/>
  <c r="I357" i="1" s="1"/>
  <c r="B357" i="1"/>
  <c r="I356" i="1"/>
  <c r="H356" i="1"/>
  <c r="B356" i="1"/>
  <c r="H355" i="1"/>
  <c r="I355" i="1" s="1"/>
  <c r="J355" i="1" s="1"/>
  <c r="B355" i="1"/>
  <c r="H354" i="1"/>
  <c r="I354" i="1" s="1"/>
  <c r="B354" i="1"/>
  <c r="H353" i="1"/>
  <c r="I353" i="1" s="1"/>
  <c r="J353" i="1" s="1"/>
  <c r="B353" i="1"/>
  <c r="J352" i="1"/>
  <c r="I352" i="1"/>
  <c r="H352" i="1"/>
  <c r="B352" i="1"/>
  <c r="H351" i="1"/>
  <c r="I351" i="1" s="1"/>
  <c r="B351" i="1"/>
  <c r="I350" i="1"/>
  <c r="J350" i="1" s="1"/>
  <c r="H350" i="1"/>
  <c r="B350" i="1"/>
  <c r="H349" i="1"/>
  <c r="I349" i="1" s="1"/>
  <c r="B349" i="1"/>
  <c r="I348" i="1"/>
  <c r="H348" i="1"/>
  <c r="B348" i="1"/>
  <c r="H347" i="1"/>
  <c r="I347" i="1" s="1"/>
  <c r="J347" i="1" s="1"/>
  <c r="B347" i="1"/>
  <c r="H346" i="1"/>
  <c r="I346" i="1" s="1"/>
  <c r="J346" i="1" s="1"/>
  <c r="B346" i="1"/>
  <c r="H345" i="1"/>
  <c r="I345" i="1" s="1"/>
  <c r="B345" i="1"/>
  <c r="I344" i="1"/>
  <c r="J344" i="1" s="1"/>
  <c r="H344" i="1"/>
  <c r="B344" i="1"/>
  <c r="H343" i="1"/>
  <c r="I343" i="1" s="1"/>
  <c r="J343" i="1" s="1"/>
  <c r="B343" i="1"/>
  <c r="I342" i="1"/>
  <c r="J342" i="1" s="1"/>
  <c r="H342" i="1"/>
  <c r="B342" i="1"/>
  <c r="H341" i="1"/>
  <c r="I341" i="1" s="1"/>
  <c r="B341" i="1"/>
  <c r="I340" i="1"/>
  <c r="J340" i="1" s="1"/>
  <c r="H340" i="1"/>
  <c r="B340" i="1"/>
  <c r="H339" i="1"/>
  <c r="I339" i="1" s="1"/>
  <c r="B339" i="1"/>
  <c r="H338" i="1"/>
  <c r="I338" i="1" s="1"/>
  <c r="J338" i="1" s="1"/>
  <c r="B338" i="1"/>
  <c r="H337" i="1"/>
  <c r="I337" i="1" s="1"/>
  <c r="J337" i="1" s="1"/>
  <c r="B337" i="1"/>
  <c r="I336" i="1"/>
  <c r="J336" i="1" s="1"/>
  <c r="H336" i="1"/>
  <c r="B336" i="1"/>
  <c r="H335" i="1"/>
  <c r="I335" i="1" s="1"/>
  <c r="B335" i="1"/>
  <c r="I334" i="1"/>
  <c r="J334" i="1" s="1"/>
  <c r="H334" i="1"/>
  <c r="B334" i="1"/>
  <c r="H333" i="1"/>
  <c r="I333" i="1" s="1"/>
  <c r="B333" i="1"/>
  <c r="J332" i="1"/>
  <c r="I332" i="1"/>
  <c r="H332" i="1"/>
  <c r="B332" i="1"/>
  <c r="H331" i="1"/>
  <c r="I331" i="1" s="1"/>
  <c r="B331" i="1"/>
  <c r="H330" i="1"/>
  <c r="I330" i="1" s="1"/>
  <c r="B330" i="1"/>
  <c r="H329" i="1"/>
  <c r="I329" i="1" s="1"/>
  <c r="J329" i="1" s="1"/>
  <c r="B329" i="1"/>
  <c r="I328" i="1"/>
  <c r="J328" i="1" s="1"/>
  <c r="H328" i="1"/>
  <c r="B328" i="1"/>
  <c r="H327" i="1"/>
  <c r="I327" i="1" s="1"/>
  <c r="B327" i="1"/>
  <c r="I326" i="1"/>
  <c r="J326" i="1" s="1"/>
  <c r="H326" i="1"/>
  <c r="B326" i="1"/>
  <c r="H325" i="1"/>
  <c r="I325" i="1" s="1"/>
  <c r="B325" i="1"/>
  <c r="I324" i="1"/>
  <c r="J324" i="1" s="1"/>
  <c r="H324" i="1"/>
  <c r="B324" i="1"/>
  <c r="H323" i="1"/>
  <c r="I323" i="1" s="1"/>
  <c r="J323" i="1" s="1"/>
  <c r="B323" i="1"/>
  <c r="H322" i="1"/>
  <c r="I322" i="1" s="1"/>
  <c r="B322" i="1"/>
  <c r="H321" i="1"/>
  <c r="I321" i="1" s="1"/>
  <c r="B321" i="1"/>
  <c r="J320" i="1"/>
  <c r="I320" i="1"/>
  <c r="H320" i="1"/>
  <c r="B320" i="1"/>
  <c r="H319" i="1"/>
  <c r="I319" i="1" s="1"/>
  <c r="B319" i="1"/>
  <c r="H318" i="1"/>
  <c r="I318" i="1" s="1"/>
  <c r="J318" i="1" s="1"/>
  <c r="B318" i="1"/>
  <c r="H317" i="1"/>
  <c r="I317" i="1" s="1"/>
  <c r="B317" i="1"/>
  <c r="H316" i="1"/>
  <c r="I316" i="1" s="1"/>
  <c r="B316" i="1"/>
  <c r="H315" i="1"/>
  <c r="I315" i="1" s="1"/>
  <c r="J315" i="1" s="1"/>
  <c r="B315" i="1"/>
  <c r="H314" i="1"/>
  <c r="I314" i="1" s="1"/>
  <c r="J314" i="1" s="1"/>
  <c r="B314" i="1"/>
  <c r="H313" i="1"/>
  <c r="I313" i="1" s="1"/>
  <c r="B313" i="1"/>
  <c r="I312" i="1"/>
  <c r="J312" i="1" s="1"/>
  <c r="H312" i="1"/>
  <c r="B312" i="1"/>
  <c r="H311" i="1"/>
  <c r="I311" i="1" s="1"/>
  <c r="B311" i="1"/>
  <c r="H310" i="1"/>
  <c r="I310" i="1" s="1"/>
  <c r="J310" i="1" s="1"/>
  <c r="B310" i="1"/>
  <c r="H309" i="1"/>
  <c r="I309" i="1" s="1"/>
  <c r="B309" i="1"/>
  <c r="I308" i="1"/>
  <c r="J308" i="1" s="1"/>
  <c r="H308" i="1"/>
  <c r="B308" i="1"/>
  <c r="H307" i="1"/>
  <c r="I307" i="1" s="1"/>
  <c r="B307" i="1"/>
  <c r="H306" i="1"/>
  <c r="I306" i="1" s="1"/>
  <c r="J306" i="1" s="1"/>
  <c r="B306" i="1"/>
  <c r="H305" i="1"/>
  <c r="I305" i="1" s="1"/>
  <c r="J305" i="1" s="1"/>
  <c r="B305" i="1"/>
  <c r="I304" i="1"/>
  <c r="H304" i="1"/>
  <c r="B304" i="1"/>
  <c r="H303" i="1"/>
  <c r="I303" i="1" s="1"/>
  <c r="B303" i="1"/>
  <c r="I302" i="1"/>
  <c r="J302" i="1" s="1"/>
  <c r="H302" i="1"/>
  <c r="B302" i="1"/>
  <c r="H301" i="1"/>
  <c r="I301" i="1" s="1"/>
  <c r="B301" i="1"/>
  <c r="I300" i="1"/>
  <c r="J300" i="1" s="1"/>
  <c r="H300" i="1"/>
  <c r="B300" i="1"/>
  <c r="H299" i="1"/>
  <c r="I299" i="1" s="1"/>
  <c r="B299" i="1"/>
  <c r="H298" i="1"/>
  <c r="I298" i="1" s="1"/>
  <c r="B298" i="1"/>
  <c r="H297" i="1"/>
  <c r="I297" i="1" s="1"/>
  <c r="J297" i="1" s="1"/>
  <c r="B297" i="1"/>
  <c r="I296" i="1"/>
  <c r="J296" i="1" s="1"/>
  <c r="H296" i="1"/>
  <c r="B296" i="1"/>
  <c r="H295" i="1"/>
  <c r="I295" i="1" s="1"/>
  <c r="B295" i="1"/>
  <c r="I294" i="1"/>
  <c r="J294" i="1" s="1"/>
  <c r="H294" i="1"/>
  <c r="B294" i="1"/>
  <c r="H293" i="1"/>
  <c r="I293" i="1" s="1"/>
  <c r="B293" i="1"/>
  <c r="H292" i="1"/>
  <c r="I292" i="1" s="1"/>
  <c r="J292" i="1" s="1"/>
  <c r="B292" i="1"/>
  <c r="H291" i="1"/>
  <c r="I291" i="1" s="1"/>
  <c r="J291" i="1" s="1"/>
  <c r="B291" i="1"/>
  <c r="H290" i="1"/>
  <c r="I290" i="1" s="1"/>
  <c r="B290" i="1"/>
  <c r="H289" i="1"/>
  <c r="I289" i="1" s="1"/>
  <c r="J289" i="1" s="1"/>
  <c r="B289" i="1"/>
  <c r="H288" i="1"/>
  <c r="I288" i="1" s="1"/>
  <c r="B288" i="1"/>
  <c r="H287" i="1"/>
  <c r="I287" i="1" s="1"/>
  <c r="J287" i="1" s="1"/>
  <c r="B287" i="1"/>
  <c r="J286" i="1"/>
  <c r="I286" i="1"/>
  <c r="H286" i="1"/>
  <c r="B286" i="1"/>
  <c r="I285" i="1"/>
  <c r="H285" i="1"/>
  <c r="B285" i="1"/>
  <c r="H284" i="1"/>
  <c r="I284" i="1" s="1"/>
  <c r="J284" i="1" s="1"/>
  <c r="B284" i="1"/>
  <c r="H283" i="1"/>
  <c r="I283" i="1" s="1"/>
  <c r="B283" i="1"/>
  <c r="H282" i="1"/>
  <c r="I282" i="1" s="1"/>
  <c r="B282" i="1"/>
  <c r="H281" i="1"/>
  <c r="I281" i="1" s="1"/>
  <c r="B281" i="1"/>
  <c r="I280" i="1"/>
  <c r="J280" i="1" s="1"/>
  <c r="H280" i="1"/>
  <c r="B280" i="1"/>
  <c r="I279" i="1"/>
  <c r="H279" i="1"/>
  <c r="B279" i="1"/>
  <c r="J278" i="1"/>
  <c r="H278" i="1"/>
  <c r="I278" i="1" s="1"/>
  <c r="B278" i="1"/>
  <c r="H277" i="1"/>
  <c r="I277" i="1" s="1"/>
  <c r="B277" i="1"/>
  <c r="H276" i="1"/>
  <c r="I276" i="1" s="1"/>
  <c r="J276" i="1" s="1"/>
  <c r="B276" i="1"/>
  <c r="I275" i="1"/>
  <c r="J275" i="1" s="1"/>
  <c r="H275" i="1"/>
  <c r="B275" i="1"/>
  <c r="H274" i="1"/>
  <c r="I274" i="1" s="1"/>
  <c r="B274" i="1"/>
  <c r="H273" i="1"/>
  <c r="I273" i="1" s="1"/>
  <c r="J273" i="1" s="1"/>
  <c r="B273" i="1"/>
  <c r="J272" i="1"/>
  <c r="H272" i="1"/>
  <c r="I272" i="1" s="1"/>
  <c r="B272" i="1"/>
  <c r="H271" i="1"/>
  <c r="I271" i="1" s="1"/>
  <c r="J271" i="1" s="1"/>
  <c r="B271" i="1"/>
  <c r="I270" i="1"/>
  <c r="H270" i="1"/>
  <c r="B270" i="1"/>
  <c r="H269" i="1"/>
  <c r="I269" i="1" s="1"/>
  <c r="J269" i="1" s="1"/>
  <c r="B269" i="1"/>
  <c r="J268" i="1"/>
  <c r="I268" i="1"/>
  <c r="H268" i="1"/>
  <c r="B268" i="1"/>
  <c r="H267" i="1"/>
  <c r="I267" i="1" s="1"/>
  <c r="B267" i="1"/>
  <c r="H266" i="1"/>
  <c r="I266" i="1" s="1"/>
  <c r="J266" i="1" s="1"/>
  <c r="B266" i="1"/>
  <c r="H265" i="1"/>
  <c r="I265" i="1" s="1"/>
  <c r="B265" i="1"/>
  <c r="H264" i="1"/>
  <c r="I264" i="1" s="1"/>
  <c r="B264" i="1"/>
  <c r="I263" i="1"/>
  <c r="J263" i="1" s="1"/>
  <c r="H263" i="1"/>
  <c r="B263" i="1"/>
  <c r="H262" i="1"/>
  <c r="I262" i="1" s="1"/>
  <c r="B262" i="1"/>
  <c r="H261" i="1"/>
  <c r="I261" i="1" s="1"/>
  <c r="B261" i="1"/>
  <c r="H260" i="1"/>
  <c r="I260" i="1" s="1"/>
  <c r="J260" i="1" s="1"/>
  <c r="B260" i="1"/>
  <c r="H259" i="1"/>
  <c r="I259" i="1" s="1"/>
  <c r="J259" i="1" s="1"/>
  <c r="B259" i="1"/>
  <c r="H258" i="1"/>
  <c r="I258" i="1" s="1"/>
  <c r="B258" i="1"/>
  <c r="H257" i="1"/>
  <c r="I257" i="1" s="1"/>
  <c r="J257" i="1" s="1"/>
  <c r="B257" i="1"/>
  <c r="H256" i="1"/>
  <c r="I256" i="1" s="1"/>
  <c r="J256" i="1" s="1"/>
  <c r="B256" i="1"/>
  <c r="I255" i="1"/>
  <c r="J255" i="1" s="1"/>
  <c r="H255" i="1"/>
  <c r="B255" i="1"/>
  <c r="I254" i="1"/>
  <c r="H254" i="1"/>
  <c r="B254" i="1"/>
  <c r="I253" i="1"/>
  <c r="J253" i="1" s="1"/>
  <c r="H253" i="1"/>
  <c r="B253" i="1"/>
  <c r="I252" i="1"/>
  <c r="J252" i="1" s="1"/>
  <c r="H252" i="1"/>
  <c r="B252" i="1"/>
  <c r="H251" i="1"/>
  <c r="I251" i="1" s="1"/>
  <c r="B251" i="1"/>
  <c r="J250" i="1"/>
  <c r="I250" i="1"/>
  <c r="H250" i="1"/>
  <c r="B250" i="1"/>
  <c r="H249" i="1"/>
  <c r="I249" i="1" s="1"/>
  <c r="B249" i="1"/>
  <c r="I248" i="1"/>
  <c r="J248" i="1" s="1"/>
  <c r="H248" i="1"/>
  <c r="B248" i="1"/>
  <c r="I247" i="1"/>
  <c r="H247" i="1"/>
  <c r="B247" i="1"/>
  <c r="H246" i="1"/>
  <c r="I246" i="1" s="1"/>
  <c r="B246" i="1"/>
  <c r="I245" i="1"/>
  <c r="J245" i="1" s="1"/>
  <c r="H245" i="1"/>
  <c r="B245" i="1"/>
  <c r="H244" i="1"/>
  <c r="I244" i="1" s="1"/>
  <c r="B244" i="1"/>
  <c r="H243" i="1"/>
  <c r="I243" i="1" s="1"/>
  <c r="J243" i="1" s="1"/>
  <c r="B243" i="1"/>
  <c r="H242" i="1"/>
  <c r="I242" i="1" s="1"/>
  <c r="B242" i="1"/>
  <c r="H241" i="1"/>
  <c r="I241" i="1" s="1"/>
  <c r="J241" i="1" s="1"/>
  <c r="B241" i="1"/>
  <c r="H240" i="1"/>
  <c r="I240" i="1" s="1"/>
  <c r="J240" i="1" s="1"/>
  <c r="B240" i="1"/>
  <c r="H239" i="1"/>
  <c r="I239" i="1" s="1"/>
  <c r="J239" i="1" s="1"/>
  <c r="B239" i="1"/>
  <c r="I238" i="1"/>
  <c r="J238" i="1" s="1"/>
  <c r="H238" i="1"/>
  <c r="B238" i="1"/>
  <c r="I237" i="1"/>
  <c r="H237" i="1"/>
  <c r="B237" i="1"/>
  <c r="H236" i="1"/>
  <c r="I236" i="1" s="1"/>
  <c r="J236" i="1" s="1"/>
  <c r="B236" i="1"/>
  <c r="H235" i="1"/>
  <c r="I235" i="1" s="1"/>
  <c r="J235" i="1" s="1"/>
  <c r="B235" i="1"/>
  <c r="I234" i="1"/>
  <c r="J234" i="1" s="1"/>
  <c r="H234" i="1"/>
  <c r="B234" i="1"/>
  <c r="H233" i="1"/>
  <c r="I233" i="1" s="1"/>
  <c r="B233" i="1"/>
  <c r="J232" i="1"/>
  <c r="I232" i="1"/>
  <c r="H232" i="1"/>
  <c r="B232" i="1"/>
  <c r="I231" i="1"/>
  <c r="H231" i="1"/>
  <c r="B231" i="1"/>
  <c r="I230" i="1"/>
  <c r="J230" i="1" s="1"/>
  <c r="H230" i="1"/>
  <c r="B230" i="1"/>
  <c r="I229" i="1"/>
  <c r="H229" i="1"/>
  <c r="B229" i="1"/>
  <c r="H228" i="1"/>
  <c r="I228" i="1" s="1"/>
  <c r="B228" i="1"/>
  <c r="I227" i="1"/>
  <c r="J227" i="1" s="1"/>
  <c r="H227" i="1"/>
  <c r="B227" i="1"/>
  <c r="H226" i="1"/>
  <c r="I226" i="1" s="1"/>
  <c r="B226" i="1"/>
  <c r="H225" i="1"/>
  <c r="I225" i="1" s="1"/>
  <c r="J225" i="1" s="1"/>
  <c r="B225" i="1"/>
  <c r="H224" i="1"/>
  <c r="I224" i="1" s="1"/>
  <c r="B224" i="1"/>
  <c r="H223" i="1"/>
  <c r="I223" i="1" s="1"/>
  <c r="J223" i="1" s="1"/>
  <c r="B223" i="1"/>
  <c r="I222" i="1"/>
  <c r="J222" i="1" s="1"/>
  <c r="H222" i="1"/>
  <c r="B222" i="1"/>
  <c r="I221" i="1"/>
  <c r="J221" i="1" s="1"/>
  <c r="H221" i="1"/>
  <c r="B221" i="1"/>
  <c r="I220" i="1"/>
  <c r="J220" i="1" s="1"/>
  <c r="H220" i="1"/>
  <c r="B220" i="1"/>
  <c r="H219" i="1"/>
  <c r="I219" i="1" s="1"/>
  <c r="B219" i="1"/>
  <c r="H218" i="1"/>
  <c r="I218" i="1" s="1"/>
  <c r="B218" i="1"/>
  <c r="H217" i="1"/>
  <c r="I217" i="1" s="1"/>
  <c r="J217" i="1" s="1"/>
  <c r="B217" i="1"/>
  <c r="I216" i="1"/>
  <c r="H216" i="1"/>
  <c r="B216" i="1"/>
  <c r="H215" i="1"/>
  <c r="I215" i="1" s="1"/>
  <c r="B215" i="1"/>
  <c r="H214" i="1"/>
  <c r="I214" i="1" s="1"/>
  <c r="J214" i="1" s="1"/>
  <c r="B214" i="1"/>
  <c r="H213" i="1"/>
  <c r="I213" i="1" s="1"/>
  <c r="B213" i="1"/>
  <c r="I212" i="1"/>
  <c r="J212" i="1" s="1"/>
  <c r="H212" i="1"/>
  <c r="B212" i="1"/>
  <c r="H211" i="1"/>
  <c r="I211" i="1" s="1"/>
  <c r="B211" i="1"/>
  <c r="H210" i="1"/>
  <c r="I210" i="1" s="1"/>
  <c r="J210" i="1" s="1"/>
  <c r="B210" i="1"/>
  <c r="J209" i="1"/>
  <c r="H209" i="1"/>
  <c r="I209" i="1" s="1"/>
  <c r="B209" i="1"/>
  <c r="I208" i="1"/>
  <c r="H208" i="1"/>
  <c r="B208" i="1"/>
  <c r="I207" i="1"/>
  <c r="H207" i="1"/>
  <c r="B207" i="1"/>
  <c r="H206" i="1"/>
  <c r="I206" i="1" s="1"/>
  <c r="J206" i="1" s="1"/>
  <c r="B206" i="1"/>
  <c r="I205" i="1"/>
  <c r="H205" i="1"/>
  <c r="B205" i="1"/>
  <c r="H204" i="1"/>
  <c r="I204" i="1" s="1"/>
  <c r="J204" i="1" s="1"/>
  <c r="B204" i="1"/>
  <c r="I203" i="1"/>
  <c r="H203" i="1"/>
  <c r="B203" i="1"/>
  <c r="H202" i="1"/>
  <c r="I202" i="1" s="1"/>
  <c r="J202" i="1" s="1"/>
  <c r="B202" i="1"/>
  <c r="I201" i="1"/>
  <c r="J201" i="1" s="1"/>
  <c r="H201" i="1"/>
  <c r="B201" i="1"/>
  <c r="I200" i="1"/>
  <c r="H200" i="1"/>
  <c r="B200" i="1"/>
  <c r="I199" i="1"/>
  <c r="H199" i="1"/>
  <c r="B199" i="1"/>
  <c r="H198" i="1"/>
  <c r="I198" i="1" s="1"/>
  <c r="J198" i="1" s="1"/>
  <c r="B198" i="1"/>
  <c r="I197" i="1"/>
  <c r="H197" i="1"/>
  <c r="B197" i="1"/>
  <c r="H196" i="1"/>
  <c r="I196" i="1" s="1"/>
  <c r="J196" i="1" s="1"/>
  <c r="B196" i="1"/>
  <c r="I195" i="1"/>
  <c r="H195" i="1"/>
  <c r="B195" i="1"/>
  <c r="H194" i="1"/>
  <c r="I194" i="1" s="1"/>
  <c r="J194" i="1" s="1"/>
  <c r="B194" i="1"/>
  <c r="I193" i="1"/>
  <c r="J193" i="1" s="1"/>
  <c r="H193" i="1"/>
  <c r="B193" i="1"/>
  <c r="I192" i="1"/>
  <c r="H192" i="1"/>
  <c r="B192" i="1"/>
  <c r="I191" i="1"/>
  <c r="H191" i="1"/>
  <c r="B191" i="1"/>
  <c r="H190" i="1"/>
  <c r="I190" i="1" s="1"/>
  <c r="J190" i="1" s="1"/>
  <c r="B190" i="1"/>
  <c r="I189" i="1"/>
  <c r="H189" i="1"/>
  <c r="B189" i="1"/>
  <c r="H188" i="1"/>
  <c r="I188" i="1" s="1"/>
  <c r="J188" i="1" s="1"/>
  <c r="B188" i="1"/>
  <c r="I187" i="1"/>
  <c r="H187" i="1"/>
  <c r="B187" i="1"/>
  <c r="H186" i="1"/>
  <c r="I186" i="1" s="1"/>
  <c r="J186" i="1" s="1"/>
  <c r="B186" i="1"/>
  <c r="I185" i="1"/>
  <c r="J185" i="1" s="1"/>
  <c r="H185" i="1"/>
  <c r="B185" i="1"/>
  <c r="I184" i="1"/>
  <c r="H184" i="1"/>
  <c r="B184" i="1"/>
  <c r="I183" i="1"/>
  <c r="H183" i="1"/>
  <c r="B183" i="1"/>
  <c r="H182" i="1"/>
  <c r="I182" i="1" s="1"/>
  <c r="J182" i="1" s="1"/>
  <c r="B182" i="1"/>
  <c r="I181" i="1"/>
  <c r="H181" i="1"/>
  <c r="B181" i="1"/>
  <c r="H180" i="1"/>
  <c r="I180" i="1" s="1"/>
  <c r="J180" i="1" s="1"/>
  <c r="B180" i="1"/>
  <c r="I179" i="1"/>
  <c r="H179" i="1"/>
  <c r="B179" i="1"/>
  <c r="H178" i="1"/>
  <c r="I178" i="1" s="1"/>
  <c r="J178" i="1" s="1"/>
  <c r="B178" i="1"/>
  <c r="I177" i="1"/>
  <c r="J177" i="1" s="1"/>
  <c r="H177" i="1"/>
  <c r="B177" i="1"/>
  <c r="I176" i="1"/>
  <c r="H176" i="1"/>
  <c r="B176" i="1"/>
  <c r="I175" i="1"/>
  <c r="H175" i="1"/>
  <c r="B175" i="1"/>
  <c r="H174" i="1"/>
  <c r="I174" i="1" s="1"/>
  <c r="J174" i="1" s="1"/>
  <c r="B174" i="1"/>
  <c r="I173" i="1"/>
  <c r="H173" i="1"/>
  <c r="B173" i="1"/>
  <c r="H172" i="1"/>
  <c r="I172" i="1" s="1"/>
  <c r="J172" i="1" s="1"/>
  <c r="B172" i="1"/>
  <c r="I171" i="1"/>
  <c r="H171" i="1"/>
  <c r="B171" i="1"/>
  <c r="H170" i="1"/>
  <c r="I170" i="1" s="1"/>
  <c r="J170" i="1" s="1"/>
  <c r="B170" i="1"/>
  <c r="I169" i="1"/>
  <c r="J169" i="1" s="1"/>
  <c r="H169" i="1"/>
  <c r="B169" i="1"/>
  <c r="I168" i="1"/>
  <c r="H168" i="1"/>
  <c r="B168" i="1"/>
  <c r="I167" i="1"/>
  <c r="H167" i="1"/>
  <c r="B167" i="1"/>
  <c r="H166" i="1"/>
  <c r="I166" i="1" s="1"/>
  <c r="J166" i="1" s="1"/>
  <c r="B166" i="1"/>
  <c r="I165" i="1"/>
  <c r="H165" i="1"/>
  <c r="B165" i="1"/>
  <c r="H164" i="1"/>
  <c r="I164" i="1" s="1"/>
  <c r="J164" i="1" s="1"/>
  <c r="B164" i="1"/>
  <c r="I163" i="1"/>
  <c r="H163" i="1"/>
  <c r="B163" i="1"/>
  <c r="H162" i="1"/>
  <c r="I162" i="1" s="1"/>
  <c r="J162" i="1" s="1"/>
  <c r="B162" i="1"/>
  <c r="I161" i="1"/>
  <c r="J161" i="1" s="1"/>
  <c r="H161" i="1"/>
  <c r="B161" i="1"/>
  <c r="I160" i="1"/>
  <c r="H160" i="1"/>
  <c r="B160" i="1"/>
  <c r="I159" i="1"/>
  <c r="H159" i="1"/>
  <c r="B159" i="1"/>
  <c r="H158" i="1"/>
  <c r="I158" i="1" s="1"/>
  <c r="J158" i="1" s="1"/>
  <c r="B158" i="1"/>
  <c r="I157" i="1"/>
  <c r="H157" i="1"/>
  <c r="B157" i="1"/>
  <c r="H156" i="1"/>
  <c r="I156" i="1" s="1"/>
  <c r="J156" i="1" s="1"/>
  <c r="B156" i="1"/>
  <c r="I155" i="1"/>
  <c r="H155" i="1"/>
  <c r="B155" i="1"/>
  <c r="H154" i="1"/>
  <c r="I154" i="1" s="1"/>
  <c r="J154" i="1" s="1"/>
  <c r="B154" i="1"/>
  <c r="I153" i="1"/>
  <c r="J153" i="1" s="1"/>
  <c r="H153" i="1"/>
  <c r="B153" i="1"/>
  <c r="I152" i="1"/>
  <c r="H152" i="1"/>
  <c r="B152" i="1"/>
  <c r="I151" i="1"/>
  <c r="H151" i="1"/>
  <c r="B151" i="1"/>
  <c r="H150" i="1"/>
  <c r="I150" i="1" s="1"/>
  <c r="J150" i="1" s="1"/>
  <c r="B150" i="1"/>
  <c r="I149" i="1"/>
  <c r="H149" i="1"/>
  <c r="B149" i="1"/>
  <c r="H148" i="1"/>
  <c r="I148" i="1" s="1"/>
  <c r="J148" i="1" s="1"/>
  <c r="B148" i="1"/>
  <c r="I147" i="1"/>
  <c r="H147" i="1"/>
  <c r="B147" i="1"/>
  <c r="H146" i="1"/>
  <c r="I146" i="1" s="1"/>
  <c r="J146" i="1" s="1"/>
  <c r="B146" i="1"/>
  <c r="I145" i="1"/>
  <c r="J145" i="1" s="1"/>
  <c r="H145" i="1"/>
  <c r="B145" i="1"/>
  <c r="I144" i="1"/>
  <c r="H144" i="1"/>
  <c r="B144" i="1"/>
  <c r="I143" i="1"/>
  <c r="H143" i="1"/>
  <c r="B143" i="1"/>
  <c r="H142" i="1"/>
  <c r="I142" i="1" s="1"/>
  <c r="J142" i="1" s="1"/>
  <c r="B142" i="1"/>
  <c r="I141" i="1"/>
  <c r="H141" i="1"/>
  <c r="B141" i="1"/>
  <c r="H140" i="1"/>
  <c r="I140" i="1" s="1"/>
  <c r="J140" i="1" s="1"/>
  <c r="B140" i="1"/>
  <c r="I139" i="1"/>
  <c r="H139" i="1"/>
  <c r="B139" i="1"/>
  <c r="H138" i="1"/>
  <c r="I138" i="1" s="1"/>
  <c r="J138" i="1" s="1"/>
  <c r="B138" i="1"/>
  <c r="I137" i="1"/>
  <c r="J137" i="1" s="1"/>
  <c r="H137" i="1"/>
  <c r="B137" i="1"/>
  <c r="I136" i="1"/>
  <c r="H136" i="1"/>
  <c r="B136" i="1"/>
  <c r="I135" i="1"/>
  <c r="H135" i="1"/>
  <c r="B135" i="1"/>
  <c r="H134" i="1"/>
  <c r="I134" i="1" s="1"/>
  <c r="J134" i="1" s="1"/>
  <c r="B134" i="1"/>
  <c r="I133" i="1"/>
  <c r="H133" i="1"/>
  <c r="B133" i="1"/>
  <c r="H132" i="1"/>
  <c r="I132" i="1" s="1"/>
  <c r="J132" i="1" s="1"/>
  <c r="B132" i="1"/>
  <c r="I131" i="1"/>
  <c r="H131" i="1"/>
  <c r="B131" i="1"/>
  <c r="H130" i="1"/>
  <c r="I130" i="1" s="1"/>
  <c r="J130" i="1" s="1"/>
  <c r="B130" i="1"/>
  <c r="I129" i="1"/>
  <c r="J129" i="1" s="1"/>
  <c r="H129" i="1"/>
  <c r="B129" i="1"/>
  <c r="I128" i="1"/>
  <c r="H128" i="1"/>
  <c r="B128" i="1"/>
  <c r="I127" i="1"/>
  <c r="H127" i="1"/>
  <c r="B127" i="1"/>
  <c r="H126" i="1"/>
  <c r="I126" i="1" s="1"/>
  <c r="J126" i="1" s="1"/>
  <c r="B126" i="1"/>
  <c r="I125" i="1"/>
  <c r="H125" i="1"/>
  <c r="B125" i="1"/>
  <c r="H124" i="1"/>
  <c r="I124" i="1" s="1"/>
  <c r="J124" i="1" s="1"/>
  <c r="B124" i="1"/>
  <c r="I123" i="1"/>
  <c r="H123" i="1"/>
  <c r="B123" i="1"/>
  <c r="H122" i="1"/>
  <c r="I122" i="1" s="1"/>
  <c r="J122" i="1" s="1"/>
  <c r="B122" i="1"/>
  <c r="I121" i="1"/>
  <c r="J121" i="1" s="1"/>
  <c r="H121" i="1"/>
  <c r="B121" i="1"/>
  <c r="I120" i="1"/>
  <c r="H120" i="1"/>
  <c r="B120" i="1"/>
  <c r="I119" i="1"/>
  <c r="H119" i="1"/>
  <c r="B119" i="1"/>
  <c r="H118" i="1"/>
  <c r="I118" i="1" s="1"/>
  <c r="J118" i="1" s="1"/>
  <c r="B118" i="1"/>
  <c r="I117" i="1"/>
  <c r="H117" i="1"/>
  <c r="B117" i="1"/>
  <c r="H116" i="1"/>
  <c r="I116" i="1" s="1"/>
  <c r="J116" i="1" s="1"/>
  <c r="B116" i="1"/>
  <c r="I115" i="1"/>
  <c r="H115" i="1"/>
  <c r="B115" i="1"/>
  <c r="H114" i="1"/>
  <c r="I114" i="1" s="1"/>
  <c r="J114" i="1" s="1"/>
  <c r="B114" i="1"/>
  <c r="I113" i="1"/>
  <c r="J113" i="1" s="1"/>
  <c r="H113" i="1"/>
  <c r="B113" i="1"/>
  <c r="I112" i="1"/>
  <c r="H112" i="1"/>
  <c r="B112" i="1"/>
  <c r="I111" i="1"/>
  <c r="H111" i="1"/>
  <c r="B111" i="1"/>
  <c r="H110" i="1"/>
  <c r="I110" i="1" s="1"/>
  <c r="J110" i="1" s="1"/>
  <c r="B110" i="1"/>
  <c r="I109" i="1"/>
  <c r="J109" i="1" s="1"/>
  <c r="H109" i="1"/>
  <c r="B109" i="1"/>
  <c r="I108" i="1"/>
  <c r="J108" i="1" s="1"/>
  <c r="H108" i="1"/>
  <c r="B108" i="1"/>
  <c r="I107" i="1"/>
  <c r="H107" i="1"/>
  <c r="B107" i="1"/>
  <c r="H106" i="1"/>
  <c r="I106" i="1" s="1"/>
  <c r="B106" i="1"/>
  <c r="I105" i="1"/>
  <c r="H105" i="1"/>
  <c r="B105" i="1"/>
  <c r="H104" i="1"/>
  <c r="I104" i="1" s="1"/>
  <c r="B104" i="1"/>
  <c r="I103" i="1"/>
  <c r="J103" i="1" s="1"/>
  <c r="H103" i="1"/>
  <c r="B103" i="1"/>
  <c r="H102" i="1"/>
  <c r="I102" i="1" s="1"/>
  <c r="J102" i="1" s="1"/>
  <c r="B102" i="1"/>
  <c r="I101" i="1"/>
  <c r="H101" i="1"/>
  <c r="B101" i="1"/>
  <c r="H100" i="1"/>
  <c r="I100" i="1" s="1"/>
  <c r="B100" i="1"/>
  <c r="I99" i="1"/>
  <c r="J99" i="1" s="1"/>
  <c r="H99" i="1"/>
  <c r="B99" i="1"/>
  <c r="I98" i="1"/>
  <c r="H98" i="1"/>
  <c r="B98" i="1"/>
  <c r="I97" i="1"/>
  <c r="J97" i="1" s="1"/>
  <c r="H97" i="1"/>
  <c r="B97" i="1"/>
  <c r="I96" i="1"/>
  <c r="J96" i="1" s="1"/>
  <c r="H96" i="1"/>
  <c r="B96" i="1"/>
  <c r="I95" i="1"/>
  <c r="H95" i="1"/>
  <c r="B95" i="1"/>
  <c r="H94" i="1"/>
  <c r="I94" i="1" s="1"/>
  <c r="J94" i="1" s="1"/>
  <c r="B94" i="1"/>
  <c r="I93" i="1"/>
  <c r="J93" i="1" s="1"/>
  <c r="H93" i="1"/>
  <c r="B93" i="1"/>
  <c r="I92" i="1"/>
  <c r="J92" i="1" s="1"/>
  <c r="H92" i="1"/>
  <c r="B92" i="1"/>
  <c r="I91" i="1"/>
  <c r="H91" i="1"/>
  <c r="B91" i="1"/>
  <c r="H90" i="1"/>
  <c r="I90" i="1" s="1"/>
  <c r="B90" i="1"/>
  <c r="I89" i="1"/>
  <c r="H89" i="1"/>
  <c r="B89" i="1"/>
  <c r="H88" i="1"/>
  <c r="I88" i="1" s="1"/>
  <c r="B88" i="1"/>
  <c r="I87" i="1"/>
  <c r="J87" i="1" s="1"/>
  <c r="H87" i="1"/>
  <c r="B87" i="1"/>
  <c r="H86" i="1"/>
  <c r="I86" i="1" s="1"/>
  <c r="J86" i="1" s="1"/>
  <c r="B86" i="1"/>
  <c r="I85" i="1"/>
  <c r="H85" i="1"/>
  <c r="B85" i="1"/>
  <c r="H84" i="1"/>
  <c r="I84" i="1" s="1"/>
  <c r="B84" i="1"/>
  <c r="I83" i="1"/>
  <c r="J83" i="1" s="1"/>
  <c r="H83" i="1"/>
  <c r="B83" i="1"/>
  <c r="I82" i="1"/>
  <c r="H82" i="1"/>
  <c r="B82" i="1"/>
  <c r="I81" i="1"/>
  <c r="J81" i="1" s="1"/>
  <c r="H81" i="1"/>
  <c r="B81" i="1"/>
  <c r="I80" i="1"/>
  <c r="J80" i="1" s="1"/>
  <c r="H80" i="1"/>
  <c r="B80" i="1"/>
  <c r="I79" i="1"/>
  <c r="H79" i="1"/>
  <c r="B79" i="1"/>
  <c r="H78" i="1"/>
  <c r="I78" i="1" s="1"/>
  <c r="J78" i="1" s="1"/>
  <c r="B78" i="1"/>
  <c r="I77" i="1"/>
  <c r="J77" i="1" s="1"/>
  <c r="H77" i="1"/>
  <c r="B77" i="1"/>
  <c r="I76" i="1"/>
  <c r="J76" i="1" s="1"/>
  <c r="H76" i="1"/>
  <c r="B76" i="1"/>
  <c r="I75" i="1"/>
  <c r="H75" i="1"/>
  <c r="B75" i="1"/>
  <c r="H74" i="1"/>
  <c r="I74" i="1" s="1"/>
  <c r="B74" i="1"/>
  <c r="I73" i="1"/>
  <c r="H73" i="1"/>
  <c r="B73" i="1"/>
  <c r="H72" i="1"/>
  <c r="I72" i="1" s="1"/>
  <c r="B72" i="1"/>
  <c r="I71" i="1"/>
  <c r="H71" i="1"/>
  <c r="B71" i="1"/>
  <c r="H70" i="1"/>
  <c r="I70" i="1" s="1"/>
  <c r="J70" i="1" s="1"/>
  <c r="B70" i="1"/>
  <c r="I69" i="1"/>
  <c r="H69" i="1"/>
  <c r="B69" i="1"/>
  <c r="H68" i="1"/>
  <c r="I68" i="1" s="1"/>
  <c r="B68" i="1"/>
  <c r="I67" i="1"/>
  <c r="J67" i="1" s="1"/>
  <c r="H67" i="1"/>
  <c r="B67" i="1"/>
  <c r="I66" i="1"/>
  <c r="H66" i="1"/>
  <c r="B66" i="1"/>
  <c r="I65" i="1"/>
  <c r="J65" i="1" s="1"/>
  <c r="H65" i="1"/>
  <c r="B65" i="1"/>
  <c r="I64" i="1"/>
  <c r="J64" i="1" s="1"/>
  <c r="H64" i="1"/>
  <c r="B64" i="1"/>
  <c r="I63" i="1"/>
  <c r="J63" i="1" s="1"/>
  <c r="H63" i="1"/>
  <c r="B63" i="1"/>
  <c r="H62" i="1"/>
  <c r="I62" i="1" s="1"/>
  <c r="J62" i="1" s="1"/>
  <c r="B62" i="1"/>
  <c r="I61" i="1"/>
  <c r="J61" i="1" s="1"/>
  <c r="H61" i="1"/>
  <c r="B61" i="1"/>
  <c r="I60" i="1"/>
  <c r="J60" i="1" s="1"/>
  <c r="H60" i="1"/>
  <c r="B60" i="1"/>
  <c r="I59" i="1"/>
  <c r="H59" i="1"/>
  <c r="B59" i="1"/>
  <c r="H58" i="1"/>
  <c r="I58" i="1" s="1"/>
  <c r="B58" i="1"/>
  <c r="I57" i="1"/>
  <c r="H57" i="1"/>
  <c r="B57" i="1"/>
  <c r="H56" i="1"/>
  <c r="I56" i="1" s="1"/>
  <c r="B56" i="1"/>
  <c r="I55" i="1"/>
  <c r="H55" i="1"/>
  <c r="B55" i="1"/>
  <c r="H54" i="1"/>
  <c r="I54" i="1" s="1"/>
  <c r="J54" i="1" s="1"/>
  <c r="B54" i="1"/>
  <c r="I53" i="1"/>
  <c r="H53" i="1"/>
  <c r="B53" i="1"/>
  <c r="H52" i="1"/>
  <c r="I52" i="1" s="1"/>
  <c r="B52" i="1"/>
  <c r="I51" i="1"/>
  <c r="J51" i="1" s="1"/>
  <c r="H51" i="1"/>
  <c r="B51" i="1"/>
  <c r="I50" i="1"/>
  <c r="H50" i="1"/>
  <c r="B50" i="1"/>
  <c r="I49" i="1"/>
  <c r="J49" i="1" s="1"/>
  <c r="H49" i="1"/>
  <c r="B49" i="1"/>
  <c r="I48" i="1"/>
  <c r="J48" i="1" s="1"/>
  <c r="H48" i="1"/>
  <c r="B48" i="1"/>
  <c r="I47" i="1"/>
  <c r="H47" i="1"/>
  <c r="B47" i="1"/>
  <c r="H46" i="1"/>
  <c r="I46" i="1" s="1"/>
  <c r="J46" i="1" s="1"/>
  <c r="B46" i="1"/>
  <c r="I45" i="1"/>
  <c r="J45" i="1" s="1"/>
  <c r="H45" i="1"/>
  <c r="B45" i="1"/>
  <c r="I44" i="1"/>
  <c r="J44" i="1" s="1"/>
  <c r="H44" i="1"/>
  <c r="B44" i="1"/>
  <c r="I43" i="1"/>
  <c r="H43" i="1"/>
  <c r="B43" i="1"/>
  <c r="H42" i="1"/>
  <c r="I42" i="1" s="1"/>
  <c r="B42" i="1"/>
  <c r="I41" i="1"/>
  <c r="H41" i="1"/>
  <c r="B41" i="1"/>
  <c r="H40" i="1"/>
  <c r="I40" i="1" s="1"/>
  <c r="B40" i="1"/>
  <c r="I39" i="1"/>
  <c r="J39" i="1" s="1"/>
  <c r="H39" i="1"/>
  <c r="B39" i="1"/>
  <c r="H38" i="1"/>
  <c r="I38" i="1" s="1"/>
  <c r="J38" i="1" s="1"/>
  <c r="B38" i="1"/>
  <c r="I37" i="1"/>
  <c r="H37" i="1"/>
  <c r="B37" i="1"/>
  <c r="H36" i="1"/>
  <c r="I36" i="1" s="1"/>
  <c r="B36" i="1"/>
  <c r="I35" i="1"/>
  <c r="J35" i="1" s="1"/>
  <c r="H35" i="1"/>
  <c r="B35" i="1"/>
  <c r="I34" i="1"/>
  <c r="H34" i="1"/>
  <c r="B34" i="1"/>
  <c r="I33" i="1"/>
  <c r="J33" i="1" s="1"/>
  <c r="H33" i="1"/>
  <c r="B33" i="1"/>
  <c r="I32" i="1"/>
  <c r="J32" i="1" s="1"/>
  <c r="H32" i="1"/>
  <c r="B32" i="1"/>
  <c r="I31" i="1"/>
  <c r="J31" i="1" s="1"/>
  <c r="H31" i="1"/>
  <c r="B31" i="1"/>
  <c r="H30" i="1"/>
  <c r="I30" i="1" s="1"/>
  <c r="J30" i="1" s="1"/>
  <c r="B30" i="1"/>
  <c r="I29" i="1"/>
  <c r="J29" i="1" s="1"/>
  <c r="H29" i="1"/>
  <c r="B29" i="1"/>
  <c r="I28" i="1"/>
  <c r="J28" i="1" s="1"/>
  <c r="H28" i="1"/>
  <c r="B28" i="1"/>
  <c r="I27" i="1"/>
  <c r="H27" i="1"/>
  <c r="B27" i="1"/>
  <c r="H26" i="1"/>
  <c r="I26" i="1" s="1"/>
  <c r="B26" i="1"/>
  <c r="I25" i="1"/>
  <c r="H25" i="1"/>
  <c r="B25" i="1"/>
  <c r="H24" i="1"/>
  <c r="I24" i="1" s="1"/>
  <c r="B24" i="1"/>
  <c r="I23" i="1"/>
  <c r="H23" i="1"/>
  <c r="B23" i="1"/>
  <c r="H22" i="1"/>
  <c r="I22" i="1" s="1"/>
  <c r="J22" i="1" s="1"/>
  <c r="B22" i="1"/>
  <c r="I21" i="1"/>
  <c r="H21" i="1"/>
  <c r="B21" i="1"/>
  <c r="H20" i="1"/>
  <c r="I20" i="1" s="1"/>
  <c r="B20" i="1"/>
  <c r="I19" i="1"/>
  <c r="J19" i="1" s="1"/>
  <c r="H19" i="1"/>
  <c r="B19" i="1"/>
  <c r="I18" i="1"/>
  <c r="J18" i="1" s="1"/>
  <c r="H18" i="1"/>
  <c r="B18" i="1"/>
  <c r="I17" i="1"/>
  <c r="J17" i="1" s="1"/>
  <c r="H17" i="1"/>
  <c r="B17" i="1"/>
  <c r="I16" i="1"/>
  <c r="H16" i="1"/>
  <c r="B16" i="1"/>
  <c r="H15" i="1"/>
  <c r="I15" i="1" s="1"/>
  <c r="B15" i="1"/>
  <c r="H14" i="1"/>
  <c r="I14" i="1" s="1"/>
  <c r="B14" i="1"/>
  <c r="AI13" i="1"/>
  <c r="Y13" i="1"/>
  <c r="H13" i="1"/>
  <c r="I13" i="1" s="1"/>
  <c r="J13" i="1" s="1"/>
  <c r="B13" i="1"/>
  <c r="AD12" i="1"/>
  <c r="AB12" i="1"/>
  <c r="Y12" i="1"/>
  <c r="J12" i="1"/>
  <c r="I12" i="1"/>
  <c r="H12" i="1"/>
  <c r="B12" i="1"/>
  <c r="AI11" i="1"/>
  <c r="Y11" i="1"/>
  <c r="H11" i="1"/>
  <c r="I11" i="1" s="1"/>
  <c r="B11" i="1"/>
  <c r="AD10" i="1"/>
  <c r="AD14" i="1" s="1"/>
  <c r="Y10" i="1"/>
  <c r="I10" i="1"/>
  <c r="H10" i="1"/>
  <c r="B10" i="1"/>
  <c r="AI9" i="1"/>
  <c r="AI14" i="1" s="1"/>
  <c r="Y9" i="1"/>
  <c r="I9" i="1"/>
  <c r="J9" i="1" s="1"/>
  <c r="H9" i="1"/>
  <c r="B9" i="1"/>
  <c r="AD8" i="1"/>
  <c r="Y8" i="1"/>
  <c r="I8" i="1"/>
  <c r="AB8" i="1" s="1"/>
  <c r="H8" i="1"/>
  <c r="B8" i="1"/>
  <c r="H7" i="1"/>
  <c r="I7" i="1" s="1"/>
  <c r="B7" i="1"/>
  <c r="AF9" i="2"/>
  <c r="AA8" i="2"/>
  <c r="AF9" i="1"/>
  <c r="AA12" i="2"/>
  <c r="AF11" i="1"/>
  <c r="AA10" i="1"/>
  <c r="AF13" i="1"/>
  <c r="AA8" i="1"/>
  <c r="AA12" i="1"/>
  <c r="AA10" i="2"/>
  <c r="AF13" i="2"/>
  <c r="AF11" i="2"/>
  <c r="AJ11" i="1" l="1"/>
  <c r="AE12" i="1"/>
  <c r="AE8" i="1"/>
  <c r="AA14" i="1"/>
  <c r="AA15" i="1"/>
  <c r="AA16" i="1"/>
  <c r="AJ13" i="1"/>
  <c r="AF16" i="1"/>
  <c r="AJ9" i="1"/>
  <c r="AF15" i="1"/>
  <c r="AF14" i="1"/>
  <c r="AE10" i="1"/>
  <c r="AA15" i="2"/>
  <c r="AA14" i="2"/>
  <c r="AA16" i="2"/>
  <c r="AE8" i="2"/>
  <c r="AF14" i="2"/>
  <c r="AF15" i="2"/>
  <c r="AF16" i="2"/>
  <c r="AJ9" i="2"/>
  <c r="AE10" i="2"/>
  <c r="AJ11" i="2"/>
  <c r="AE12" i="2"/>
  <c r="AJ13" i="2"/>
  <c r="J72" i="1"/>
  <c r="J73" i="1"/>
  <c r="J90" i="1"/>
  <c r="J91" i="1"/>
  <c r="J84" i="1"/>
  <c r="J85" i="1"/>
  <c r="J261" i="1"/>
  <c r="J262" i="1"/>
  <c r="AG11" i="1"/>
  <c r="AB10" i="1"/>
  <c r="AB16" i="1" s="1"/>
  <c r="J26" i="1"/>
  <c r="J27" i="1"/>
  <c r="J52" i="1"/>
  <c r="J53" i="1"/>
  <c r="J100" i="1"/>
  <c r="J101" i="1"/>
  <c r="J14" i="1"/>
  <c r="J23" i="1"/>
  <c r="J47" i="1"/>
  <c r="J56" i="1"/>
  <c r="J57" i="1"/>
  <c r="J74" i="1"/>
  <c r="J75" i="1"/>
  <c r="J68" i="1"/>
  <c r="J69" i="1"/>
  <c r="J95" i="1"/>
  <c r="J104" i="1"/>
  <c r="J105" i="1"/>
  <c r="J36" i="1"/>
  <c r="J37" i="1"/>
  <c r="J40" i="1"/>
  <c r="J41" i="1"/>
  <c r="J58" i="1"/>
  <c r="J59" i="1"/>
  <c r="J55" i="1"/>
  <c r="J79" i="1"/>
  <c r="J88" i="1"/>
  <c r="J89" i="1"/>
  <c r="J106" i="1"/>
  <c r="J107" i="1"/>
  <c r="J20" i="1"/>
  <c r="J21" i="1"/>
  <c r="J71" i="1"/>
  <c r="J15" i="1"/>
  <c r="J16" i="1"/>
  <c r="J24" i="1"/>
  <c r="J25" i="1"/>
  <c r="J42" i="1"/>
  <c r="J43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614" i="1"/>
  <c r="J615" i="1"/>
  <c r="J646" i="1"/>
  <c r="J647" i="1"/>
  <c r="J742" i="1"/>
  <c r="J743" i="1"/>
  <c r="J8" i="1"/>
  <c r="J726" i="1"/>
  <c r="J727" i="1"/>
  <c r="J218" i="1"/>
  <c r="J281" i="1"/>
  <c r="J303" i="1"/>
  <c r="J402" i="1"/>
  <c r="J482" i="1"/>
  <c r="J533" i="1"/>
  <c r="J794" i="1"/>
  <c r="J795" i="1"/>
  <c r="J356" i="1"/>
  <c r="J519" i="1"/>
  <c r="J598" i="1"/>
  <c r="J599" i="1"/>
  <c r="J662" i="1"/>
  <c r="J663" i="1"/>
  <c r="J254" i="1"/>
  <c r="J630" i="1"/>
  <c r="J631" i="1"/>
  <c r="J641" i="1"/>
  <c r="J215" i="1"/>
  <c r="J111" i="1"/>
  <c r="J143" i="1"/>
  <c r="J167" i="1"/>
  <c r="J199" i="1"/>
  <c r="J228" i="1"/>
  <c r="J282" i="1"/>
  <c r="J285" i="1"/>
  <c r="J466" i="1"/>
  <c r="AD15" i="1"/>
  <c r="J258" i="1"/>
  <c r="J270" i="1"/>
  <c r="J288" i="1"/>
  <c r="J304" i="1"/>
  <c r="J377" i="1"/>
  <c r="J387" i="1"/>
  <c r="J450" i="1"/>
  <c r="J548" i="1"/>
  <c r="J549" i="1"/>
  <c r="J734" i="1"/>
  <c r="J735" i="1"/>
  <c r="J224" i="1"/>
  <c r="AI15" i="1"/>
  <c r="J127" i="1"/>
  <c r="J151" i="1"/>
  <c r="J159" i="1"/>
  <c r="J175" i="1"/>
  <c r="J11" i="1"/>
  <c r="AI16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16" i="1"/>
  <c r="J237" i="1"/>
  <c r="J371" i="1"/>
  <c r="J491" i="1"/>
  <c r="J527" i="1"/>
  <c r="J119" i="1"/>
  <c r="J135" i="1"/>
  <c r="J183" i="1"/>
  <c r="J191" i="1"/>
  <c r="J207" i="1"/>
  <c r="J246" i="1"/>
  <c r="J264" i="1"/>
  <c r="J10" i="1"/>
  <c r="J34" i="1"/>
  <c r="J50" i="1"/>
  <c r="J66" i="1"/>
  <c r="J82" i="1"/>
  <c r="J98" i="1"/>
  <c r="J112" i="1"/>
  <c r="J120" i="1"/>
  <c r="AG9" i="1"/>
  <c r="J128" i="1"/>
  <c r="J136" i="1"/>
  <c r="J144" i="1"/>
  <c r="J152" i="1"/>
  <c r="J160" i="1"/>
  <c r="J168" i="1"/>
  <c r="J176" i="1"/>
  <c r="J184" i="1"/>
  <c r="J192" i="1"/>
  <c r="J200" i="1"/>
  <c r="J208" i="1"/>
  <c r="J229" i="1"/>
  <c r="J244" i="1"/>
  <c r="J277" i="1"/>
  <c r="J316" i="1"/>
  <c r="J335" i="1"/>
  <c r="J388" i="1"/>
  <c r="J451" i="1"/>
  <c r="J542" i="1"/>
  <c r="J566" i="1"/>
  <c r="J567" i="1"/>
  <c r="J607" i="1"/>
  <c r="J624" i="1"/>
  <c r="J625" i="1"/>
  <c r="J653" i="1"/>
  <c r="J680" i="1"/>
  <c r="AG13" i="1"/>
  <c r="J694" i="1"/>
  <c r="J695" i="1"/>
  <c r="J761" i="1"/>
  <c r="J219" i="1"/>
  <c r="J242" i="1"/>
  <c r="J247" i="1"/>
  <c r="J265" i="1"/>
  <c r="J283" i="1"/>
  <c r="J311" i="1"/>
  <c r="J702" i="1"/>
  <c r="J703" i="1"/>
  <c r="J88" i="2"/>
  <c r="J89" i="2"/>
  <c r="J574" i="1"/>
  <c r="J670" i="1"/>
  <c r="J825" i="1"/>
  <c r="AD16" i="1"/>
  <c r="J233" i="1"/>
  <c r="J251" i="1"/>
  <c r="J274" i="1"/>
  <c r="J279" i="1"/>
  <c r="J295" i="1"/>
  <c r="J298" i="1"/>
  <c r="J307" i="1"/>
  <c r="J321" i="1"/>
  <c r="J327" i="1"/>
  <c r="J330" i="1"/>
  <c r="J339" i="1"/>
  <c r="J363" i="1"/>
  <c r="J378" i="1"/>
  <c r="J393" i="1"/>
  <c r="J427" i="1"/>
  <c r="J442" i="1"/>
  <c r="J457" i="1"/>
  <c r="J537" i="1"/>
  <c r="J558" i="1"/>
  <c r="J575" i="1"/>
  <c r="J621" i="1"/>
  <c r="J671" i="1"/>
  <c r="J720" i="1"/>
  <c r="J749" i="1"/>
  <c r="J753" i="1"/>
  <c r="J800" i="1"/>
  <c r="J803" i="1"/>
  <c r="J348" i="1"/>
  <c r="J354" i="1"/>
  <c r="J369" i="1"/>
  <c r="J403" i="1"/>
  <c r="J412" i="1"/>
  <c r="J418" i="1"/>
  <c r="J433" i="1"/>
  <c r="J467" i="1"/>
  <c r="J473" i="1"/>
  <c r="J483" i="1"/>
  <c r="J489" i="1"/>
  <c r="J511" i="1"/>
  <c r="J530" i="1"/>
  <c r="J546" i="1"/>
  <c r="J585" i="1"/>
  <c r="J592" i="1"/>
  <c r="J638" i="1"/>
  <c r="J681" i="1"/>
  <c r="J688" i="1"/>
  <c r="J717" i="1"/>
  <c r="J226" i="1"/>
  <c r="J231" i="1"/>
  <c r="J249" i="1"/>
  <c r="J267" i="1"/>
  <c r="J290" i="1"/>
  <c r="J299" i="1"/>
  <c r="J313" i="1"/>
  <c r="J319" i="1"/>
  <c r="J322" i="1"/>
  <c r="J331" i="1"/>
  <c r="J345" i="1"/>
  <c r="J379" i="1"/>
  <c r="J394" i="1"/>
  <c r="J409" i="1"/>
  <c r="J443" i="1"/>
  <c r="J458" i="1"/>
  <c r="J521" i="1"/>
  <c r="J534" i="1"/>
  <c r="J535" i="1"/>
  <c r="J589" i="1"/>
  <c r="J635" i="1"/>
  <c r="J685" i="1"/>
  <c r="J505" i="1"/>
  <c r="J815" i="1"/>
  <c r="AD14" i="2"/>
  <c r="AD15" i="2"/>
  <c r="J24" i="2"/>
  <c r="J25" i="2"/>
  <c r="J106" i="2"/>
  <c r="J107" i="2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514" i="1"/>
  <c r="J525" i="1"/>
  <c r="J555" i="1"/>
  <c r="J563" i="1"/>
  <c r="J569" i="1"/>
  <c r="J581" i="1"/>
  <c r="J595" i="1"/>
  <c r="J601" i="1"/>
  <c r="J613" i="1"/>
  <c r="J627" i="1"/>
  <c r="J633" i="1"/>
  <c r="J645" i="1"/>
  <c r="J659" i="1"/>
  <c r="J665" i="1"/>
  <c r="J677" i="1"/>
  <c r="J691" i="1"/>
  <c r="J697" i="1"/>
  <c r="J709" i="1"/>
  <c r="J723" i="1"/>
  <c r="J729" i="1"/>
  <c r="J741" i="1"/>
  <c r="J750" i="1"/>
  <c r="J801" i="1"/>
  <c r="J804" i="1"/>
  <c r="J810" i="1"/>
  <c r="J15" i="2"/>
  <c r="J58" i="2"/>
  <c r="J59" i="2"/>
  <c r="J498" i="1"/>
  <c r="J509" i="1"/>
  <c r="J539" i="1"/>
  <c r="J578" i="1"/>
  <c r="J610" i="1"/>
  <c r="J642" i="1"/>
  <c r="J674" i="1"/>
  <c r="J706" i="1"/>
  <c r="J738" i="1"/>
  <c r="J765" i="1"/>
  <c r="J772" i="1"/>
  <c r="J783" i="1"/>
  <c r="J786" i="1"/>
  <c r="J826" i="1"/>
  <c r="J829" i="1"/>
  <c r="J844" i="1"/>
  <c r="J42" i="2"/>
  <c r="J43" i="2"/>
  <c r="J94" i="2"/>
  <c r="J97" i="2"/>
  <c r="J98" i="2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AH11" i="1" s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23" i="1"/>
  <c r="J553" i="1"/>
  <c r="J587" i="1"/>
  <c r="J590" i="1"/>
  <c r="J619" i="1"/>
  <c r="J622" i="1"/>
  <c r="J651" i="1"/>
  <c r="J654" i="1"/>
  <c r="J683" i="1"/>
  <c r="J686" i="1"/>
  <c r="J715" i="1"/>
  <c r="J718" i="1"/>
  <c r="J747" i="1"/>
  <c r="J751" i="1"/>
  <c r="J769" i="1"/>
  <c r="J805" i="1"/>
  <c r="J811" i="1"/>
  <c r="J817" i="1"/>
  <c r="J820" i="1"/>
  <c r="J19" i="2"/>
  <c r="J79" i="2"/>
  <c r="J78" i="2"/>
  <c r="J754" i="1"/>
  <c r="J767" i="1"/>
  <c r="J788" i="1"/>
  <c r="J840" i="1"/>
  <c r="J845" i="1"/>
  <c r="J12" i="2"/>
  <c r="AC8" i="2" s="1"/>
  <c r="J33" i="2"/>
  <c r="J34" i="2"/>
  <c r="J72" i="2"/>
  <c r="J73" i="2"/>
  <c r="J128" i="2"/>
  <c r="J129" i="2"/>
  <c r="AG9" i="2"/>
  <c r="AB10" i="2"/>
  <c r="J64" i="2"/>
  <c r="AH9" i="2" s="1"/>
  <c r="J294" i="2"/>
  <c r="J295" i="2"/>
  <c r="J49" i="2"/>
  <c r="J50" i="2"/>
  <c r="J77" i="2"/>
  <c r="J101" i="2"/>
  <c r="J776" i="1"/>
  <c r="J781" i="1"/>
  <c r="J818" i="1"/>
  <c r="J831" i="1"/>
  <c r="J792" i="1"/>
  <c r="J797" i="1"/>
  <c r="J834" i="1"/>
  <c r="J847" i="1"/>
  <c r="J53" i="2"/>
  <c r="J74" i="2"/>
  <c r="J75" i="2"/>
  <c r="J156" i="2"/>
  <c r="J157" i="2"/>
  <c r="J756" i="1"/>
  <c r="J808" i="1"/>
  <c r="J813" i="1"/>
  <c r="J13" i="2"/>
  <c r="J90" i="2"/>
  <c r="J91" i="2"/>
  <c r="J114" i="2"/>
  <c r="J850" i="1"/>
  <c r="AI15" i="2"/>
  <c r="AI14" i="2"/>
  <c r="AG11" i="2"/>
  <c r="J26" i="2"/>
  <c r="J27" i="2"/>
  <c r="J29" i="2"/>
  <c r="J177" i="2"/>
  <c r="J176" i="2"/>
  <c r="J312" i="2"/>
  <c r="AG13" i="2"/>
  <c r="AB12" i="2"/>
  <c r="J198" i="2"/>
  <c r="J246" i="2"/>
  <c r="J247" i="2"/>
  <c r="J278" i="2"/>
  <c r="J279" i="2"/>
  <c r="J310" i="2"/>
  <c r="J311" i="2"/>
  <c r="J123" i="2"/>
  <c r="J210" i="2"/>
  <c r="J22" i="2"/>
  <c r="J36" i="2"/>
  <c r="J56" i="2"/>
  <c r="J81" i="2"/>
  <c r="J109" i="2"/>
  <c r="J133" i="2"/>
  <c r="J145" i="2"/>
  <c r="J262" i="2"/>
  <c r="J263" i="2"/>
  <c r="J374" i="2"/>
  <c r="J375" i="2"/>
  <c r="J758" i="1"/>
  <c r="J774" i="1"/>
  <c r="J790" i="1"/>
  <c r="J806" i="1"/>
  <c r="J822" i="1"/>
  <c r="J838" i="1"/>
  <c r="J31" i="2"/>
  <c r="J45" i="2"/>
  <c r="J70" i="2"/>
  <c r="J84" i="2"/>
  <c r="J121" i="2"/>
  <c r="J130" i="2"/>
  <c r="J131" i="2"/>
  <c r="J164" i="2"/>
  <c r="J172" i="2"/>
  <c r="J173" i="2"/>
  <c r="J237" i="2"/>
  <c r="AB8" i="2"/>
  <c r="AD16" i="2"/>
  <c r="J20" i="2"/>
  <c r="J65" i="2"/>
  <c r="J93" i="2"/>
  <c r="J104" i="2"/>
  <c r="J118" i="2"/>
  <c r="J119" i="2"/>
  <c r="J127" i="2"/>
  <c r="J136" i="2"/>
  <c r="J167" i="2"/>
  <c r="J205" i="2"/>
  <c r="J269" i="2"/>
  <c r="J315" i="2"/>
  <c r="J318" i="2"/>
  <c r="J365" i="2"/>
  <c r="J370" i="2"/>
  <c r="J179" i="2"/>
  <c r="J255" i="2"/>
  <c r="J147" i="2"/>
  <c r="J201" i="2"/>
  <c r="J216" i="2"/>
  <c r="J227" i="2"/>
  <c r="J230" i="2"/>
  <c r="J233" i="2"/>
  <c r="J244" i="2"/>
  <c r="J245" i="2"/>
  <c r="J250" i="2"/>
  <c r="J261" i="2"/>
  <c r="J281" i="2"/>
  <c r="J354" i="2"/>
  <c r="J377" i="2"/>
  <c r="J111" i="2"/>
  <c r="J161" i="2"/>
  <c r="J192" i="2"/>
  <c r="J207" i="2"/>
  <c r="J213" i="2"/>
  <c r="J276" i="2"/>
  <c r="J285" i="2"/>
  <c r="J299" i="2"/>
  <c r="J302" i="2"/>
  <c r="J332" i="2"/>
  <c r="J343" i="2"/>
  <c r="J381" i="2"/>
  <c r="J175" i="2"/>
  <c r="J183" i="2"/>
  <c r="J189" i="2"/>
  <c r="J217" i="2"/>
  <c r="J254" i="2"/>
  <c r="J282" i="2"/>
  <c r="J326" i="2"/>
  <c r="J355" i="2"/>
  <c r="J358" i="2"/>
  <c r="J361" i="2"/>
  <c r="J372" i="2"/>
  <c r="J378" i="2"/>
  <c r="J143" i="2"/>
  <c r="J159" i="2"/>
  <c r="J170" i="2"/>
  <c r="J193" i="2"/>
  <c r="J208" i="2"/>
  <c r="J242" i="2"/>
  <c r="J265" i="2"/>
  <c r="J300" i="2"/>
  <c r="J306" i="2"/>
  <c r="J338" i="2"/>
  <c r="J219" i="2"/>
  <c r="J258" i="2"/>
  <c r="J292" i="2"/>
  <c r="J297" i="2"/>
  <c r="J334" i="2"/>
  <c r="J347" i="2"/>
  <c r="J187" i="2"/>
  <c r="J195" i="2"/>
  <c r="J203" i="2"/>
  <c r="J211" i="2"/>
  <c r="J222" i="2"/>
  <c r="J235" i="2"/>
  <c r="J274" i="2"/>
  <c r="J308" i="2"/>
  <c r="J313" i="2"/>
  <c r="J350" i="2"/>
  <c r="J363" i="2"/>
  <c r="J238" i="2"/>
  <c r="J251" i="2"/>
  <c r="J290" i="2"/>
  <c r="J324" i="2"/>
  <c r="J329" i="2"/>
  <c r="J366" i="2"/>
  <c r="J379" i="2"/>
  <c r="J224" i="2"/>
  <c r="J240" i="2"/>
  <c r="J256" i="2"/>
  <c r="J272" i="2"/>
  <c r="J288" i="2"/>
  <c r="J304" i="2"/>
  <c r="J320" i="2"/>
  <c r="J336" i="2"/>
  <c r="J352" i="2"/>
  <c r="J368" i="2"/>
  <c r="J384" i="2"/>
  <c r="AB15" i="2" l="1"/>
  <c r="AB16" i="2"/>
  <c r="AB14" i="2"/>
  <c r="AC8" i="1"/>
  <c r="AB15" i="1"/>
  <c r="AE16" i="2"/>
  <c r="AE15" i="2"/>
  <c r="AE14" i="2"/>
  <c r="AH13" i="1"/>
  <c r="AC12" i="1"/>
  <c r="AB14" i="1"/>
  <c r="AJ15" i="2"/>
  <c r="AJ16" i="2"/>
  <c r="AJ14" i="2"/>
  <c r="AH11" i="2"/>
  <c r="AH14" i="2" s="1"/>
  <c r="AC12" i="2"/>
  <c r="AH9" i="1"/>
  <c r="AG16" i="1"/>
  <c r="AG14" i="1"/>
  <c r="AG15" i="1"/>
  <c r="AE16" i="1"/>
  <c r="AE15" i="1"/>
  <c r="AE14" i="1"/>
  <c r="AC10" i="2"/>
  <c r="AC15" i="2" s="1"/>
  <c r="AC10" i="1"/>
  <c r="AG14" i="2"/>
  <c r="AG16" i="2"/>
  <c r="AG15" i="2"/>
  <c r="AH13" i="2"/>
  <c r="AJ14" i="1"/>
  <c r="AJ15" i="1"/>
  <c r="AJ16" i="1"/>
  <c r="AC14" i="2" l="1"/>
  <c r="AH17" i="2"/>
  <c r="AC17" i="2"/>
  <c r="AC16" i="2"/>
  <c r="AH16" i="2"/>
  <c r="AH15" i="2"/>
  <c r="AC15" i="1"/>
  <c r="AC14" i="1"/>
  <c r="AC17" i="1"/>
  <c r="AC16" i="1"/>
  <c r="AH14" i="1"/>
  <c r="AH16" i="1"/>
  <c r="AH17" i="1"/>
  <c r="AH15" i="1"/>
</calcChain>
</file>

<file path=xl/sharedStrings.xml><?xml version="1.0" encoding="utf-8"?>
<sst xmlns="http://schemas.openxmlformats.org/spreadsheetml/2006/main" count="186" uniqueCount="89">
  <si>
    <t>Subject1</t>
  </si>
  <si>
    <t>KNS634_Su</t>
  </si>
  <si>
    <t>b1,</t>
  </si>
  <si>
    <t>PM</t>
  </si>
  <si>
    <t>Graph 1: Frame number vs Torque Curve</t>
  </si>
  <si>
    <t>Angular Kinetics</t>
  </si>
  <si>
    <t>(Torque*Angular Velocity)</t>
  </si>
  <si>
    <t>TIME</t>
  </si>
  <si>
    <t>Time</t>
  </si>
  <si>
    <t>TORQUE</t>
  </si>
  <si>
    <t>POSITION</t>
  </si>
  <si>
    <t>POS (ANAT)</t>
  </si>
  <si>
    <t>VELOCITY</t>
  </si>
  <si>
    <t>Velocity</t>
  </si>
  <si>
    <t>Power</t>
  </si>
  <si>
    <t>Integral</t>
  </si>
  <si>
    <t>Start</t>
  </si>
  <si>
    <t>End</t>
  </si>
  <si>
    <t>Extension</t>
  </si>
  <si>
    <t>Flexion</t>
  </si>
  <si>
    <t>mSec</t>
  </si>
  <si>
    <t>Sec</t>
  </si>
  <si>
    <t>N-M</t>
  </si>
  <si>
    <t>Degrees</t>
  </si>
  <si>
    <t>DEG/SEC</t>
  </si>
  <si>
    <t>Rad/sec</t>
  </si>
  <si>
    <t>Watts</t>
  </si>
  <si>
    <t>Trials</t>
  </si>
  <si>
    <t>Start time</t>
  </si>
  <si>
    <t>End Time</t>
  </si>
  <si>
    <t>Row#</t>
  </si>
  <si>
    <t>Frame</t>
  </si>
  <si>
    <t>Frame_peak time</t>
  </si>
  <si>
    <t>Peak Torque (N-m)</t>
  </si>
  <si>
    <t>Peak Power Watt (W)</t>
  </si>
  <si>
    <t>Work (J)</t>
  </si>
  <si>
    <t>Angle of PK TQ (Deg)</t>
  </si>
  <si>
    <t>Torque Rate (Nm/s)</t>
  </si>
  <si>
    <t>msec</t>
  </si>
  <si>
    <t>Ext</t>
  </si>
  <si>
    <t>Flex</t>
  </si>
  <si>
    <t>Mean</t>
  </si>
  <si>
    <t>STD</t>
  </si>
  <si>
    <t>Max</t>
  </si>
  <si>
    <t>total work</t>
  </si>
  <si>
    <t>Graph 2: Time vs Power(W)</t>
  </si>
  <si>
    <t>Graph 3: Time vs Position</t>
  </si>
  <si>
    <t xml:space="preserve">Graph 4: Time vs Velocity (Deg/s) </t>
  </si>
  <si>
    <t>Graph 1: Frame number vs Torque</t>
  </si>
  <si>
    <t>Set #2</t>
  </si>
  <si>
    <t>Graph 2: Time vs Power</t>
  </si>
  <si>
    <t xml:space="preserve">Graph 3: Time vs Position </t>
  </si>
  <si>
    <t>Graph 4: Time vs Velocity</t>
  </si>
  <si>
    <t>Dominate leg - right</t>
  </si>
  <si>
    <t>nondominate leg - left</t>
  </si>
  <si>
    <t xml:space="preserve">Table 1: Extension </t>
  </si>
  <si>
    <t>Singe leg jump</t>
  </si>
  <si>
    <t>inches</t>
  </si>
  <si>
    <t>meters</t>
  </si>
  <si>
    <t>Right side 60</t>
  </si>
  <si>
    <t>Right side 180</t>
  </si>
  <si>
    <t>Table 3: Jump Trials (Mean)</t>
  </si>
  <si>
    <t>Trial 1</t>
  </si>
  <si>
    <t>Dominate Leg</t>
  </si>
  <si>
    <t>Nondominate Leg</t>
  </si>
  <si>
    <t>Trial 2</t>
  </si>
  <si>
    <t>PK Torque (N-m)</t>
  </si>
  <si>
    <t>Trial 3</t>
  </si>
  <si>
    <t>PK Power Watt (W)</t>
  </si>
  <si>
    <t>Single Leg Jump</t>
  </si>
  <si>
    <t>mean</t>
  </si>
  <si>
    <t>Double Leg Hop</t>
  </si>
  <si>
    <t>Single leg Hop</t>
  </si>
  <si>
    <t>Dominate leg</t>
  </si>
  <si>
    <t xml:space="preserve">nondominate leg </t>
  </si>
  <si>
    <t>Trail 2</t>
  </si>
  <si>
    <t>Table 2: Flexion</t>
  </si>
  <si>
    <t>right - 94 inches on heels</t>
  </si>
  <si>
    <t>left - 94.5 inches on heels</t>
  </si>
  <si>
    <t>Dominant Leg - Right</t>
  </si>
  <si>
    <t>Non-Dominant Leg - Left </t>
  </si>
  <si>
    <t>Single leg jump</t>
  </si>
  <si>
    <t>inches </t>
  </si>
  <si>
    <t>trial 1 </t>
  </si>
  <si>
    <t>trial 2</t>
  </si>
  <si>
    <t>trial 3</t>
  </si>
  <si>
    <t>single leg hop </t>
  </si>
  <si>
    <t>trial 1</t>
  </si>
  <si>
    <t>trial 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</si>
</sst>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3" fillId="0" borderId="0" xfId="0" applyFont="1"/>
    <xf numFmtId="0" fontId="2" fillId="2" borderId="4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3" borderId="4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/>
    <xf numFmtId="164" fontId="2" fillId="0" borderId="0" xfId="0" applyNumberFormat="1" applyFont="1"/>
    <xf numFmtId="0" fontId="5" fillId="0" borderId="0" xfId="0" applyFont="1"/>
    <xf numFmtId="164" fontId="5" fillId="2" borderId="4" xfId="0" applyNumberFormat="1" applyFont="1" applyFill="1" applyBorder="1"/>
    <xf numFmtId="164" fontId="5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Torque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344925634295712E-2"/>
          <c:y val="0.18097222222222226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'Right Side 60'!$C$7:$C$838</c:f>
              <c:numCache>
                <c:formatCode>General</c:formatCode>
                <c:ptCount val="832"/>
                <c:pt idx="0">
                  <c:v>0</c:v>
                </c:pt>
                <c:pt idx="1">
                  <c:v>2.2999999999999998</c:v>
                </c:pt>
                <c:pt idx="2">
                  <c:v>12.9</c:v>
                </c:pt>
                <c:pt idx="3">
                  <c:v>13.4</c:v>
                </c:pt>
                <c:pt idx="4">
                  <c:v>14.2</c:v>
                </c:pt>
                <c:pt idx="5">
                  <c:v>15.2</c:v>
                </c:pt>
                <c:pt idx="6">
                  <c:v>16.399999999999999</c:v>
                </c:pt>
                <c:pt idx="7">
                  <c:v>18.3</c:v>
                </c:pt>
                <c:pt idx="8">
                  <c:v>21.2</c:v>
                </c:pt>
                <c:pt idx="9">
                  <c:v>28.9</c:v>
                </c:pt>
                <c:pt idx="10">
                  <c:v>35</c:v>
                </c:pt>
                <c:pt idx="11">
                  <c:v>37.4</c:v>
                </c:pt>
                <c:pt idx="12">
                  <c:v>41.4</c:v>
                </c:pt>
                <c:pt idx="13">
                  <c:v>49.8</c:v>
                </c:pt>
                <c:pt idx="14">
                  <c:v>60.9</c:v>
                </c:pt>
                <c:pt idx="15">
                  <c:v>69.8</c:v>
                </c:pt>
                <c:pt idx="16">
                  <c:v>76.900000000000006</c:v>
                </c:pt>
                <c:pt idx="17">
                  <c:v>82.3</c:v>
                </c:pt>
                <c:pt idx="18">
                  <c:v>88</c:v>
                </c:pt>
                <c:pt idx="19">
                  <c:v>92.5</c:v>
                </c:pt>
                <c:pt idx="20">
                  <c:v>97.2</c:v>
                </c:pt>
                <c:pt idx="21">
                  <c:v>101.7</c:v>
                </c:pt>
                <c:pt idx="22">
                  <c:v>106.2</c:v>
                </c:pt>
                <c:pt idx="23">
                  <c:v>110.2</c:v>
                </c:pt>
                <c:pt idx="24">
                  <c:v>113.5</c:v>
                </c:pt>
                <c:pt idx="25">
                  <c:v>115.8</c:v>
                </c:pt>
                <c:pt idx="26">
                  <c:v>116.9</c:v>
                </c:pt>
                <c:pt idx="27">
                  <c:v>118.1</c:v>
                </c:pt>
                <c:pt idx="28">
                  <c:v>119.7</c:v>
                </c:pt>
                <c:pt idx="29">
                  <c:v>121.5</c:v>
                </c:pt>
                <c:pt idx="30">
                  <c:v>123.5</c:v>
                </c:pt>
                <c:pt idx="31">
                  <c:v>125.3</c:v>
                </c:pt>
                <c:pt idx="32">
                  <c:v>127.2</c:v>
                </c:pt>
                <c:pt idx="33">
                  <c:v>128.5</c:v>
                </c:pt>
                <c:pt idx="34">
                  <c:v>130.19999999999999</c:v>
                </c:pt>
                <c:pt idx="35">
                  <c:v>131.69999999999999</c:v>
                </c:pt>
                <c:pt idx="36">
                  <c:v>132.5</c:v>
                </c:pt>
                <c:pt idx="37">
                  <c:v>133.30000000000001</c:v>
                </c:pt>
                <c:pt idx="38">
                  <c:v>133.69999999999999</c:v>
                </c:pt>
                <c:pt idx="39">
                  <c:v>134.4</c:v>
                </c:pt>
                <c:pt idx="40">
                  <c:v>134.69999999999999</c:v>
                </c:pt>
                <c:pt idx="41">
                  <c:v>135.5</c:v>
                </c:pt>
                <c:pt idx="42">
                  <c:v>135.69999999999999</c:v>
                </c:pt>
                <c:pt idx="43">
                  <c:v>136.4</c:v>
                </c:pt>
                <c:pt idx="44">
                  <c:v>136.80000000000001</c:v>
                </c:pt>
                <c:pt idx="45">
                  <c:v>137.4</c:v>
                </c:pt>
                <c:pt idx="46">
                  <c:v>137.4</c:v>
                </c:pt>
                <c:pt idx="47">
                  <c:v>136.80000000000001</c:v>
                </c:pt>
                <c:pt idx="48">
                  <c:v>136.4</c:v>
                </c:pt>
                <c:pt idx="49">
                  <c:v>136.5</c:v>
                </c:pt>
                <c:pt idx="50">
                  <c:v>136.80000000000001</c:v>
                </c:pt>
                <c:pt idx="51">
                  <c:v>137.6</c:v>
                </c:pt>
                <c:pt idx="52">
                  <c:v>137.80000000000001</c:v>
                </c:pt>
                <c:pt idx="53">
                  <c:v>138.30000000000001</c:v>
                </c:pt>
                <c:pt idx="54">
                  <c:v>138</c:v>
                </c:pt>
                <c:pt idx="55">
                  <c:v>137.6</c:v>
                </c:pt>
                <c:pt idx="56">
                  <c:v>137.4</c:v>
                </c:pt>
                <c:pt idx="57">
                  <c:v>136.1</c:v>
                </c:pt>
                <c:pt idx="58">
                  <c:v>135.6</c:v>
                </c:pt>
                <c:pt idx="59">
                  <c:v>134.80000000000001</c:v>
                </c:pt>
                <c:pt idx="60">
                  <c:v>134.4</c:v>
                </c:pt>
                <c:pt idx="61">
                  <c:v>133.6</c:v>
                </c:pt>
                <c:pt idx="62">
                  <c:v>133</c:v>
                </c:pt>
                <c:pt idx="63">
                  <c:v>133.30000000000001</c:v>
                </c:pt>
                <c:pt idx="64">
                  <c:v>134</c:v>
                </c:pt>
                <c:pt idx="65">
                  <c:v>134.1</c:v>
                </c:pt>
                <c:pt idx="66">
                  <c:v>133.69999999999999</c:v>
                </c:pt>
                <c:pt idx="67">
                  <c:v>133.30000000000001</c:v>
                </c:pt>
                <c:pt idx="68">
                  <c:v>132.9</c:v>
                </c:pt>
                <c:pt idx="69">
                  <c:v>132.1</c:v>
                </c:pt>
                <c:pt idx="70">
                  <c:v>131.30000000000001</c:v>
                </c:pt>
                <c:pt idx="71">
                  <c:v>130.9</c:v>
                </c:pt>
                <c:pt idx="72">
                  <c:v>131</c:v>
                </c:pt>
                <c:pt idx="73">
                  <c:v>131</c:v>
                </c:pt>
                <c:pt idx="74">
                  <c:v>131.1</c:v>
                </c:pt>
                <c:pt idx="75">
                  <c:v>130.69999999999999</c:v>
                </c:pt>
                <c:pt idx="76">
                  <c:v>131</c:v>
                </c:pt>
                <c:pt idx="77">
                  <c:v>129.9</c:v>
                </c:pt>
                <c:pt idx="78">
                  <c:v>129.19999999999999</c:v>
                </c:pt>
                <c:pt idx="79">
                  <c:v>128.5</c:v>
                </c:pt>
                <c:pt idx="80">
                  <c:v>128.69999999999999</c:v>
                </c:pt>
                <c:pt idx="81">
                  <c:v>128.1</c:v>
                </c:pt>
                <c:pt idx="82">
                  <c:v>127.3</c:v>
                </c:pt>
                <c:pt idx="83">
                  <c:v>126.7</c:v>
                </c:pt>
                <c:pt idx="84">
                  <c:v>126.1</c:v>
                </c:pt>
                <c:pt idx="85">
                  <c:v>125</c:v>
                </c:pt>
                <c:pt idx="86">
                  <c:v>124.6</c:v>
                </c:pt>
                <c:pt idx="87">
                  <c:v>123.9</c:v>
                </c:pt>
                <c:pt idx="88">
                  <c:v>123.1</c:v>
                </c:pt>
                <c:pt idx="89">
                  <c:v>122</c:v>
                </c:pt>
                <c:pt idx="90">
                  <c:v>120.8</c:v>
                </c:pt>
                <c:pt idx="91">
                  <c:v>119.3</c:v>
                </c:pt>
                <c:pt idx="92">
                  <c:v>117.2</c:v>
                </c:pt>
                <c:pt idx="93">
                  <c:v>115.4</c:v>
                </c:pt>
                <c:pt idx="94">
                  <c:v>113.5</c:v>
                </c:pt>
                <c:pt idx="95">
                  <c:v>111.1</c:v>
                </c:pt>
                <c:pt idx="96">
                  <c:v>109</c:v>
                </c:pt>
                <c:pt idx="97">
                  <c:v>107</c:v>
                </c:pt>
                <c:pt idx="98">
                  <c:v>105.4</c:v>
                </c:pt>
                <c:pt idx="99">
                  <c:v>104.1</c:v>
                </c:pt>
                <c:pt idx="100">
                  <c:v>102.2</c:v>
                </c:pt>
                <c:pt idx="101">
                  <c:v>99.9</c:v>
                </c:pt>
                <c:pt idx="102">
                  <c:v>97.4</c:v>
                </c:pt>
                <c:pt idx="103">
                  <c:v>95.2</c:v>
                </c:pt>
                <c:pt idx="104">
                  <c:v>94.1</c:v>
                </c:pt>
                <c:pt idx="105">
                  <c:v>93.3</c:v>
                </c:pt>
                <c:pt idx="106">
                  <c:v>90.9</c:v>
                </c:pt>
                <c:pt idx="107">
                  <c:v>88.7</c:v>
                </c:pt>
                <c:pt idx="108">
                  <c:v>85.4</c:v>
                </c:pt>
                <c:pt idx="109">
                  <c:v>82.2</c:v>
                </c:pt>
                <c:pt idx="110">
                  <c:v>77.7</c:v>
                </c:pt>
                <c:pt idx="111">
                  <c:v>73.400000000000006</c:v>
                </c:pt>
                <c:pt idx="112">
                  <c:v>68.599999999999994</c:v>
                </c:pt>
                <c:pt idx="113">
                  <c:v>64.400000000000006</c:v>
                </c:pt>
                <c:pt idx="114">
                  <c:v>59.5</c:v>
                </c:pt>
                <c:pt idx="115">
                  <c:v>54.2</c:v>
                </c:pt>
                <c:pt idx="116">
                  <c:v>47.3</c:v>
                </c:pt>
                <c:pt idx="117">
                  <c:v>38.6</c:v>
                </c:pt>
                <c:pt idx="118">
                  <c:v>29.6</c:v>
                </c:pt>
                <c:pt idx="119">
                  <c:v>18.2</c:v>
                </c:pt>
                <c:pt idx="120">
                  <c:v>7.2</c:v>
                </c:pt>
                <c:pt idx="121">
                  <c:v>-3.7</c:v>
                </c:pt>
                <c:pt idx="122">
                  <c:v>-12.1</c:v>
                </c:pt>
                <c:pt idx="123">
                  <c:v>-27.5</c:v>
                </c:pt>
                <c:pt idx="124">
                  <c:v>-40.5</c:v>
                </c:pt>
                <c:pt idx="125">
                  <c:v>-43.9</c:v>
                </c:pt>
                <c:pt idx="126">
                  <c:v>-46.1</c:v>
                </c:pt>
                <c:pt idx="127">
                  <c:v>-44.5</c:v>
                </c:pt>
                <c:pt idx="128">
                  <c:v>-45.3</c:v>
                </c:pt>
                <c:pt idx="129">
                  <c:v>-54</c:v>
                </c:pt>
                <c:pt idx="130">
                  <c:v>-64.3</c:v>
                </c:pt>
                <c:pt idx="131">
                  <c:v>-77.2</c:v>
                </c:pt>
                <c:pt idx="132">
                  <c:v>-89.1</c:v>
                </c:pt>
                <c:pt idx="133">
                  <c:v>-97.2</c:v>
                </c:pt>
                <c:pt idx="134">
                  <c:v>-102.1</c:v>
                </c:pt>
                <c:pt idx="135">
                  <c:v>-104.8</c:v>
                </c:pt>
                <c:pt idx="136">
                  <c:v>-107.3</c:v>
                </c:pt>
                <c:pt idx="137">
                  <c:v>-109.2</c:v>
                </c:pt>
                <c:pt idx="138">
                  <c:v>-112.7</c:v>
                </c:pt>
                <c:pt idx="139">
                  <c:v>-115.7</c:v>
                </c:pt>
                <c:pt idx="140">
                  <c:v>-118.2</c:v>
                </c:pt>
                <c:pt idx="141">
                  <c:v>-119.1</c:v>
                </c:pt>
                <c:pt idx="142">
                  <c:v>-120</c:v>
                </c:pt>
                <c:pt idx="143">
                  <c:v>-121.8</c:v>
                </c:pt>
                <c:pt idx="144">
                  <c:v>-125</c:v>
                </c:pt>
                <c:pt idx="145">
                  <c:v>-128.69999999999999</c:v>
                </c:pt>
                <c:pt idx="146">
                  <c:v>-132.9</c:v>
                </c:pt>
                <c:pt idx="147">
                  <c:v>-136.30000000000001</c:v>
                </c:pt>
                <c:pt idx="148">
                  <c:v>-138.69999999999999</c:v>
                </c:pt>
                <c:pt idx="149">
                  <c:v>-138.6</c:v>
                </c:pt>
                <c:pt idx="150">
                  <c:v>-138</c:v>
                </c:pt>
                <c:pt idx="151">
                  <c:v>-137.1</c:v>
                </c:pt>
                <c:pt idx="152">
                  <c:v>-137.6</c:v>
                </c:pt>
                <c:pt idx="153">
                  <c:v>-138.4</c:v>
                </c:pt>
                <c:pt idx="154">
                  <c:v>-139.69999999999999</c:v>
                </c:pt>
                <c:pt idx="155">
                  <c:v>-139.69999999999999</c:v>
                </c:pt>
                <c:pt idx="156">
                  <c:v>-139.30000000000001</c:v>
                </c:pt>
                <c:pt idx="157">
                  <c:v>-137.9</c:v>
                </c:pt>
                <c:pt idx="158">
                  <c:v>-137</c:v>
                </c:pt>
                <c:pt idx="159">
                  <c:v>-136.30000000000001</c:v>
                </c:pt>
                <c:pt idx="160">
                  <c:v>-136.30000000000001</c:v>
                </c:pt>
                <c:pt idx="161">
                  <c:v>-135.5</c:v>
                </c:pt>
                <c:pt idx="162">
                  <c:v>-134.80000000000001</c:v>
                </c:pt>
                <c:pt idx="163">
                  <c:v>-132.5</c:v>
                </c:pt>
                <c:pt idx="164">
                  <c:v>-130.6</c:v>
                </c:pt>
                <c:pt idx="165">
                  <c:v>-128.5</c:v>
                </c:pt>
                <c:pt idx="166">
                  <c:v>-128.30000000000001</c:v>
                </c:pt>
                <c:pt idx="167">
                  <c:v>-128.4</c:v>
                </c:pt>
                <c:pt idx="168">
                  <c:v>-128.30000000000001</c:v>
                </c:pt>
                <c:pt idx="169">
                  <c:v>-127.3</c:v>
                </c:pt>
                <c:pt idx="170">
                  <c:v>-125.8</c:v>
                </c:pt>
                <c:pt idx="171">
                  <c:v>-124.5</c:v>
                </c:pt>
                <c:pt idx="172">
                  <c:v>-123</c:v>
                </c:pt>
                <c:pt idx="173">
                  <c:v>-122.3</c:v>
                </c:pt>
                <c:pt idx="174">
                  <c:v>-121.5</c:v>
                </c:pt>
                <c:pt idx="175">
                  <c:v>-121.1</c:v>
                </c:pt>
                <c:pt idx="176">
                  <c:v>-120.1</c:v>
                </c:pt>
                <c:pt idx="177">
                  <c:v>-119.5</c:v>
                </c:pt>
                <c:pt idx="178">
                  <c:v>-118.8</c:v>
                </c:pt>
                <c:pt idx="179">
                  <c:v>-118.5</c:v>
                </c:pt>
                <c:pt idx="180">
                  <c:v>-118.2</c:v>
                </c:pt>
                <c:pt idx="181">
                  <c:v>-117.4</c:v>
                </c:pt>
                <c:pt idx="182">
                  <c:v>-116.2</c:v>
                </c:pt>
                <c:pt idx="183">
                  <c:v>-115.3</c:v>
                </c:pt>
                <c:pt idx="184">
                  <c:v>-115</c:v>
                </c:pt>
                <c:pt idx="185">
                  <c:v>-115.4</c:v>
                </c:pt>
                <c:pt idx="186">
                  <c:v>-115.7</c:v>
                </c:pt>
                <c:pt idx="187">
                  <c:v>-115.9</c:v>
                </c:pt>
                <c:pt idx="188">
                  <c:v>-116.1</c:v>
                </c:pt>
                <c:pt idx="189">
                  <c:v>-115.7</c:v>
                </c:pt>
                <c:pt idx="190">
                  <c:v>-115</c:v>
                </c:pt>
                <c:pt idx="191">
                  <c:v>-114.3</c:v>
                </c:pt>
                <c:pt idx="192">
                  <c:v>-114</c:v>
                </c:pt>
                <c:pt idx="193">
                  <c:v>-114.2</c:v>
                </c:pt>
                <c:pt idx="194">
                  <c:v>-113.6</c:v>
                </c:pt>
                <c:pt idx="195">
                  <c:v>-113.4</c:v>
                </c:pt>
                <c:pt idx="196">
                  <c:v>-112.7</c:v>
                </c:pt>
                <c:pt idx="197">
                  <c:v>-112.3</c:v>
                </c:pt>
                <c:pt idx="198">
                  <c:v>-111.3</c:v>
                </c:pt>
                <c:pt idx="199">
                  <c:v>-110.8</c:v>
                </c:pt>
                <c:pt idx="200">
                  <c:v>-110.2</c:v>
                </c:pt>
                <c:pt idx="201">
                  <c:v>-109.3</c:v>
                </c:pt>
                <c:pt idx="202">
                  <c:v>-108.3</c:v>
                </c:pt>
                <c:pt idx="203">
                  <c:v>-107.4</c:v>
                </c:pt>
                <c:pt idx="204">
                  <c:v>-107</c:v>
                </c:pt>
                <c:pt idx="205">
                  <c:v>-106.2</c:v>
                </c:pt>
                <c:pt idx="206">
                  <c:v>-105.5</c:v>
                </c:pt>
                <c:pt idx="207">
                  <c:v>-104.1</c:v>
                </c:pt>
                <c:pt idx="208">
                  <c:v>-102.9</c:v>
                </c:pt>
                <c:pt idx="209">
                  <c:v>-101.8</c:v>
                </c:pt>
                <c:pt idx="210">
                  <c:v>-100.5</c:v>
                </c:pt>
                <c:pt idx="211">
                  <c:v>-99.1</c:v>
                </c:pt>
                <c:pt idx="212">
                  <c:v>-97.9</c:v>
                </c:pt>
                <c:pt idx="213">
                  <c:v>-96.7</c:v>
                </c:pt>
                <c:pt idx="214">
                  <c:v>-95.7</c:v>
                </c:pt>
                <c:pt idx="215">
                  <c:v>-94.4</c:v>
                </c:pt>
                <c:pt idx="216">
                  <c:v>-93.3</c:v>
                </c:pt>
                <c:pt idx="217">
                  <c:v>-91.9</c:v>
                </c:pt>
                <c:pt idx="218">
                  <c:v>-90.6</c:v>
                </c:pt>
                <c:pt idx="219">
                  <c:v>-88.5</c:v>
                </c:pt>
                <c:pt idx="220">
                  <c:v>-86.4</c:v>
                </c:pt>
                <c:pt idx="221">
                  <c:v>-84.2</c:v>
                </c:pt>
                <c:pt idx="222">
                  <c:v>-82.4</c:v>
                </c:pt>
                <c:pt idx="223">
                  <c:v>-81.099999999999994</c:v>
                </c:pt>
                <c:pt idx="224">
                  <c:v>-79.900000000000006</c:v>
                </c:pt>
                <c:pt idx="225">
                  <c:v>-78.599999999999994</c:v>
                </c:pt>
                <c:pt idx="226">
                  <c:v>-76.7</c:v>
                </c:pt>
                <c:pt idx="227">
                  <c:v>-74.900000000000006</c:v>
                </c:pt>
                <c:pt idx="228">
                  <c:v>-73</c:v>
                </c:pt>
                <c:pt idx="229">
                  <c:v>-70.599999999999994</c:v>
                </c:pt>
                <c:pt idx="230">
                  <c:v>-68.099999999999994</c:v>
                </c:pt>
                <c:pt idx="231">
                  <c:v>-66</c:v>
                </c:pt>
                <c:pt idx="232">
                  <c:v>-63.3</c:v>
                </c:pt>
                <c:pt idx="233">
                  <c:v>-61</c:v>
                </c:pt>
                <c:pt idx="234">
                  <c:v>-58.2</c:v>
                </c:pt>
                <c:pt idx="235">
                  <c:v>-56.4</c:v>
                </c:pt>
                <c:pt idx="236">
                  <c:v>-54.4</c:v>
                </c:pt>
                <c:pt idx="237">
                  <c:v>-52.5</c:v>
                </c:pt>
                <c:pt idx="238">
                  <c:v>-49.5</c:v>
                </c:pt>
                <c:pt idx="239">
                  <c:v>-45.2</c:v>
                </c:pt>
                <c:pt idx="240">
                  <c:v>-39.1</c:v>
                </c:pt>
                <c:pt idx="241">
                  <c:v>-32.799999999999997</c:v>
                </c:pt>
                <c:pt idx="242">
                  <c:v>-26.7</c:v>
                </c:pt>
                <c:pt idx="243">
                  <c:v>-22</c:v>
                </c:pt>
                <c:pt idx="244">
                  <c:v>-17.5</c:v>
                </c:pt>
                <c:pt idx="245">
                  <c:v>-13.8</c:v>
                </c:pt>
                <c:pt idx="246">
                  <c:v>-15.7</c:v>
                </c:pt>
                <c:pt idx="247">
                  <c:v>-13.3</c:v>
                </c:pt>
                <c:pt idx="248">
                  <c:v>-12.5</c:v>
                </c:pt>
                <c:pt idx="249">
                  <c:v>-10.199999999999999</c:v>
                </c:pt>
                <c:pt idx="250">
                  <c:v>-5.8</c:v>
                </c:pt>
                <c:pt idx="251">
                  <c:v>-0.8</c:v>
                </c:pt>
                <c:pt idx="252">
                  <c:v>0</c:v>
                </c:pt>
                <c:pt idx="253">
                  <c:v>0</c:v>
                </c:pt>
                <c:pt idx="254">
                  <c:v>6</c:v>
                </c:pt>
                <c:pt idx="255">
                  <c:v>58.3</c:v>
                </c:pt>
                <c:pt idx="256">
                  <c:v>71.099999999999994</c:v>
                </c:pt>
                <c:pt idx="257">
                  <c:v>75.900000000000006</c:v>
                </c:pt>
                <c:pt idx="258">
                  <c:v>76.2</c:v>
                </c:pt>
                <c:pt idx="259">
                  <c:v>80.099999999999994</c:v>
                </c:pt>
                <c:pt idx="260">
                  <c:v>86.8</c:v>
                </c:pt>
                <c:pt idx="261">
                  <c:v>96.5</c:v>
                </c:pt>
                <c:pt idx="262">
                  <c:v>106.2</c:v>
                </c:pt>
                <c:pt idx="263">
                  <c:v>115.4</c:v>
                </c:pt>
                <c:pt idx="264">
                  <c:v>122.9</c:v>
                </c:pt>
                <c:pt idx="265">
                  <c:v>128</c:v>
                </c:pt>
                <c:pt idx="266">
                  <c:v>130.6</c:v>
                </c:pt>
                <c:pt idx="267">
                  <c:v>132.19999999999999</c:v>
                </c:pt>
                <c:pt idx="268">
                  <c:v>134.9</c:v>
                </c:pt>
                <c:pt idx="269">
                  <c:v>139.30000000000001</c:v>
                </c:pt>
                <c:pt idx="270">
                  <c:v>145.1</c:v>
                </c:pt>
                <c:pt idx="271">
                  <c:v>151.5</c:v>
                </c:pt>
                <c:pt idx="272">
                  <c:v>156.9</c:v>
                </c:pt>
                <c:pt idx="273">
                  <c:v>161.1</c:v>
                </c:pt>
                <c:pt idx="274">
                  <c:v>165</c:v>
                </c:pt>
                <c:pt idx="275">
                  <c:v>168.4</c:v>
                </c:pt>
                <c:pt idx="276">
                  <c:v>171.7</c:v>
                </c:pt>
                <c:pt idx="277">
                  <c:v>174.1</c:v>
                </c:pt>
                <c:pt idx="278">
                  <c:v>176.3</c:v>
                </c:pt>
                <c:pt idx="279">
                  <c:v>178</c:v>
                </c:pt>
                <c:pt idx="280">
                  <c:v>179.9</c:v>
                </c:pt>
                <c:pt idx="281">
                  <c:v>182.2</c:v>
                </c:pt>
                <c:pt idx="282">
                  <c:v>185.4</c:v>
                </c:pt>
                <c:pt idx="283">
                  <c:v>188.8</c:v>
                </c:pt>
                <c:pt idx="284">
                  <c:v>191.6</c:v>
                </c:pt>
                <c:pt idx="285">
                  <c:v>192.6</c:v>
                </c:pt>
                <c:pt idx="286">
                  <c:v>193</c:v>
                </c:pt>
                <c:pt idx="287">
                  <c:v>193.5</c:v>
                </c:pt>
                <c:pt idx="288">
                  <c:v>194.6</c:v>
                </c:pt>
                <c:pt idx="289">
                  <c:v>195.5</c:v>
                </c:pt>
                <c:pt idx="290">
                  <c:v>195.9</c:v>
                </c:pt>
                <c:pt idx="291">
                  <c:v>196.3</c:v>
                </c:pt>
                <c:pt idx="292">
                  <c:v>197.7</c:v>
                </c:pt>
                <c:pt idx="293">
                  <c:v>198.7</c:v>
                </c:pt>
                <c:pt idx="294">
                  <c:v>199.6</c:v>
                </c:pt>
                <c:pt idx="295">
                  <c:v>199.9</c:v>
                </c:pt>
                <c:pt idx="296">
                  <c:v>200.1</c:v>
                </c:pt>
                <c:pt idx="297">
                  <c:v>200</c:v>
                </c:pt>
                <c:pt idx="298">
                  <c:v>199.6</c:v>
                </c:pt>
                <c:pt idx="299">
                  <c:v>199.2</c:v>
                </c:pt>
                <c:pt idx="300">
                  <c:v>199.1</c:v>
                </c:pt>
                <c:pt idx="301">
                  <c:v>196.6</c:v>
                </c:pt>
                <c:pt idx="302">
                  <c:v>192.4</c:v>
                </c:pt>
                <c:pt idx="303">
                  <c:v>187.4</c:v>
                </c:pt>
                <c:pt idx="304">
                  <c:v>184.1</c:v>
                </c:pt>
                <c:pt idx="305">
                  <c:v>180.8</c:v>
                </c:pt>
                <c:pt idx="306">
                  <c:v>177.8</c:v>
                </c:pt>
                <c:pt idx="307">
                  <c:v>175.6</c:v>
                </c:pt>
                <c:pt idx="308">
                  <c:v>174.4</c:v>
                </c:pt>
                <c:pt idx="309">
                  <c:v>172.6</c:v>
                </c:pt>
                <c:pt idx="310">
                  <c:v>170.3</c:v>
                </c:pt>
                <c:pt idx="311">
                  <c:v>168.7</c:v>
                </c:pt>
                <c:pt idx="312">
                  <c:v>167.6</c:v>
                </c:pt>
                <c:pt idx="313">
                  <c:v>167.5</c:v>
                </c:pt>
                <c:pt idx="314">
                  <c:v>166.2</c:v>
                </c:pt>
                <c:pt idx="315">
                  <c:v>165.2</c:v>
                </c:pt>
                <c:pt idx="316">
                  <c:v>164.1</c:v>
                </c:pt>
                <c:pt idx="317">
                  <c:v>163.69999999999999</c:v>
                </c:pt>
                <c:pt idx="318">
                  <c:v>163.1</c:v>
                </c:pt>
                <c:pt idx="319">
                  <c:v>163.1</c:v>
                </c:pt>
                <c:pt idx="320">
                  <c:v>163.1</c:v>
                </c:pt>
                <c:pt idx="321">
                  <c:v>163.5</c:v>
                </c:pt>
                <c:pt idx="322">
                  <c:v>163.69999999999999</c:v>
                </c:pt>
                <c:pt idx="323">
                  <c:v>163.80000000000001</c:v>
                </c:pt>
                <c:pt idx="324">
                  <c:v>163.9</c:v>
                </c:pt>
                <c:pt idx="325">
                  <c:v>164.5</c:v>
                </c:pt>
                <c:pt idx="326">
                  <c:v>164.6</c:v>
                </c:pt>
                <c:pt idx="327">
                  <c:v>166</c:v>
                </c:pt>
                <c:pt idx="328">
                  <c:v>166.2</c:v>
                </c:pt>
                <c:pt idx="329">
                  <c:v>166</c:v>
                </c:pt>
                <c:pt idx="330">
                  <c:v>165.7</c:v>
                </c:pt>
                <c:pt idx="331">
                  <c:v>165.4</c:v>
                </c:pt>
                <c:pt idx="332">
                  <c:v>165</c:v>
                </c:pt>
                <c:pt idx="333">
                  <c:v>164.8</c:v>
                </c:pt>
                <c:pt idx="334">
                  <c:v>164.3</c:v>
                </c:pt>
                <c:pt idx="335">
                  <c:v>164.3</c:v>
                </c:pt>
                <c:pt idx="336">
                  <c:v>164.1</c:v>
                </c:pt>
                <c:pt idx="337">
                  <c:v>163.1</c:v>
                </c:pt>
                <c:pt idx="338">
                  <c:v>161.5</c:v>
                </c:pt>
                <c:pt idx="339">
                  <c:v>160</c:v>
                </c:pt>
                <c:pt idx="340">
                  <c:v>158.4</c:v>
                </c:pt>
                <c:pt idx="341">
                  <c:v>157</c:v>
                </c:pt>
                <c:pt idx="342">
                  <c:v>154.9</c:v>
                </c:pt>
                <c:pt idx="343">
                  <c:v>153</c:v>
                </c:pt>
                <c:pt idx="344">
                  <c:v>151.19999999999999</c:v>
                </c:pt>
                <c:pt idx="345">
                  <c:v>149</c:v>
                </c:pt>
                <c:pt idx="346">
                  <c:v>146.19999999999999</c:v>
                </c:pt>
                <c:pt idx="347">
                  <c:v>142.1</c:v>
                </c:pt>
                <c:pt idx="348">
                  <c:v>139.5</c:v>
                </c:pt>
                <c:pt idx="349">
                  <c:v>137.4</c:v>
                </c:pt>
                <c:pt idx="350">
                  <c:v>135.30000000000001</c:v>
                </c:pt>
                <c:pt idx="351">
                  <c:v>132.1</c:v>
                </c:pt>
                <c:pt idx="352">
                  <c:v>129.5</c:v>
                </c:pt>
                <c:pt idx="353">
                  <c:v>125.7</c:v>
                </c:pt>
                <c:pt idx="354">
                  <c:v>122.6</c:v>
                </c:pt>
                <c:pt idx="355">
                  <c:v>120.4</c:v>
                </c:pt>
                <c:pt idx="356">
                  <c:v>119.5</c:v>
                </c:pt>
                <c:pt idx="357">
                  <c:v>118.5</c:v>
                </c:pt>
                <c:pt idx="358">
                  <c:v>117.2</c:v>
                </c:pt>
                <c:pt idx="359">
                  <c:v>113.9</c:v>
                </c:pt>
                <c:pt idx="360">
                  <c:v>109.6</c:v>
                </c:pt>
                <c:pt idx="361">
                  <c:v>104.7</c:v>
                </c:pt>
                <c:pt idx="362">
                  <c:v>101.3</c:v>
                </c:pt>
                <c:pt idx="363">
                  <c:v>99.3</c:v>
                </c:pt>
                <c:pt idx="364">
                  <c:v>97.4</c:v>
                </c:pt>
                <c:pt idx="365">
                  <c:v>94.6</c:v>
                </c:pt>
                <c:pt idx="366">
                  <c:v>91.3</c:v>
                </c:pt>
                <c:pt idx="367">
                  <c:v>87.7</c:v>
                </c:pt>
                <c:pt idx="368">
                  <c:v>83.7</c:v>
                </c:pt>
                <c:pt idx="369">
                  <c:v>79.599999999999994</c:v>
                </c:pt>
                <c:pt idx="370">
                  <c:v>75.3</c:v>
                </c:pt>
                <c:pt idx="371">
                  <c:v>70.400000000000006</c:v>
                </c:pt>
                <c:pt idx="372">
                  <c:v>65.400000000000006</c:v>
                </c:pt>
                <c:pt idx="373">
                  <c:v>60.5</c:v>
                </c:pt>
                <c:pt idx="374">
                  <c:v>56.1</c:v>
                </c:pt>
                <c:pt idx="375">
                  <c:v>51.8</c:v>
                </c:pt>
                <c:pt idx="376">
                  <c:v>46.8</c:v>
                </c:pt>
                <c:pt idx="377">
                  <c:v>40.5</c:v>
                </c:pt>
                <c:pt idx="378">
                  <c:v>34.6</c:v>
                </c:pt>
                <c:pt idx="379">
                  <c:v>27.7</c:v>
                </c:pt>
                <c:pt idx="380">
                  <c:v>19.8</c:v>
                </c:pt>
                <c:pt idx="381">
                  <c:v>10.3</c:v>
                </c:pt>
                <c:pt idx="382">
                  <c:v>-2.6</c:v>
                </c:pt>
                <c:pt idx="383">
                  <c:v>-5</c:v>
                </c:pt>
                <c:pt idx="384">
                  <c:v>-11.3</c:v>
                </c:pt>
                <c:pt idx="385">
                  <c:v>-17.8</c:v>
                </c:pt>
                <c:pt idx="386">
                  <c:v>-22.9</c:v>
                </c:pt>
                <c:pt idx="387">
                  <c:v>-22.4</c:v>
                </c:pt>
                <c:pt idx="388">
                  <c:v>-20.9</c:v>
                </c:pt>
                <c:pt idx="389">
                  <c:v>-19.399999999999999</c:v>
                </c:pt>
                <c:pt idx="390">
                  <c:v>-22.2</c:v>
                </c:pt>
                <c:pt idx="391">
                  <c:v>-27.3</c:v>
                </c:pt>
                <c:pt idx="392">
                  <c:v>-35.4</c:v>
                </c:pt>
                <c:pt idx="393">
                  <c:v>-43.3</c:v>
                </c:pt>
                <c:pt idx="394">
                  <c:v>-57.6</c:v>
                </c:pt>
                <c:pt idx="395">
                  <c:v>-69</c:v>
                </c:pt>
                <c:pt idx="396">
                  <c:v>-81.599999999999994</c:v>
                </c:pt>
                <c:pt idx="397">
                  <c:v>-91.3</c:v>
                </c:pt>
                <c:pt idx="398">
                  <c:v>-97.6</c:v>
                </c:pt>
                <c:pt idx="399">
                  <c:v>-101</c:v>
                </c:pt>
                <c:pt idx="400">
                  <c:v>-103.1</c:v>
                </c:pt>
                <c:pt idx="401">
                  <c:v>-105.2</c:v>
                </c:pt>
                <c:pt idx="402">
                  <c:v>-107.8</c:v>
                </c:pt>
                <c:pt idx="403">
                  <c:v>-110.5</c:v>
                </c:pt>
                <c:pt idx="404">
                  <c:v>-113.6</c:v>
                </c:pt>
                <c:pt idx="405">
                  <c:v>-116.1</c:v>
                </c:pt>
                <c:pt idx="406">
                  <c:v>-118.7</c:v>
                </c:pt>
                <c:pt idx="407">
                  <c:v>-121</c:v>
                </c:pt>
                <c:pt idx="408">
                  <c:v>-124.1</c:v>
                </c:pt>
                <c:pt idx="409">
                  <c:v>-127.7</c:v>
                </c:pt>
                <c:pt idx="410">
                  <c:v>-131.30000000000001</c:v>
                </c:pt>
                <c:pt idx="411">
                  <c:v>-134.80000000000001</c:v>
                </c:pt>
                <c:pt idx="412">
                  <c:v>-137.1</c:v>
                </c:pt>
                <c:pt idx="413">
                  <c:v>-138.4</c:v>
                </c:pt>
                <c:pt idx="414">
                  <c:v>-138.19999999999999</c:v>
                </c:pt>
                <c:pt idx="415">
                  <c:v>-137.9</c:v>
                </c:pt>
                <c:pt idx="416">
                  <c:v>-137.6</c:v>
                </c:pt>
                <c:pt idx="417">
                  <c:v>-138</c:v>
                </c:pt>
                <c:pt idx="418">
                  <c:v>-139.1</c:v>
                </c:pt>
                <c:pt idx="419">
                  <c:v>-139.5</c:v>
                </c:pt>
                <c:pt idx="420">
                  <c:v>-140.30000000000001</c:v>
                </c:pt>
                <c:pt idx="421">
                  <c:v>-140.30000000000001</c:v>
                </c:pt>
                <c:pt idx="422">
                  <c:v>-140.30000000000001</c:v>
                </c:pt>
                <c:pt idx="423">
                  <c:v>-139.1</c:v>
                </c:pt>
                <c:pt idx="424">
                  <c:v>-138.30000000000001</c:v>
                </c:pt>
                <c:pt idx="425">
                  <c:v>-137.1</c:v>
                </c:pt>
                <c:pt idx="426">
                  <c:v>-135.69999999999999</c:v>
                </c:pt>
                <c:pt idx="427">
                  <c:v>-134.69999999999999</c:v>
                </c:pt>
                <c:pt idx="428">
                  <c:v>-133.4</c:v>
                </c:pt>
                <c:pt idx="429">
                  <c:v>-132.9</c:v>
                </c:pt>
                <c:pt idx="430">
                  <c:v>-132.30000000000001</c:v>
                </c:pt>
                <c:pt idx="431">
                  <c:v>-131.5</c:v>
                </c:pt>
                <c:pt idx="432">
                  <c:v>-130.9</c:v>
                </c:pt>
                <c:pt idx="433">
                  <c:v>-130</c:v>
                </c:pt>
                <c:pt idx="434">
                  <c:v>-129.5</c:v>
                </c:pt>
                <c:pt idx="435">
                  <c:v>-128.30000000000001</c:v>
                </c:pt>
                <c:pt idx="436">
                  <c:v>-127.7</c:v>
                </c:pt>
                <c:pt idx="437">
                  <c:v>-126.8</c:v>
                </c:pt>
                <c:pt idx="438">
                  <c:v>-126.2</c:v>
                </c:pt>
                <c:pt idx="439">
                  <c:v>-125.7</c:v>
                </c:pt>
                <c:pt idx="440">
                  <c:v>-125.2</c:v>
                </c:pt>
                <c:pt idx="441">
                  <c:v>-124.6</c:v>
                </c:pt>
                <c:pt idx="442">
                  <c:v>-123.9</c:v>
                </c:pt>
                <c:pt idx="443">
                  <c:v>-124.3</c:v>
                </c:pt>
                <c:pt idx="444">
                  <c:v>-123.8</c:v>
                </c:pt>
                <c:pt idx="445">
                  <c:v>-123</c:v>
                </c:pt>
                <c:pt idx="446">
                  <c:v>-122.2</c:v>
                </c:pt>
                <c:pt idx="447">
                  <c:v>-121.9</c:v>
                </c:pt>
                <c:pt idx="448">
                  <c:v>-121.8</c:v>
                </c:pt>
                <c:pt idx="449">
                  <c:v>-121.6</c:v>
                </c:pt>
                <c:pt idx="450">
                  <c:v>-121.2</c:v>
                </c:pt>
                <c:pt idx="451">
                  <c:v>-121</c:v>
                </c:pt>
                <c:pt idx="452">
                  <c:v>-120.5</c:v>
                </c:pt>
                <c:pt idx="453">
                  <c:v>-121</c:v>
                </c:pt>
                <c:pt idx="454">
                  <c:v>-120.8</c:v>
                </c:pt>
                <c:pt idx="455">
                  <c:v>-120.8</c:v>
                </c:pt>
                <c:pt idx="456">
                  <c:v>-120</c:v>
                </c:pt>
                <c:pt idx="457">
                  <c:v>-119.5</c:v>
                </c:pt>
                <c:pt idx="458">
                  <c:v>-118.7</c:v>
                </c:pt>
                <c:pt idx="459">
                  <c:v>-118</c:v>
                </c:pt>
                <c:pt idx="460">
                  <c:v>-117.7</c:v>
                </c:pt>
                <c:pt idx="461">
                  <c:v>-117.4</c:v>
                </c:pt>
                <c:pt idx="462">
                  <c:v>-117</c:v>
                </c:pt>
                <c:pt idx="463">
                  <c:v>-116.2</c:v>
                </c:pt>
                <c:pt idx="464">
                  <c:v>-115.5</c:v>
                </c:pt>
                <c:pt idx="465">
                  <c:v>-114.9</c:v>
                </c:pt>
                <c:pt idx="466">
                  <c:v>-114.4</c:v>
                </c:pt>
                <c:pt idx="467">
                  <c:v>-113.4</c:v>
                </c:pt>
                <c:pt idx="468">
                  <c:v>-112.4</c:v>
                </c:pt>
                <c:pt idx="469">
                  <c:v>-111.2</c:v>
                </c:pt>
                <c:pt idx="470">
                  <c:v>-110.6</c:v>
                </c:pt>
                <c:pt idx="471">
                  <c:v>-109.8</c:v>
                </c:pt>
                <c:pt idx="472">
                  <c:v>-109.7</c:v>
                </c:pt>
                <c:pt idx="473">
                  <c:v>-109.2</c:v>
                </c:pt>
                <c:pt idx="474">
                  <c:v>-108.2</c:v>
                </c:pt>
                <c:pt idx="475">
                  <c:v>-106.9</c:v>
                </c:pt>
                <c:pt idx="476">
                  <c:v>-106.6</c:v>
                </c:pt>
                <c:pt idx="477">
                  <c:v>-106</c:v>
                </c:pt>
                <c:pt idx="478">
                  <c:v>-105.5</c:v>
                </c:pt>
                <c:pt idx="479">
                  <c:v>-104.5</c:v>
                </c:pt>
                <c:pt idx="480">
                  <c:v>-103.2</c:v>
                </c:pt>
                <c:pt idx="481">
                  <c:v>-102.5</c:v>
                </c:pt>
                <c:pt idx="482">
                  <c:v>-102.1</c:v>
                </c:pt>
                <c:pt idx="483">
                  <c:v>-101.8</c:v>
                </c:pt>
                <c:pt idx="484">
                  <c:v>-101.6</c:v>
                </c:pt>
                <c:pt idx="485">
                  <c:v>-101.3</c:v>
                </c:pt>
                <c:pt idx="486">
                  <c:v>-101</c:v>
                </c:pt>
                <c:pt idx="487">
                  <c:v>-100.2</c:v>
                </c:pt>
                <c:pt idx="488">
                  <c:v>-99.4</c:v>
                </c:pt>
                <c:pt idx="489">
                  <c:v>-98.2</c:v>
                </c:pt>
                <c:pt idx="490">
                  <c:v>-97.4</c:v>
                </c:pt>
                <c:pt idx="491">
                  <c:v>-96.8</c:v>
                </c:pt>
                <c:pt idx="492">
                  <c:v>-95.9</c:v>
                </c:pt>
                <c:pt idx="493">
                  <c:v>-95.1</c:v>
                </c:pt>
                <c:pt idx="494">
                  <c:v>-94.4</c:v>
                </c:pt>
                <c:pt idx="495">
                  <c:v>-94</c:v>
                </c:pt>
                <c:pt idx="496">
                  <c:v>-93.3</c:v>
                </c:pt>
                <c:pt idx="497">
                  <c:v>-92.9</c:v>
                </c:pt>
                <c:pt idx="498">
                  <c:v>-91.7</c:v>
                </c:pt>
                <c:pt idx="499">
                  <c:v>-90.2</c:v>
                </c:pt>
                <c:pt idx="500">
                  <c:v>-88.8</c:v>
                </c:pt>
                <c:pt idx="501">
                  <c:v>-87.6</c:v>
                </c:pt>
                <c:pt idx="502">
                  <c:v>-86.5</c:v>
                </c:pt>
                <c:pt idx="503">
                  <c:v>-85.4</c:v>
                </c:pt>
                <c:pt idx="504">
                  <c:v>-84.2</c:v>
                </c:pt>
                <c:pt idx="505">
                  <c:v>-83.1</c:v>
                </c:pt>
                <c:pt idx="506">
                  <c:v>-82</c:v>
                </c:pt>
                <c:pt idx="507">
                  <c:v>-80.8</c:v>
                </c:pt>
                <c:pt idx="508">
                  <c:v>-79.5</c:v>
                </c:pt>
                <c:pt idx="509">
                  <c:v>-78</c:v>
                </c:pt>
                <c:pt idx="510">
                  <c:v>-76.599999999999994</c:v>
                </c:pt>
                <c:pt idx="511">
                  <c:v>-75</c:v>
                </c:pt>
                <c:pt idx="512">
                  <c:v>-73.900000000000006</c:v>
                </c:pt>
                <c:pt idx="513">
                  <c:v>-72.400000000000006</c:v>
                </c:pt>
                <c:pt idx="514">
                  <c:v>-71.2</c:v>
                </c:pt>
                <c:pt idx="515">
                  <c:v>-69.599999999999994</c:v>
                </c:pt>
                <c:pt idx="516">
                  <c:v>-68.2</c:v>
                </c:pt>
                <c:pt idx="517">
                  <c:v>-66.3</c:v>
                </c:pt>
                <c:pt idx="518">
                  <c:v>-66.400000000000006</c:v>
                </c:pt>
                <c:pt idx="519">
                  <c:v>-69.400000000000006</c:v>
                </c:pt>
                <c:pt idx="520">
                  <c:v>-72.8</c:v>
                </c:pt>
                <c:pt idx="521">
                  <c:v>-71.599999999999994</c:v>
                </c:pt>
                <c:pt idx="522">
                  <c:v>-66.900000000000006</c:v>
                </c:pt>
                <c:pt idx="523">
                  <c:v>-62.2</c:v>
                </c:pt>
                <c:pt idx="524">
                  <c:v>-60.5</c:v>
                </c:pt>
                <c:pt idx="525">
                  <c:v>-60.9</c:v>
                </c:pt>
                <c:pt idx="526">
                  <c:v>-62</c:v>
                </c:pt>
                <c:pt idx="527">
                  <c:v>-61.2</c:v>
                </c:pt>
                <c:pt idx="528">
                  <c:v>-58</c:v>
                </c:pt>
                <c:pt idx="529">
                  <c:v>-53.6</c:v>
                </c:pt>
                <c:pt idx="530">
                  <c:v>-49.1</c:v>
                </c:pt>
                <c:pt idx="531">
                  <c:v>-44.5</c:v>
                </c:pt>
                <c:pt idx="532">
                  <c:v>-40</c:v>
                </c:pt>
                <c:pt idx="533">
                  <c:v>-34.799999999999997</c:v>
                </c:pt>
                <c:pt idx="534">
                  <c:v>-28.9</c:v>
                </c:pt>
                <c:pt idx="535">
                  <c:v>-22.1</c:v>
                </c:pt>
                <c:pt idx="536">
                  <c:v>-24.5</c:v>
                </c:pt>
                <c:pt idx="537">
                  <c:v>-18.2</c:v>
                </c:pt>
                <c:pt idx="538">
                  <c:v>-13</c:v>
                </c:pt>
                <c:pt idx="539">
                  <c:v>-8.9</c:v>
                </c:pt>
                <c:pt idx="540">
                  <c:v>-4.7</c:v>
                </c:pt>
                <c:pt idx="541">
                  <c:v>-0.7</c:v>
                </c:pt>
                <c:pt idx="542">
                  <c:v>1.8</c:v>
                </c:pt>
                <c:pt idx="543">
                  <c:v>34.200000000000003</c:v>
                </c:pt>
                <c:pt idx="544">
                  <c:v>49.5</c:v>
                </c:pt>
                <c:pt idx="545">
                  <c:v>62.2</c:v>
                </c:pt>
                <c:pt idx="546">
                  <c:v>64.099999999999994</c:v>
                </c:pt>
                <c:pt idx="547">
                  <c:v>69.599999999999994</c:v>
                </c:pt>
                <c:pt idx="548">
                  <c:v>73.8</c:v>
                </c:pt>
                <c:pt idx="549">
                  <c:v>84.1</c:v>
                </c:pt>
                <c:pt idx="550">
                  <c:v>96.3</c:v>
                </c:pt>
                <c:pt idx="551">
                  <c:v>107</c:v>
                </c:pt>
                <c:pt idx="552">
                  <c:v>115.8</c:v>
                </c:pt>
                <c:pt idx="553">
                  <c:v>120.5</c:v>
                </c:pt>
                <c:pt idx="554">
                  <c:v>121.8</c:v>
                </c:pt>
                <c:pt idx="555">
                  <c:v>122.6</c:v>
                </c:pt>
                <c:pt idx="556">
                  <c:v>124.9</c:v>
                </c:pt>
                <c:pt idx="557">
                  <c:v>129.6</c:v>
                </c:pt>
                <c:pt idx="558">
                  <c:v>136.69999999999999</c:v>
                </c:pt>
                <c:pt idx="559">
                  <c:v>144.30000000000001</c:v>
                </c:pt>
                <c:pt idx="560">
                  <c:v>151.69999999999999</c:v>
                </c:pt>
                <c:pt idx="561">
                  <c:v>156.9</c:v>
                </c:pt>
                <c:pt idx="562">
                  <c:v>160.69999999999999</c:v>
                </c:pt>
                <c:pt idx="563">
                  <c:v>163.5</c:v>
                </c:pt>
                <c:pt idx="564">
                  <c:v>166.2</c:v>
                </c:pt>
                <c:pt idx="565">
                  <c:v>168.8</c:v>
                </c:pt>
                <c:pt idx="566">
                  <c:v>171.8</c:v>
                </c:pt>
                <c:pt idx="567">
                  <c:v>175.1</c:v>
                </c:pt>
                <c:pt idx="568">
                  <c:v>178.2</c:v>
                </c:pt>
                <c:pt idx="569">
                  <c:v>179.8</c:v>
                </c:pt>
                <c:pt idx="570">
                  <c:v>182</c:v>
                </c:pt>
                <c:pt idx="571">
                  <c:v>183.7</c:v>
                </c:pt>
                <c:pt idx="572">
                  <c:v>186.5</c:v>
                </c:pt>
                <c:pt idx="573">
                  <c:v>187.8</c:v>
                </c:pt>
                <c:pt idx="574">
                  <c:v>188.2</c:v>
                </c:pt>
                <c:pt idx="575">
                  <c:v>189.2</c:v>
                </c:pt>
                <c:pt idx="576">
                  <c:v>191.1</c:v>
                </c:pt>
                <c:pt idx="577">
                  <c:v>192.8</c:v>
                </c:pt>
                <c:pt idx="578">
                  <c:v>193.9</c:v>
                </c:pt>
                <c:pt idx="579">
                  <c:v>194.7</c:v>
                </c:pt>
                <c:pt idx="580">
                  <c:v>196.1</c:v>
                </c:pt>
                <c:pt idx="581">
                  <c:v>195.5</c:v>
                </c:pt>
                <c:pt idx="582">
                  <c:v>195.9</c:v>
                </c:pt>
                <c:pt idx="583">
                  <c:v>195.4</c:v>
                </c:pt>
                <c:pt idx="584">
                  <c:v>190.7</c:v>
                </c:pt>
                <c:pt idx="585">
                  <c:v>196.6</c:v>
                </c:pt>
                <c:pt idx="586">
                  <c:v>202.2</c:v>
                </c:pt>
                <c:pt idx="587">
                  <c:v>201.9</c:v>
                </c:pt>
                <c:pt idx="588">
                  <c:v>203.3</c:v>
                </c:pt>
                <c:pt idx="589">
                  <c:v>202.3</c:v>
                </c:pt>
                <c:pt idx="590">
                  <c:v>200.1</c:v>
                </c:pt>
                <c:pt idx="591">
                  <c:v>198.9</c:v>
                </c:pt>
                <c:pt idx="592">
                  <c:v>196.5</c:v>
                </c:pt>
                <c:pt idx="593">
                  <c:v>196.6</c:v>
                </c:pt>
                <c:pt idx="594">
                  <c:v>196.1</c:v>
                </c:pt>
                <c:pt idx="595">
                  <c:v>194.3</c:v>
                </c:pt>
                <c:pt idx="596">
                  <c:v>193</c:v>
                </c:pt>
                <c:pt idx="597">
                  <c:v>191.7</c:v>
                </c:pt>
                <c:pt idx="598">
                  <c:v>189.8</c:v>
                </c:pt>
                <c:pt idx="599">
                  <c:v>184.7</c:v>
                </c:pt>
                <c:pt idx="600">
                  <c:v>179.4</c:v>
                </c:pt>
                <c:pt idx="601">
                  <c:v>177.6</c:v>
                </c:pt>
                <c:pt idx="602">
                  <c:v>177.1</c:v>
                </c:pt>
                <c:pt idx="603">
                  <c:v>177</c:v>
                </c:pt>
                <c:pt idx="604">
                  <c:v>174.8</c:v>
                </c:pt>
                <c:pt idx="605">
                  <c:v>173.2</c:v>
                </c:pt>
                <c:pt idx="606">
                  <c:v>171</c:v>
                </c:pt>
                <c:pt idx="607">
                  <c:v>169.6</c:v>
                </c:pt>
                <c:pt idx="608">
                  <c:v>168.3</c:v>
                </c:pt>
                <c:pt idx="609">
                  <c:v>167.6</c:v>
                </c:pt>
                <c:pt idx="610">
                  <c:v>167.2</c:v>
                </c:pt>
                <c:pt idx="611">
                  <c:v>166.7</c:v>
                </c:pt>
                <c:pt idx="612">
                  <c:v>165.6</c:v>
                </c:pt>
                <c:pt idx="613">
                  <c:v>165.2</c:v>
                </c:pt>
                <c:pt idx="614">
                  <c:v>164.3</c:v>
                </c:pt>
                <c:pt idx="615">
                  <c:v>163.4</c:v>
                </c:pt>
                <c:pt idx="616">
                  <c:v>163</c:v>
                </c:pt>
                <c:pt idx="617">
                  <c:v>163.80000000000001</c:v>
                </c:pt>
                <c:pt idx="618">
                  <c:v>164.6</c:v>
                </c:pt>
                <c:pt idx="619">
                  <c:v>165</c:v>
                </c:pt>
                <c:pt idx="620">
                  <c:v>164.9</c:v>
                </c:pt>
                <c:pt idx="621">
                  <c:v>164.2</c:v>
                </c:pt>
                <c:pt idx="622">
                  <c:v>163.4</c:v>
                </c:pt>
                <c:pt idx="623">
                  <c:v>161.9</c:v>
                </c:pt>
                <c:pt idx="624">
                  <c:v>161.1</c:v>
                </c:pt>
                <c:pt idx="625">
                  <c:v>160.1</c:v>
                </c:pt>
                <c:pt idx="626">
                  <c:v>159.1</c:v>
                </c:pt>
                <c:pt idx="627">
                  <c:v>157.6</c:v>
                </c:pt>
                <c:pt idx="628">
                  <c:v>155.69999999999999</c:v>
                </c:pt>
                <c:pt idx="629">
                  <c:v>153.80000000000001</c:v>
                </c:pt>
                <c:pt idx="630">
                  <c:v>152.4</c:v>
                </c:pt>
                <c:pt idx="631">
                  <c:v>150.69999999999999</c:v>
                </c:pt>
                <c:pt idx="632">
                  <c:v>149.30000000000001</c:v>
                </c:pt>
                <c:pt idx="633">
                  <c:v>146.69999999999999</c:v>
                </c:pt>
                <c:pt idx="634">
                  <c:v>144.1</c:v>
                </c:pt>
                <c:pt idx="635">
                  <c:v>141.4</c:v>
                </c:pt>
                <c:pt idx="636">
                  <c:v>138.4</c:v>
                </c:pt>
                <c:pt idx="637">
                  <c:v>135.5</c:v>
                </c:pt>
                <c:pt idx="638">
                  <c:v>133.30000000000001</c:v>
                </c:pt>
                <c:pt idx="639">
                  <c:v>132.9</c:v>
                </c:pt>
                <c:pt idx="640">
                  <c:v>132.30000000000001</c:v>
                </c:pt>
                <c:pt idx="641">
                  <c:v>130.9</c:v>
                </c:pt>
                <c:pt idx="642">
                  <c:v>129</c:v>
                </c:pt>
                <c:pt idx="643">
                  <c:v>126.8</c:v>
                </c:pt>
                <c:pt idx="644">
                  <c:v>122.7</c:v>
                </c:pt>
                <c:pt idx="645">
                  <c:v>117.8</c:v>
                </c:pt>
                <c:pt idx="646">
                  <c:v>114.6</c:v>
                </c:pt>
                <c:pt idx="647">
                  <c:v>113.1</c:v>
                </c:pt>
                <c:pt idx="648">
                  <c:v>111.6</c:v>
                </c:pt>
                <c:pt idx="649">
                  <c:v>108.6</c:v>
                </c:pt>
                <c:pt idx="650">
                  <c:v>103.9</c:v>
                </c:pt>
                <c:pt idx="651">
                  <c:v>100.1</c:v>
                </c:pt>
                <c:pt idx="652">
                  <c:v>97.1</c:v>
                </c:pt>
                <c:pt idx="653">
                  <c:v>95.2</c:v>
                </c:pt>
                <c:pt idx="654">
                  <c:v>91.9</c:v>
                </c:pt>
                <c:pt idx="655">
                  <c:v>88.5</c:v>
                </c:pt>
                <c:pt idx="656">
                  <c:v>84.8</c:v>
                </c:pt>
                <c:pt idx="657">
                  <c:v>80</c:v>
                </c:pt>
                <c:pt idx="658">
                  <c:v>74.599999999999994</c:v>
                </c:pt>
                <c:pt idx="659">
                  <c:v>69.3</c:v>
                </c:pt>
                <c:pt idx="660">
                  <c:v>64.5</c:v>
                </c:pt>
                <c:pt idx="661">
                  <c:v>60.7</c:v>
                </c:pt>
                <c:pt idx="662">
                  <c:v>55.3</c:v>
                </c:pt>
                <c:pt idx="663">
                  <c:v>49.6</c:v>
                </c:pt>
                <c:pt idx="664">
                  <c:v>43.5</c:v>
                </c:pt>
                <c:pt idx="665">
                  <c:v>38</c:v>
                </c:pt>
                <c:pt idx="666">
                  <c:v>33.6</c:v>
                </c:pt>
                <c:pt idx="667">
                  <c:v>27</c:v>
                </c:pt>
                <c:pt idx="668">
                  <c:v>20.3</c:v>
                </c:pt>
                <c:pt idx="669">
                  <c:v>13.7</c:v>
                </c:pt>
                <c:pt idx="670">
                  <c:v>7.7</c:v>
                </c:pt>
                <c:pt idx="671">
                  <c:v>3.4</c:v>
                </c:pt>
                <c:pt idx="672">
                  <c:v>1.8</c:v>
                </c:pt>
                <c:pt idx="673">
                  <c:v>-2.2999999999999998</c:v>
                </c:pt>
                <c:pt idx="674">
                  <c:v>-6.6</c:v>
                </c:pt>
                <c:pt idx="675">
                  <c:v>-9.4</c:v>
                </c:pt>
                <c:pt idx="676">
                  <c:v>-10.6</c:v>
                </c:pt>
                <c:pt idx="677">
                  <c:v>-17.399999999999999</c:v>
                </c:pt>
                <c:pt idx="678">
                  <c:v>-21.2</c:v>
                </c:pt>
                <c:pt idx="679">
                  <c:v>-22.2</c:v>
                </c:pt>
                <c:pt idx="680">
                  <c:v>-22.6</c:v>
                </c:pt>
                <c:pt idx="681">
                  <c:v>-20.2</c:v>
                </c:pt>
                <c:pt idx="682">
                  <c:v>-19.100000000000001</c:v>
                </c:pt>
                <c:pt idx="683">
                  <c:v>-19.399999999999999</c:v>
                </c:pt>
                <c:pt idx="684">
                  <c:v>-20.7</c:v>
                </c:pt>
                <c:pt idx="685">
                  <c:v>-23.7</c:v>
                </c:pt>
                <c:pt idx="686">
                  <c:v>-31.7</c:v>
                </c:pt>
                <c:pt idx="687">
                  <c:v>-43.7</c:v>
                </c:pt>
                <c:pt idx="688">
                  <c:v>-58.2</c:v>
                </c:pt>
                <c:pt idx="689">
                  <c:v>-73.5</c:v>
                </c:pt>
                <c:pt idx="690">
                  <c:v>-85.4</c:v>
                </c:pt>
                <c:pt idx="691">
                  <c:v>-90.4</c:v>
                </c:pt>
                <c:pt idx="692">
                  <c:v>-90.9</c:v>
                </c:pt>
                <c:pt idx="693">
                  <c:v>-89.8</c:v>
                </c:pt>
                <c:pt idx="694">
                  <c:v>-89.6</c:v>
                </c:pt>
                <c:pt idx="695">
                  <c:v>-93.6</c:v>
                </c:pt>
                <c:pt idx="696">
                  <c:v>-99</c:v>
                </c:pt>
                <c:pt idx="697">
                  <c:v>-103.9</c:v>
                </c:pt>
                <c:pt idx="698">
                  <c:v>-107.7</c:v>
                </c:pt>
                <c:pt idx="699">
                  <c:v>-110.2</c:v>
                </c:pt>
                <c:pt idx="700">
                  <c:v>-112.4</c:v>
                </c:pt>
                <c:pt idx="701">
                  <c:v>-113.8</c:v>
                </c:pt>
                <c:pt idx="702">
                  <c:v>-116.2</c:v>
                </c:pt>
                <c:pt idx="703">
                  <c:v>-119.1</c:v>
                </c:pt>
                <c:pt idx="704">
                  <c:v>-121.6</c:v>
                </c:pt>
                <c:pt idx="705">
                  <c:v>-123.4</c:v>
                </c:pt>
                <c:pt idx="706">
                  <c:v>-124.9</c:v>
                </c:pt>
                <c:pt idx="707">
                  <c:v>-125.7</c:v>
                </c:pt>
                <c:pt idx="708">
                  <c:v>-126.5</c:v>
                </c:pt>
                <c:pt idx="709">
                  <c:v>-127.6</c:v>
                </c:pt>
                <c:pt idx="710">
                  <c:v>-128.69999999999999</c:v>
                </c:pt>
                <c:pt idx="711">
                  <c:v>-129.19999999999999</c:v>
                </c:pt>
                <c:pt idx="712">
                  <c:v>-129.5</c:v>
                </c:pt>
                <c:pt idx="713">
                  <c:v>-129.19999999999999</c:v>
                </c:pt>
                <c:pt idx="714">
                  <c:v>-128.69999999999999</c:v>
                </c:pt>
                <c:pt idx="715">
                  <c:v>-129.19999999999999</c:v>
                </c:pt>
                <c:pt idx="716">
                  <c:v>-130.4</c:v>
                </c:pt>
                <c:pt idx="717">
                  <c:v>-131.5</c:v>
                </c:pt>
                <c:pt idx="718">
                  <c:v>-132.30000000000001</c:v>
                </c:pt>
                <c:pt idx="719">
                  <c:v>-131.5</c:v>
                </c:pt>
                <c:pt idx="720">
                  <c:v>-130.30000000000001</c:v>
                </c:pt>
                <c:pt idx="721">
                  <c:v>-128.5</c:v>
                </c:pt>
                <c:pt idx="722">
                  <c:v>-128.30000000000001</c:v>
                </c:pt>
                <c:pt idx="723">
                  <c:v>-128.5</c:v>
                </c:pt>
                <c:pt idx="724">
                  <c:v>-129.5</c:v>
                </c:pt>
                <c:pt idx="725">
                  <c:v>-129.19999999999999</c:v>
                </c:pt>
                <c:pt idx="726">
                  <c:v>-128.1</c:v>
                </c:pt>
                <c:pt idx="727">
                  <c:v>-126.4</c:v>
                </c:pt>
                <c:pt idx="728">
                  <c:v>-125.4</c:v>
                </c:pt>
                <c:pt idx="729">
                  <c:v>-125</c:v>
                </c:pt>
                <c:pt idx="730">
                  <c:v>-125.3</c:v>
                </c:pt>
                <c:pt idx="731">
                  <c:v>-125.2</c:v>
                </c:pt>
                <c:pt idx="732">
                  <c:v>-125.6</c:v>
                </c:pt>
                <c:pt idx="733">
                  <c:v>-124.3</c:v>
                </c:pt>
                <c:pt idx="734">
                  <c:v>-123.1</c:v>
                </c:pt>
                <c:pt idx="735">
                  <c:v>-121.5</c:v>
                </c:pt>
                <c:pt idx="736">
                  <c:v>-121</c:v>
                </c:pt>
                <c:pt idx="737">
                  <c:v>-121.1</c:v>
                </c:pt>
                <c:pt idx="738">
                  <c:v>-120.5</c:v>
                </c:pt>
                <c:pt idx="739">
                  <c:v>-120</c:v>
                </c:pt>
                <c:pt idx="740">
                  <c:v>-119.5</c:v>
                </c:pt>
                <c:pt idx="741">
                  <c:v>-120</c:v>
                </c:pt>
                <c:pt idx="742">
                  <c:v>-120.3</c:v>
                </c:pt>
                <c:pt idx="743">
                  <c:v>-120.4</c:v>
                </c:pt>
                <c:pt idx="744">
                  <c:v>-119.5</c:v>
                </c:pt>
                <c:pt idx="745">
                  <c:v>-117.8</c:v>
                </c:pt>
                <c:pt idx="746">
                  <c:v>-116.9</c:v>
                </c:pt>
                <c:pt idx="747">
                  <c:v>-117</c:v>
                </c:pt>
                <c:pt idx="748">
                  <c:v>-117.8</c:v>
                </c:pt>
                <c:pt idx="749">
                  <c:v>-118.2</c:v>
                </c:pt>
                <c:pt idx="750">
                  <c:v>-118.4</c:v>
                </c:pt>
                <c:pt idx="751">
                  <c:v>-117.8</c:v>
                </c:pt>
                <c:pt idx="752">
                  <c:v>-117.2</c:v>
                </c:pt>
                <c:pt idx="753">
                  <c:v>-116.9</c:v>
                </c:pt>
                <c:pt idx="754">
                  <c:v>-116.6</c:v>
                </c:pt>
                <c:pt idx="755">
                  <c:v>-116.9</c:v>
                </c:pt>
                <c:pt idx="756">
                  <c:v>-116.1</c:v>
                </c:pt>
                <c:pt idx="757">
                  <c:v>-115.3</c:v>
                </c:pt>
                <c:pt idx="758">
                  <c:v>-114.3</c:v>
                </c:pt>
                <c:pt idx="759">
                  <c:v>-113.9</c:v>
                </c:pt>
                <c:pt idx="760">
                  <c:v>-113.9</c:v>
                </c:pt>
                <c:pt idx="761">
                  <c:v>-114.2</c:v>
                </c:pt>
                <c:pt idx="762">
                  <c:v>-113.8</c:v>
                </c:pt>
                <c:pt idx="763">
                  <c:v>-113.4</c:v>
                </c:pt>
                <c:pt idx="764">
                  <c:v>-112.1</c:v>
                </c:pt>
                <c:pt idx="765">
                  <c:v>-111.3</c:v>
                </c:pt>
                <c:pt idx="766">
                  <c:v>-110.2</c:v>
                </c:pt>
                <c:pt idx="767">
                  <c:v>-110</c:v>
                </c:pt>
                <c:pt idx="768">
                  <c:v>-108.5</c:v>
                </c:pt>
                <c:pt idx="769">
                  <c:v>-107.3</c:v>
                </c:pt>
                <c:pt idx="770">
                  <c:v>-106</c:v>
                </c:pt>
                <c:pt idx="771">
                  <c:v>-105.5</c:v>
                </c:pt>
                <c:pt idx="772">
                  <c:v>-105</c:v>
                </c:pt>
                <c:pt idx="773">
                  <c:v>-104.3</c:v>
                </c:pt>
                <c:pt idx="774">
                  <c:v>-103.6</c:v>
                </c:pt>
                <c:pt idx="775">
                  <c:v>-102.6</c:v>
                </c:pt>
                <c:pt idx="776">
                  <c:v>-101.7</c:v>
                </c:pt>
                <c:pt idx="777">
                  <c:v>-100.5</c:v>
                </c:pt>
                <c:pt idx="778">
                  <c:v>-99.7</c:v>
                </c:pt>
                <c:pt idx="779">
                  <c:v>-99</c:v>
                </c:pt>
                <c:pt idx="780">
                  <c:v>-98</c:v>
                </c:pt>
                <c:pt idx="781">
                  <c:v>-97.4</c:v>
                </c:pt>
                <c:pt idx="782">
                  <c:v>-96.4</c:v>
                </c:pt>
                <c:pt idx="783">
                  <c:v>-95.3</c:v>
                </c:pt>
                <c:pt idx="784">
                  <c:v>-94.4</c:v>
                </c:pt>
                <c:pt idx="785">
                  <c:v>-93.2</c:v>
                </c:pt>
                <c:pt idx="786">
                  <c:v>-91.8</c:v>
                </c:pt>
                <c:pt idx="787">
                  <c:v>-90</c:v>
                </c:pt>
                <c:pt idx="788">
                  <c:v>-88.8</c:v>
                </c:pt>
                <c:pt idx="789">
                  <c:v>-87.6</c:v>
                </c:pt>
                <c:pt idx="790">
                  <c:v>-87.1</c:v>
                </c:pt>
                <c:pt idx="791">
                  <c:v>-86.4</c:v>
                </c:pt>
                <c:pt idx="792">
                  <c:v>-85.4</c:v>
                </c:pt>
                <c:pt idx="793">
                  <c:v>-84.3</c:v>
                </c:pt>
                <c:pt idx="794">
                  <c:v>-82.9</c:v>
                </c:pt>
                <c:pt idx="795">
                  <c:v>-81.900000000000006</c:v>
                </c:pt>
                <c:pt idx="796">
                  <c:v>-80.5</c:v>
                </c:pt>
                <c:pt idx="797">
                  <c:v>-79.7</c:v>
                </c:pt>
                <c:pt idx="798">
                  <c:v>-78.8</c:v>
                </c:pt>
                <c:pt idx="799">
                  <c:v>-77.7</c:v>
                </c:pt>
                <c:pt idx="800">
                  <c:v>-76.099999999999994</c:v>
                </c:pt>
                <c:pt idx="801">
                  <c:v>-74.3</c:v>
                </c:pt>
                <c:pt idx="802">
                  <c:v>-72.3</c:v>
                </c:pt>
                <c:pt idx="803">
                  <c:v>-70.900000000000006</c:v>
                </c:pt>
                <c:pt idx="804">
                  <c:v>-69.7</c:v>
                </c:pt>
                <c:pt idx="805">
                  <c:v>-69</c:v>
                </c:pt>
                <c:pt idx="806">
                  <c:v>-67.900000000000006</c:v>
                </c:pt>
                <c:pt idx="807">
                  <c:v>-66.900000000000006</c:v>
                </c:pt>
                <c:pt idx="808">
                  <c:v>-65.2</c:v>
                </c:pt>
                <c:pt idx="809">
                  <c:v>-64</c:v>
                </c:pt>
                <c:pt idx="810">
                  <c:v>-62.5</c:v>
                </c:pt>
                <c:pt idx="811">
                  <c:v>-61.2</c:v>
                </c:pt>
                <c:pt idx="812">
                  <c:v>-63.1</c:v>
                </c:pt>
                <c:pt idx="813">
                  <c:v>-65.599999999999994</c:v>
                </c:pt>
                <c:pt idx="814">
                  <c:v>-68.2</c:v>
                </c:pt>
                <c:pt idx="815">
                  <c:v>-66.400000000000006</c:v>
                </c:pt>
                <c:pt idx="816">
                  <c:v>-61.7</c:v>
                </c:pt>
                <c:pt idx="817">
                  <c:v>-57.8</c:v>
                </c:pt>
                <c:pt idx="818">
                  <c:v>-56.3</c:v>
                </c:pt>
                <c:pt idx="819">
                  <c:v>-56.8</c:v>
                </c:pt>
                <c:pt idx="820">
                  <c:v>-57.5</c:v>
                </c:pt>
                <c:pt idx="821">
                  <c:v>-56.5</c:v>
                </c:pt>
                <c:pt idx="822">
                  <c:v>-53.3</c:v>
                </c:pt>
                <c:pt idx="823">
                  <c:v>-48.8</c:v>
                </c:pt>
                <c:pt idx="824">
                  <c:v>-43.9</c:v>
                </c:pt>
                <c:pt idx="825">
                  <c:v>-40.799999999999997</c:v>
                </c:pt>
                <c:pt idx="826">
                  <c:v>-41.1</c:v>
                </c:pt>
                <c:pt idx="827">
                  <c:v>-44.3</c:v>
                </c:pt>
                <c:pt idx="828">
                  <c:v>-48.4</c:v>
                </c:pt>
                <c:pt idx="829">
                  <c:v>-49.4</c:v>
                </c:pt>
                <c:pt idx="830">
                  <c:v>-46.2</c:v>
                </c:pt>
                <c:pt idx="831">
                  <c:v>-49.5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6-AC4A-A525-7EF27437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80134"/>
        <c:axId val="134916696"/>
      </c:lineChart>
      <c:catAx>
        <c:axId val="38688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Frame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16696"/>
        <c:crosses val="autoZero"/>
        <c:auto val="1"/>
        <c:lblAlgn val="ctr"/>
        <c:lblOffset val="100"/>
        <c:noMultiLvlLbl val="1"/>
      </c:catAx>
      <c:valAx>
        <c:axId val="13491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Torque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8801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Position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60'!$B$7:$B$838</c:f>
              <c:numCache>
                <c:formatCode>General</c:formatCode>
                <c:ptCount val="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</c:numCache>
            </c:numRef>
          </c:cat>
          <c:val>
            <c:numRef>
              <c:f>'Right Side 60'!$D$7:$D$838</c:f>
              <c:numCache>
                <c:formatCode>General</c:formatCode>
                <c:ptCount val="832"/>
                <c:pt idx="0">
                  <c:v>248.3</c:v>
                </c:pt>
                <c:pt idx="1">
                  <c:v>248.3</c:v>
                </c:pt>
                <c:pt idx="2">
                  <c:v>248.3</c:v>
                </c:pt>
                <c:pt idx="3">
                  <c:v>248.3</c:v>
                </c:pt>
                <c:pt idx="4">
                  <c:v>248.2</c:v>
                </c:pt>
                <c:pt idx="5">
                  <c:v>248.2</c:v>
                </c:pt>
                <c:pt idx="6">
                  <c:v>248.1</c:v>
                </c:pt>
                <c:pt idx="7">
                  <c:v>247.9</c:v>
                </c:pt>
                <c:pt idx="8">
                  <c:v>247.7</c:v>
                </c:pt>
                <c:pt idx="9">
                  <c:v>247.5</c:v>
                </c:pt>
                <c:pt idx="10">
                  <c:v>247.1</c:v>
                </c:pt>
                <c:pt idx="11">
                  <c:v>246.6</c:v>
                </c:pt>
                <c:pt idx="12">
                  <c:v>246.1</c:v>
                </c:pt>
                <c:pt idx="13">
                  <c:v>245.5</c:v>
                </c:pt>
                <c:pt idx="14">
                  <c:v>244.9</c:v>
                </c:pt>
                <c:pt idx="15">
                  <c:v>244.3</c:v>
                </c:pt>
                <c:pt idx="16">
                  <c:v>243.7</c:v>
                </c:pt>
                <c:pt idx="17">
                  <c:v>243.1</c:v>
                </c:pt>
                <c:pt idx="18">
                  <c:v>242.5</c:v>
                </c:pt>
                <c:pt idx="19">
                  <c:v>241.9</c:v>
                </c:pt>
                <c:pt idx="20">
                  <c:v>241.3</c:v>
                </c:pt>
                <c:pt idx="21">
                  <c:v>240.7</c:v>
                </c:pt>
                <c:pt idx="22">
                  <c:v>240.1</c:v>
                </c:pt>
                <c:pt idx="23">
                  <c:v>239.5</c:v>
                </c:pt>
                <c:pt idx="24">
                  <c:v>238.8</c:v>
                </c:pt>
                <c:pt idx="25">
                  <c:v>238.2</c:v>
                </c:pt>
                <c:pt idx="26">
                  <c:v>237.6</c:v>
                </c:pt>
                <c:pt idx="27">
                  <c:v>237</c:v>
                </c:pt>
                <c:pt idx="28">
                  <c:v>236.4</c:v>
                </c:pt>
                <c:pt idx="29">
                  <c:v>235.8</c:v>
                </c:pt>
                <c:pt idx="30">
                  <c:v>235.2</c:v>
                </c:pt>
                <c:pt idx="31">
                  <c:v>234.6</c:v>
                </c:pt>
                <c:pt idx="32">
                  <c:v>233.9</c:v>
                </c:pt>
                <c:pt idx="33">
                  <c:v>233.3</c:v>
                </c:pt>
                <c:pt idx="34">
                  <c:v>232.7</c:v>
                </c:pt>
                <c:pt idx="35">
                  <c:v>232.1</c:v>
                </c:pt>
                <c:pt idx="36">
                  <c:v>231.5</c:v>
                </c:pt>
                <c:pt idx="37">
                  <c:v>230.9</c:v>
                </c:pt>
                <c:pt idx="38">
                  <c:v>230.3</c:v>
                </c:pt>
                <c:pt idx="39">
                  <c:v>229.7</c:v>
                </c:pt>
                <c:pt idx="40">
                  <c:v>229</c:v>
                </c:pt>
                <c:pt idx="41">
                  <c:v>228.4</c:v>
                </c:pt>
                <c:pt idx="42">
                  <c:v>227.8</c:v>
                </c:pt>
                <c:pt idx="43">
                  <c:v>227.2</c:v>
                </c:pt>
                <c:pt idx="44">
                  <c:v>226.6</c:v>
                </c:pt>
                <c:pt idx="45">
                  <c:v>226</c:v>
                </c:pt>
                <c:pt idx="46">
                  <c:v>225.4</c:v>
                </c:pt>
                <c:pt idx="47">
                  <c:v>224.8</c:v>
                </c:pt>
                <c:pt idx="48">
                  <c:v>224.2</c:v>
                </c:pt>
                <c:pt idx="49">
                  <c:v>223.5</c:v>
                </c:pt>
                <c:pt idx="50">
                  <c:v>222.9</c:v>
                </c:pt>
                <c:pt idx="51">
                  <c:v>222.3</c:v>
                </c:pt>
                <c:pt idx="52">
                  <c:v>221.7</c:v>
                </c:pt>
                <c:pt idx="53">
                  <c:v>221.1</c:v>
                </c:pt>
                <c:pt idx="54">
                  <c:v>220.5</c:v>
                </c:pt>
                <c:pt idx="55">
                  <c:v>219.9</c:v>
                </c:pt>
                <c:pt idx="56">
                  <c:v>219.3</c:v>
                </c:pt>
                <c:pt idx="57">
                  <c:v>218.7</c:v>
                </c:pt>
                <c:pt idx="58">
                  <c:v>218</c:v>
                </c:pt>
                <c:pt idx="59">
                  <c:v>217.4</c:v>
                </c:pt>
                <c:pt idx="60">
                  <c:v>216.8</c:v>
                </c:pt>
                <c:pt idx="61">
                  <c:v>216.2</c:v>
                </c:pt>
                <c:pt idx="62">
                  <c:v>215.6</c:v>
                </c:pt>
                <c:pt idx="63">
                  <c:v>215</c:v>
                </c:pt>
                <c:pt idx="64">
                  <c:v>214.4</c:v>
                </c:pt>
                <c:pt idx="65">
                  <c:v>213.8</c:v>
                </c:pt>
                <c:pt idx="66">
                  <c:v>213.2</c:v>
                </c:pt>
                <c:pt idx="67">
                  <c:v>212.6</c:v>
                </c:pt>
                <c:pt idx="68">
                  <c:v>212</c:v>
                </c:pt>
                <c:pt idx="69">
                  <c:v>211.4</c:v>
                </c:pt>
                <c:pt idx="70">
                  <c:v>210.8</c:v>
                </c:pt>
                <c:pt idx="71">
                  <c:v>210.1</c:v>
                </c:pt>
                <c:pt idx="72">
                  <c:v>209.5</c:v>
                </c:pt>
                <c:pt idx="73">
                  <c:v>208.9</c:v>
                </c:pt>
                <c:pt idx="74">
                  <c:v>208.3</c:v>
                </c:pt>
                <c:pt idx="75">
                  <c:v>207.7</c:v>
                </c:pt>
                <c:pt idx="76">
                  <c:v>207.1</c:v>
                </c:pt>
                <c:pt idx="77">
                  <c:v>206.5</c:v>
                </c:pt>
                <c:pt idx="78">
                  <c:v>205.9</c:v>
                </c:pt>
                <c:pt idx="79">
                  <c:v>205.3</c:v>
                </c:pt>
                <c:pt idx="80">
                  <c:v>204.7</c:v>
                </c:pt>
                <c:pt idx="81">
                  <c:v>204.1</c:v>
                </c:pt>
                <c:pt idx="82">
                  <c:v>203.5</c:v>
                </c:pt>
                <c:pt idx="83">
                  <c:v>202.9</c:v>
                </c:pt>
                <c:pt idx="84">
                  <c:v>202.3</c:v>
                </c:pt>
                <c:pt idx="85">
                  <c:v>201.7</c:v>
                </c:pt>
                <c:pt idx="86">
                  <c:v>201</c:v>
                </c:pt>
                <c:pt idx="87">
                  <c:v>200.4</c:v>
                </c:pt>
                <c:pt idx="88">
                  <c:v>199.8</c:v>
                </c:pt>
                <c:pt idx="89">
                  <c:v>199.2</c:v>
                </c:pt>
                <c:pt idx="90">
                  <c:v>198.6</c:v>
                </c:pt>
                <c:pt idx="91">
                  <c:v>198</c:v>
                </c:pt>
                <c:pt idx="92">
                  <c:v>197.4</c:v>
                </c:pt>
                <c:pt idx="93">
                  <c:v>196.8</c:v>
                </c:pt>
                <c:pt idx="94">
                  <c:v>196.2</c:v>
                </c:pt>
                <c:pt idx="95">
                  <c:v>195.6</c:v>
                </c:pt>
                <c:pt idx="96">
                  <c:v>195</c:v>
                </c:pt>
                <c:pt idx="97">
                  <c:v>194.4</c:v>
                </c:pt>
                <c:pt idx="98">
                  <c:v>193.8</c:v>
                </c:pt>
                <c:pt idx="99">
                  <c:v>193.2</c:v>
                </c:pt>
                <c:pt idx="100">
                  <c:v>192.6</c:v>
                </c:pt>
                <c:pt idx="101">
                  <c:v>192</c:v>
                </c:pt>
                <c:pt idx="102">
                  <c:v>191.3</c:v>
                </c:pt>
                <c:pt idx="103">
                  <c:v>190.7</c:v>
                </c:pt>
                <c:pt idx="104">
                  <c:v>190.1</c:v>
                </c:pt>
                <c:pt idx="105">
                  <c:v>189.5</c:v>
                </c:pt>
                <c:pt idx="106">
                  <c:v>188.9</c:v>
                </c:pt>
                <c:pt idx="107">
                  <c:v>188.3</c:v>
                </c:pt>
                <c:pt idx="108">
                  <c:v>187.7</c:v>
                </c:pt>
                <c:pt idx="109">
                  <c:v>187.1</c:v>
                </c:pt>
                <c:pt idx="110">
                  <c:v>186.5</c:v>
                </c:pt>
                <c:pt idx="111">
                  <c:v>185.9</c:v>
                </c:pt>
                <c:pt idx="112">
                  <c:v>185.3</c:v>
                </c:pt>
                <c:pt idx="113">
                  <c:v>184.8</c:v>
                </c:pt>
                <c:pt idx="114">
                  <c:v>184.2</c:v>
                </c:pt>
                <c:pt idx="115">
                  <c:v>183.6</c:v>
                </c:pt>
                <c:pt idx="116">
                  <c:v>183</c:v>
                </c:pt>
                <c:pt idx="117">
                  <c:v>182.4</c:v>
                </c:pt>
                <c:pt idx="118">
                  <c:v>181.8</c:v>
                </c:pt>
                <c:pt idx="119">
                  <c:v>181.2</c:v>
                </c:pt>
                <c:pt idx="120">
                  <c:v>180.6</c:v>
                </c:pt>
                <c:pt idx="121">
                  <c:v>180</c:v>
                </c:pt>
                <c:pt idx="122">
                  <c:v>179.5</c:v>
                </c:pt>
                <c:pt idx="123">
                  <c:v>179</c:v>
                </c:pt>
                <c:pt idx="124">
                  <c:v>178.7</c:v>
                </c:pt>
                <c:pt idx="125">
                  <c:v>178.5</c:v>
                </c:pt>
                <c:pt idx="126">
                  <c:v>178.6</c:v>
                </c:pt>
                <c:pt idx="127">
                  <c:v>178.9</c:v>
                </c:pt>
                <c:pt idx="128">
                  <c:v>179.5</c:v>
                </c:pt>
                <c:pt idx="129">
                  <c:v>180.1</c:v>
                </c:pt>
                <c:pt idx="130">
                  <c:v>180.7</c:v>
                </c:pt>
                <c:pt idx="131">
                  <c:v>181.3</c:v>
                </c:pt>
                <c:pt idx="132">
                  <c:v>181.9</c:v>
                </c:pt>
                <c:pt idx="133">
                  <c:v>182.5</c:v>
                </c:pt>
                <c:pt idx="134">
                  <c:v>183.1</c:v>
                </c:pt>
                <c:pt idx="135">
                  <c:v>183.7</c:v>
                </c:pt>
                <c:pt idx="136">
                  <c:v>184.3</c:v>
                </c:pt>
                <c:pt idx="137">
                  <c:v>184.9</c:v>
                </c:pt>
                <c:pt idx="138">
                  <c:v>185.6</c:v>
                </c:pt>
                <c:pt idx="139">
                  <c:v>186.2</c:v>
                </c:pt>
                <c:pt idx="140">
                  <c:v>186.8</c:v>
                </c:pt>
                <c:pt idx="141">
                  <c:v>187.4</c:v>
                </c:pt>
                <c:pt idx="142">
                  <c:v>188</c:v>
                </c:pt>
                <c:pt idx="143">
                  <c:v>188.6</c:v>
                </c:pt>
                <c:pt idx="144">
                  <c:v>189.2</c:v>
                </c:pt>
                <c:pt idx="145">
                  <c:v>189.9</c:v>
                </c:pt>
                <c:pt idx="146">
                  <c:v>190.5</c:v>
                </c:pt>
                <c:pt idx="147">
                  <c:v>191.1</c:v>
                </c:pt>
                <c:pt idx="148">
                  <c:v>191.7</c:v>
                </c:pt>
                <c:pt idx="149">
                  <c:v>192.3</c:v>
                </c:pt>
                <c:pt idx="150">
                  <c:v>192.9</c:v>
                </c:pt>
                <c:pt idx="151">
                  <c:v>193.5</c:v>
                </c:pt>
                <c:pt idx="152">
                  <c:v>194.2</c:v>
                </c:pt>
                <c:pt idx="153">
                  <c:v>194.8</c:v>
                </c:pt>
                <c:pt idx="154">
                  <c:v>195.4</c:v>
                </c:pt>
                <c:pt idx="155">
                  <c:v>196</c:v>
                </c:pt>
                <c:pt idx="156">
                  <c:v>196.6</c:v>
                </c:pt>
                <c:pt idx="157">
                  <c:v>197.2</c:v>
                </c:pt>
                <c:pt idx="158">
                  <c:v>197.8</c:v>
                </c:pt>
                <c:pt idx="159">
                  <c:v>198.4</c:v>
                </c:pt>
                <c:pt idx="160">
                  <c:v>199</c:v>
                </c:pt>
                <c:pt idx="161">
                  <c:v>199.6</c:v>
                </c:pt>
                <c:pt idx="162">
                  <c:v>200.3</c:v>
                </c:pt>
                <c:pt idx="163">
                  <c:v>200.9</c:v>
                </c:pt>
                <c:pt idx="164">
                  <c:v>201.5</c:v>
                </c:pt>
                <c:pt idx="165">
                  <c:v>202.1</c:v>
                </c:pt>
                <c:pt idx="166">
                  <c:v>202.7</c:v>
                </c:pt>
                <c:pt idx="167">
                  <c:v>203.3</c:v>
                </c:pt>
                <c:pt idx="168">
                  <c:v>203.9</c:v>
                </c:pt>
                <c:pt idx="169">
                  <c:v>204.5</c:v>
                </c:pt>
                <c:pt idx="170">
                  <c:v>205.1</c:v>
                </c:pt>
                <c:pt idx="171">
                  <c:v>205.7</c:v>
                </c:pt>
                <c:pt idx="172">
                  <c:v>206.3</c:v>
                </c:pt>
                <c:pt idx="173">
                  <c:v>206.9</c:v>
                </c:pt>
                <c:pt idx="174">
                  <c:v>207.5</c:v>
                </c:pt>
                <c:pt idx="175">
                  <c:v>208.1</c:v>
                </c:pt>
                <c:pt idx="176">
                  <c:v>208.8</c:v>
                </c:pt>
                <c:pt idx="177">
                  <c:v>209.4</c:v>
                </c:pt>
                <c:pt idx="178">
                  <c:v>210</c:v>
                </c:pt>
                <c:pt idx="179">
                  <c:v>210.6</c:v>
                </c:pt>
                <c:pt idx="180">
                  <c:v>211.2</c:v>
                </c:pt>
                <c:pt idx="181">
                  <c:v>211.8</c:v>
                </c:pt>
                <c:pt idx="182">
                  <c:v>212.4</c:v>
                </c:pt>
                <c:pt idx="183">
                  <c:v>213</c:v>
                </c:pt>
                <c:pt idx="184">
                  <c:v>213.6</c:v>
                </c:pt>
                <c:pt idx="185">
                  <c:v>214.2</c:v>
                </c:pt>
                <c:pt idx="186">
                  <c:v>214.8</c:v>
                </c:pt>
                <c:pt idx="187">
                  <c:v>215.4</c:v>
                </c:pt>
                <c:pt idx="188">
                  <c:v>216</c:v>
                </c:pt>
                <c:pt idx="189">
                  <c:v>216.6</c:v>
                </c:pt>
                <c:pt idx="190">
                  <c:v>217.2</c:v>
                </c:pt>
                <c:pt idx="191">
                  <c:v>217.9</c:v>
                </c:pt>
                <c:pt idx="192">
                  <c:v>218.5</c:v>
                </c:pt>
                <c:pt idx="193">
                  <c:v>219.1</c:v>
                </c:pt>
                <c:pt idx="194">
                  <c:v>219.7</c:v>
                </c:pt>
                <c:pt idx="195">
                  <c:v>220.3</c:v>
                </c:pt>
                <c:pt idx="196">
                  <c:v>220.9</c:v>
                </c:pt>
                <c:pt idx="197">
                  <c:v>221.5</c:v>
                </c:pt>
                <c:pt idx="198">
                  <c:v>222.1</c:v>
                </c:pt>
                <c:pt idx="199">
                  <c:v>222.7</c:v>
                </c:pt>
                <c:pt idx="200">
                  <c:v>223.3</c:v>
                </c:pt>
                <c:pt idx="201">
                  <c:v>223.9</c:v>
                </c:pt>
                <c:pt idx="202">
                  <c:v>224.5</c:v>
                </c:pt>
                <c:pt idx="203">
                  <c:v>225.1</c:v>
                </c:pt>
                <c:pt idx="204">
                  <c:v>225.7</c:v>
                </c:pt>
                <c:pt idx="205">
                  <c:v>226.3</c:v>
                </c:pt>
                <c:pt idx="206">
                  <c:v>226.9</c:v>
                </c:pt>
                <c:pt idx="207">
                  <c:v>227.5</c:v>
                </c:pt>
                <c:pt idx="208">
                  <c:v>228.1</c:v>
                </c:pt>
                <c:pt idx="209">
                  <c:v>228.8</c:v>
                </c:pt>
                <c:pt idx="210">
                  <c:v>229.4</c:v>
                </c:pt>
                <c:pt idx="211">
                  <c:v>230</c:v>
                </c:pt>
                <c:pt idx="212">
                  <c:v>230.6</c:v>
                </c:pt>
                <c:pt idx="213">
                  <c:v>231.2</c:v>
                </c:pt>
                <c:pt idx="214">
                  <c:v>231.8</c:v>
                </c:pt>
                <c:pt idx="215">
                  <c:v>232.4</c:v>
                </c:pt>
                <c:pt idx="216">
                  <c:v>233</c:v>
                </c:pt>
                <c:pt idx="217">
                  <c:v>233.6</c:v>
                </c:pt>
                <c:pt idx="218">
                  <c:v>234.2</c:v>
                </c:pt>
                <c:pt idx="219">
                  <c:v>234.8</c:v>
                </c:pt>
                <c:pt idx="220">
                  <c:v>235.4</c:v>
                </c:pt>
                <c:pt idx="221">
                  <c:v>236</c:v>
                </c:pt>
                <c:pt idx="222">
                  <c:v>236.6</c:v>
                </c:pt>
                <c:pt idx="223">
                  <c:v>237.2</c:v>
                </c:pt>
                <c:pt idx="224">
                  <c:v>237.8</c:v>
                </c:pt>
                <c:pt idx="225">
                  <c:v>238.4</c:v>
                </c:pt>
                <c:pt idx="226">
                  <c:v>239</c:v>
                </c:pt>
                <c:pt idx="227">
                  <c:v>239.6</c:v>
                </c:pt>
                <c:pt idx="228">
                  <c:v>240.2</c:v>
                </c:pt>
                <c:pt idx="229">
                  <c:v>240.8</c:v>
                </c:pt>
                <c:pt idx="230">
                  <c:v>241.4</c:v>
                </c:pt>
                <c:pt idx="231">
                  <c:v>242</c:v>
                </c:pt>
                <c:pt idx="232">
                  <c:v>242.6</c:v>
                </c:pt>
                <c:pt idx="233">
                  <c:v>243.2</c:v>
                </c:pt>
                <c:pt idx="234">
                  <c:v>243.8</c:v>
                </c:pt>
                <c:pt idx="235">
                  <c:v>244.4</c:v>
                </c:pt>
                <c:pt idx="236">
                  <c:v>245</c:v>
                </c:pt>
                <c:pt idx="237">
                  <c:v>245.6</c:v>
                </c:pt>
                <c:pt idx="238">
                  <c:v>246.2</c:v>
                </c:pt>
                <c:pt idx="239">
                  <c:v>246.8</c:v>
                </c:pt>
                <c:pt idx="240">
                  <c:v>247.4</c:v>
                </c:pt>
                <c:pt idx="241">
                  <c:v>248</c:v>
                </c:pt>
                <c:pt idx="242">
                  <c:v>248.6</c:v>
                </c:pt>
                <c:pt idx="243">
                  <c:v>249.2</c:v>
                </c:pt>
                <c:pt idx="244">
                  <c:v>249.8</c:v>
                </c:pt>
                <c:pt idx="245">
                  <c:v>250.3</c:v>
                </c:pt>
                <c:pt idx="246">
                  <c:v>250.8</c:v>
                </c:pt>
                <c:pt idx="247">
                  <c:v>251.3</c:v>
                </c:pt>
                <c:pt idx="248">
                  <c:v>251.6</c:v>
                </c:pt>
                <c:pt idx="249">
                  <c:v>251.9</c:v>
                </c:pt>
                <c:pt idx="250">
                  <c:v>252.1</c:v>
                </c:pt>
                <c:pt idx="251">
                  <c:v>252.3</c:v>
                </c:pt>
                <c:pt idx="252">
                  <c:v>252.4</c:v>
                </c:pt>
                <c:pt idx="253">
                  <c:v>252.5</c:v>
                </c:pt>
                <c:pt idx="254">
                  <c:v>252.6</c:v>
                </c:pt>
                <c:pt idx="255">
                  <c:v>252.6</c:v>
                </c:pt>
                <c:pt idx="256">
                  <c:v>252.3</c:v>
                </c:pt>
                <c:pt idx="257">
                  <c:v>251.8</c:v>
                </c:pt>
                <c:pt idx="258">
                  <c:v>251.2</c:v>
                </c:pt>
                <c:pt idx="259">
                  <c:v>250.6</c:v>
                </c:pt>
                <c:pt idx="260">
                  <c:v>250</c:v>
                </c:pt>
                <c:pt idx="261">
                  <c:v>249.4</c:v>
                </c:pt>
                <c:pt idx="262">
                  <c:v>248.8</c:v>
                </c:pt>
                <c:pt idx="263">
                  <c:v>248.2</c:v>
                </c:pt>
                <c:pt idx="264">
                  <c:v>247.6</c:v>
                </c:pt>
                <c:pt idx="265">
                  <c:v>247</c:v>
                </c:pt>
                <c:pt idx="266">
                  <c:v>246.4</c:v>
                </c:pt>
                <c:pt idx="267">
                  <c:v>245.7</c:v>
                </c:pt>
                <c:pt idx="268">
                  <c:v>245.1</c:v>
                </c:pt>
                <c:pt idx="269">
                  <c:v>244.5</c:v>
                </c:pt>
                <c:pt idx="270">
                  <c:v>243.9</c:v>
                </c:pt>
                <c:pt idx="271">
                  <c:v>243.3</c:v>
                </c:pt>
                <c:pt idx="272">
                  <c:v>242.7</c:v>
                </c:pt>
                <c:pt idx="273">
                  <c:v>242.1</c:v>
                </c:pt>
                <c:pt idx="274">
                  <c:v>241.5</c:v>
                </c:pt>
                <c:pt idx="275">
                  <c:v>240.8</c:v>
                </c:pt>
                <c:pt idx="276">
                  <c:v>240.2</c:v>
                </c:pt>
                <c:pt idx="277">
                  <c:v>239.6</c:v>
                </c:pt>
                <c:pt idx="278">
                  <c:v>239</c:v>
                </c:pt>
                <c:pt idx="279">
                  <c:v>238.4</c:v>
                </c:pt>
                <c:pt idx="280">
                  <c:v>237.8</c:v>
                </c:pt>
                <c:pt idx="281">
                  <c:v>237.2</c:v>
                </c:pt>
                <c:pt idx="282">
                  <c:v>236.5</c:v>
                </c:pt>
                <c:pt idx="283">
                  <c:v>235.9</c:v>
                </c:pt>
                <c:pt idx="284">
                  <c:v>235.3</c:v>
                </c:pt>
                <c:pt idx="285">
                  <c:v>234.7</c:v>
                </c:pt>
                <c:pt idx="286">
                  <c:v>234.1</c:v>
                </c:pt>
                <c:pt idx="287">
                  <c:v>233.5</c:v>
                </c:pt>
                <c:pt idx="288">
                  <c:v>232.9</c:v>
                </c:pt>
                <c:pt idx="289">
                  <c:v>232.3</c:v>
                </c:pt>
                <c:pt idx="290">
                  <c:v>231.7</c:v>
                </c:pt>
                <c:pt idx="291">
                  <c:v>231</c:v>
                </c:pt>
                <c:pt idx="292">
                  <c:v>230.4</c:v>
                </c:pt>
                <c:pt idx="293">
                  <c:v>229.8</c:v>
                </c:pt>
                <c:pt idx="294">
                  <c:v>229.2</c:v>
                </c:pt>
                <c:pt idx="295">
                  <c:v>228.6</c:v>
                </c:pt>
                <c:pt idx="296">
                  <c:v>228</c:v>
                </c:pt>
                <c:pt idx="297">
                  <c:v>227.4</c:v>
                </c:pt>
                <c:pt idx="298">
                  <c:v>226.8</c:v>
                </c:pt>
                <c:pt idx="299">
                  <c:v>226.2</c:v>
                </c:pt>
                <c:pt idx="300">
                  <c:v>225.6</c:v>
                </c:pt>
                <c:pt idx="301">
                  <c:v>225</c:v>
                </c:pt>
                <c:pt idx="302">
                  <c:v>224.3</c:v>
                </c:pt>
                <c:pt idx="303">
                  <c:v>223.7</c:v>
                </c:pt>
                <c:pt idx="304">
                  <c:v>223.1</c:v>
                </c:pt>
                <c:pt idx="305">
                  <c:v>222.5</c:v>
                </c:pt>
                <c:pt idx="306">
                  <c:v>221.9</c:v>
                </c:pt>
                <c:pt idx="307">
                  <c:v>221.3</c:v>
                </c:pt>
                <c:pt idx="308">
                  <c:v>220.7</c:v>
                </c:pt>
                <c:pt idx="309">
                  <c:v>220.1</c:v>
                </c:pt>
                <c:pt idx="310">
                  <c:v>219.5</c:v>
                </c:pt>
                <c:pt idx="311">
                  <c:v>218.9</c:v>
                </c:pt>
                <c:pt idx="312">
                  <c:v>218.3</c:v>
                </c:pt>
                <c:pt idx="313">
                  <c:v>217.7</c:v>
                </c:pt>
                <c:pt idx="314">
                  <c:v>217.1</c:v>
                </c:pt>
                <c:pt idx="315">
                  <c:v>216.5</c:v>
                </c:pt>
                <c:pt idx="316">
                  <c:v>215.9</c:v>
                </c:pt>
                <c:pt idx="317">
                  <c:v>215.3</c:v>
                </c:pt>
                <c:pt idx="318">
                  <c:v>214.7</c:v>
                </c:pt>
                <c:pt idx="319">
                  <c:v>214</c:v>
                </c:pt>
                <c:pt idx="320">
                  <c:v>213.4</c:v>
                </c:pt>
                <c:pt idx="321">
                  <c:v>212.8</c:v>
                </c:pt>
                <c:pt idx="322">
                  <c:v>212.2</c:v>
                </c:pt>
                <c:pt idx="323">
                  <c:v>211.6</c:v>
                </c:pt>
                <c:pt idx="324">
                  <c:v>211</c:v>
                </c:pt>
                <c:pt idx="325">
                  <c:v>210.4</c:v>
                </c:pt>
                <c:pt idx="326">
                  <c:v>209.8</c:v>
                </c:pt>
                <c:pt idx="327">
                  <c:v>209.2</c:v>
                </c:pt>
                <c:pt idx="328">
                  <c:v>208.6</c:v>
                </c:pt>
                <c:pt idx="329">
                  <c:v>207.9</c:v>
                </c:pt>
                <c:pt idx="330">
                  <c:v>207.3</c:v>
                </c:pt>
                <c:pt idx="331">
                  <c:v>206.7</c:v>
                </c:pt>
                <c:pt idx="332">
                  <c:v>206.1</c:v>
                </c:pt>
                <c:pt idx="333">
                  <c:v>205.5</c:v>
                </c:pt>
                <c:pt idx="334">
                  <c:v>204.9</c:v>
                </c:pt>
                <c:pt idx="335">
                  <c:v>204.3</c:v>
                </c:pt>
                <c:pt idx="336">
                  <c:v>203.7</c:v>
                </c:pt>
                <c:pt idx="337">
                  <c:v>203.1</c:v>
                </c:pt>
                <c:pt idx="338">
                  <c:v>202.5</c:v>
                </c:pt>
                <c:pt idx="339">
                  <c:v>201.9</c:v>
                </c:pt>
                <c:pt idx="340">
                  <c:v>201.3</c:v>
                </c:pt>
                <c:pt idx="341">
                  <c:v>200.7</c:v>
                </c:pt>
                <c:pt idx="342">
                  <c:v>200</c:v>
                </c:pt>
                <c:pt idx="343">
                  <c:v>199.4</c:v>
                </c:pt>
                <c:pt idx="344">
                  <c:v>198.8</c:v>
                </c:pt>
                <c:pt idx="345">
                  <c:v>198.2</c:v>
                </c:pt>
                <c:pt idx="346">
                  <c:v>197.6</c:v>
                </c:pt>
                <c:pt idx="347">
                  <c:v>197</c:v>
                </c:pt>
                <c:pt idx="348">
                  <c:v>196.4</c:v>
                </c:pt>
                <c:pt idx="349">
                  <c:v>195.8</c:v>
                </c:pt>
                <c:pt idx="350">
                  <c:v>195.2</c:v>
                </c:pt>
                <c:pt idx="351">
                  <c:v>194.6</c:v>
                </c:pt>
                <c:pt idx="352">
                  <c:v>194</c:v>
                </c:pt>
                <c:pt idx="353">
                  <c:v>193.4</c:v>
                </c:pt>
                <c:pt idx="354">
                  <c:v>192.8</c:v>
                </c:pt>
                <c:pt idx="355">
                  <c:v>192.2</c:v>
                </c:pt>
                <c:pt idx="356">
                  <c:v>191.6</c:v>
                </c:pt>
                <c:pt idx="357">
                  <c:v>191</c:v>
                </c:pt>
                <c:pt idx="358">
                  <c:v>190.4</c:v>
                </c:pt>
                <c:pt idx="359">
                  <c:v>189.8</c:v>
                </c:pt>
                <c:pt idx="360">
                  <c:v>189.2</c:v>
                </c:pt>
                <c:pt idx="361">
                  <c:v>188.6</c:v>
                </c:pt>
                <c:pt idx="362">
                  <c:v>188</c:v>
                </c:pt>
                <c:pt idx="363">
                  <c:v>187.4</c:v>
                </c:pt>
                <c:pt idx="364">
                  <c:v>186.8</c:v>
                </c:pt>
                <c:pt idx="365">
                  <c:v>186.1</c:v>
                </c:pt>
                <c:pt idx="366">
                  <c:v>185.5</c:v>
                </c:pt>
                <c:pt idx="367">
                  <c:v>184.9</c:v>
                </c:pt>
                <c:pt idx="368">
                  <c:v>184.3</c:v>
                </c:pt>
                <c:pt idx="369">
                  <c:v>183.7</c:v>
                </c:pt>
                <c:pt idx="370">
                  <c:v>183.1</c:v>
                </c:pt>
                <c:pt idx="371">
                  <c:v>182.5</c:v>
                </c:pt>
                <c:pt idx="372">
                  <c:v>181.9</c:v>
                </c:pt>
                <c:pt idx="373">
                  <c:v>181.3</c:v>
                </c:pt>
                <c:pt idx="374">
                  <c:v>180.7</c:v>
                </c:pt>
                <c:pt idx="375">
                  <c:v>180.1</c:v>
                </c:pt>
                <c:pt idx="376">
                  <c:v>179.6</c:v>
                </c:pt>
                <c:pt idx="377">
                  <c:v>179</c:v>
                </c:pt>
                <c:pt idx="378">
                  <c:v>178.4</c:v>
                </c:pt>
                <c:pt idx="379">
                  <c:v>177.8</c:v>
                </c:pt>
                <c:pt idx="380">
                  <c:v>177.2</c:v>
                </c:pt>
                <c:pt idx="381">
                  <c:v>176.6</c:v>
                </c:pt>
                <c:pt idx="382">
                  <c:v>176</c:v>
                </c:pt>
                <c:pt idx="383">
                  <c:v>175.4</c:v>
                </c:pt>
                <c:pt idx="384">
                  <c:v>174.9</c:v>
                </c:pt>
                <c:pt idx="385">
                  <c:v>174.4</c:v>
                </c:pt>
                <c:pt idx="386">
                  <c:v>174</c:v>
                </c:pt>
                <c:pt idx="387">
                  <c:v>173.7</c:v>
                </c:pt>
                <c:pt idx="388">
                  <c:v>173.6</c:v>
                </c:pt>
                <c:pt idx="389">
                  <c:v>173.6</c:v>
                </c:pt>
                <c:pt idx="390">
                  <c:v>173.7</c:v>
                </c:pt>
                <c:pt idx="391">
                  <c:v>173.9</c:v>
                </c:pt>
                <c:pt idx="392">
                  <c:v>174.2</c:v>
                </c:pt>
                <c:pt idx="393">
                  <c:v>174.7</c:v>
                </c:pt>
                <c:pt idx="394">
                  <c:v>175.3</c:v>
                </c:pt>
                <c:pt idx="395">
                  <c:v>175.9</c:v>
                </c:pt>
                <c:pt idx="396">
                  <c:v>176.5</c:v>
                </c:pt>
                <c:pt idx="397">
                  <c:v>177.1</c:v>
                </c:pt>
                <c:pt idx="398">
                  <c:v>177.8</c:v>
                </c:pt>
                <c:pt idx="399">
                  <c:v>178.4</c:v>
                </c:pt>
                <c:pt idx="400">
                  <c:v>179</c:v>
                </c:pt>
                <c:pt idx="401">
                  <c:v>179.6</c:v>
                </c:pt>
                <c:pt idx="402">
                  <c:v>180.2</c:v>
                </c:pt>
                <c:pt idx="403">
                  <c:v>180.8</c:v>
                </c:pt>
                <c:pt idx="404">
                  <c:v>181.4</c:v>
                </c:pt>
                <c:pt idx="405">
                  <c:v>182</c:v>
                </c:pt>
                <c:pt idx="406">
                  <c:v>182.7</c:v>
                </c:pt>
                <c:pt idx="407">
                  <c:v>183.3</c:v>
                </c:pt>
                <c:pt idx="408">
                  <c:v>183.9</c:v>
                </c:pt>
                <c:pt idx="409">
                  <c:v>184.5</c:v>
                </c:pt>
                <c:pt idx="410">
                  <c:v>185.1</c:v>
                </c:pt>
                <c:pt idx="411">
                  <c:v>185.7</c:v>
                </c:pt>
                <c:pt idx="412">
                  <c:v>186.3</c:v>
                </c:pt>
                <c:pt idx="413">
                  <c:v>187</c:v>
                </c:pt>
                <c:pt idx="414">
                  <c:v>187.6</c:v>
                </c:pt>
                <c:pt idx="415">
                  <c:v>188.2</c:v>
                </c:pt>
                <c:pt idx="416">
                  <c:v>188.8</c:v>
                </c:pt>
                <c:pt idx="417">
                  <c:v>189.4</c:v>
                </c:pt>
                <c:pt idx="418">
                  <c:v>190</c:v>
                </c:pt>
                <c:pt idx="419">
                  <c:v>190.6</c:v>
                </c:pt>
                <c:pt idx="420">
                  <c:v>191.2</c:v>
                </c:pt>
                <c:pt idx="421">
                  <c:v>191.8</c:v>
                </c:pt>
                <c:pt idx="422">
                  <c:v>192.5</c:v>
                </c:pt>
                <c:pt idx="423">
                  <c:v>193.1</c:v>
                </c:pt>
                <c:pt idx="424">
                  <c:v>193.7</c:v>
                </c:pt>
                <c:pt idx="425">
                  <c:v>194.3</c:v>
                </c:pt>
                <c:pt idx="426">
                  <c:v>194.9</c:v>
                </c:pt>
                <c:pt idx="427">
                  <c:v>195.5</c:v>
                </c:pt>
                <c:pt idx="428">
                  <c:v>196.1</c:v>
                </c:pt>
                <c:pt idx="429">
                  <c:v>196.7</c:v>
                </c:pt>
                <c:pt idx="430">
                  <c:v>197.3</c:v>
                </c:pt>
                <c:pt idx="431">
                  <c:v>197.9</c:v>
                </c:pt>
                <c:pt idx="432">
                  <c:v>198.6</c:v>
                </c:pt>
                <c:pt idx="433">
                  <c:v>199.2</c:v>
                </c:pt>
                <c:pt idx="434">
                  <c:v>199.8</c:v>
                </c:pt>
                <c:pt idx="435">
                  <c:v>200.4</c:v>
                </c:pt>
                <c:pt idx="436">
                  <c:v>201</c:v>
                </c:pt>
                <c:pt idx="437">
                  <c:v>201.6</c:v>
                </c:pt>
                <c:pt idx="438">
                  <c:v>202.2</c:v>
                </c:pt>
                <c:pt idx="439">
                  <c:v>202.8</c:v>
                </c:pt>
                <c:pt idx="440">
                  <c:v>203.4</c:v>
                </c:pt>
                <c:pt idx="441">
                  <c:v>204</c:v>
                </c:pt>
                <c:pt idx="442">
                  <c:v>204.6</c:v>
                </c:pt>
                <c:pt idx="443">
                  <c:v>205.2</c:v>
                </c:pt>
                <c:pt idx="444">
                  <c:v>205.8</c:v>
                </c:pt>
                <c:pt idx="445">
                  <c:v>206.4</c:v>
                </c:pt>
                <c:pt idx="446">
                  <c:v>207</c:v>
                </c:pt>
                <c:pt idx="447">
                  <c:v>207.7</c:v>
                </c:pt>
                <c:pt idx="448">
                  <c:v>208.3</c:v>
                </c:pt>
                <c:pt idx="449">
                  <c:v>208.9</c:v>
                </c:pt>
                <c:pt idx="450">
                  <c:v>209.5</c:v>
                </c:pt>
                <c:pt idx="451">
                  <c:v>210.1</c:v>
                </c:pt>
                <c:pt idx="452">
                  <c:v>210.7</c:v>
                </c:pt>
                <c:pt idx="453">
                  <c:v>211.3</c:v>
                </c:pt>
                <c:pt idx="454">
                  <c:v>211.9</c:v>
                </c:pt>
                <c:pt idx="455">
                  <c:v>212.5</c:v>
                </c:pt>
                <c:pt idx="456">
                  <c:v>213.1</c:v>
                </c:pt>
                <c:pt idx="457">
                  <c:v>213.7</c:v>
                </c:pt>
                <c:pt idx="458">
                  <c:v>214.3</c:v>
                </c:pt>
                <c:pt idx="459">
                  <c:v>214.9</c:v>
                </c:pt>
                <c:pt idx="460">
                  <c:v>215.6</c:v>
                </c:pt>
                <c:pt idx="461">
                  <c:v>216.2</c:v>
                </c:pt>
                <c:pt idx="462">
                  <c:v>216.8</c:v>
                </c:pt>
                <c:pt idx="463">
                  <c:v>217.4</c:v>
                </c:pt>
                <c:pt idx="464">
                  <c:v>218</c:v>
                </c:pt>
                <c:pt idx="465">
                  <c:v>218.6</c:v>
                </c:pt>
                <c:pt idx="466">
                  <c:v>219.2</c:v>
                </c:pt>
                <c:pt idx="467">
                  <c:v>219.8</c:v>
                </c:pt>
                <c:pt idx="468">
                  <c:v>220.4</c:v>
                </c:pt>
                <c:pt idx="469">
                  <c:v>221</c:v>
                </c:pt>
                <c:pt idx="470">
                  <c:v>221.6</c:v>
                </c:pt>
                <c:pt idx="471">
                  <c:v>222.2</c:v>
                </c:pt>
                <c:pt idx="472">
                  <c:v>222.8</c:v>
                </c:pt>
                <c:pt idx="473">
                  <c:v>223.4</c:v>
                </c:pt>
                <c:pt idx="474">
                  <c:v>224</c:v>
                </c:pt>
                <c:pt idx="475">
                  <c:v>224.6</c:v>
                </c:pt>
                <c:pt idx="476">
                  <c:v>225.2</c:v>
                </c:pt>
                <c:pt idx="477">
                  <c:v>225.8</c:v>
                </c:pt>
                <c:pt idx="478">
                  <c:v>226.4</c:v>
                </c:pt>
                <c:pt idx="479">
                  <c:v>227</c:v>
                </c:pt>
                <c:pt idx="480">
                  <c:v>227.7</c:v>
                </c:pt>
                <c:pt idx="481">
                  <c:v>228.3</c:v>
                </c:pt>
                <c:pt idx="482">
                  <c:v>228.9</c:v>
                </c:pt>
                <c:pt idx="483">
                  <c:v>229.5</c:v>
                </c:pt>
                <c:pt idx="484">
                  <c:v>230.1</c:v>
                </c:pt>
                <c:pt idx="485">
                  <c:v>230.7</c:v>
                </c:pt>
                <c:pt idx="486">
                  <c:v>231.3</c:v>
                </c:pt>
                <c:pt idx="487">
                  <c:v>231.9</c:v>
                </c:pt>
                <c:pt idx="488">
                  <c:v>232.5</c:v>
                </c:pt>
                <c:pt idx="489">
                  <c:v>233.1</c:v>
                </c:pt>
                <c:pt idx="490">
                  <c:v>233.7</c:v>
                </c:pt>
                <c:pt idx="491">
                  <c:v>234.3</c:v>
                </c:pt>
                <c:pt idx="492">
                  <c:v>234.9</c:v>
                </c:pt>
                <c:pt idx="493">
                  <c:v>235.5</c:v>
                </c:pt>
                <c:pt idx="494">
                  <c:v>236.1</c:v>
                </c:pt>
                <c:pt idx="495">
                  <c:v>236.7</c:v>
                </c:pt>
                <c:pt idx="496">
                  <c:v>237.3</c:v>
                </c:pt>
                <c:pt idx="497">
                  <c:v>237.9</c:v>
                </c:pt>
                <c:pt idx="498">
                  <c:v>238.6</c:v>
                </c:pt>
                <c:pt idx="499">
                  <c:v>239.2</c:v>
                </c:pt>
                <c:pt idx="500">
                  <c:v>239.8</c:v>
                </c:pt>
                <c:pt idx="501">
                  <c:v>240.4</c:v>
                </c:pt>
                <c:pt idx="502">
                  <c:v>241</c:v>
                </c:pt>
                <c:pt idx="503">
                  <c:v>241.6</c:v>
                </c:pt>
                <c:pt idx="504">
                  <c:v>242.2</c:v>
                </c:pt>
                <c:pt idx="505">
                  <c:v>242.8</c:v>
                </c:pt>
                <c:pt idx="506">
                  <c:v>243.4</c:v>
                </c:pt>
                <c:pt idx="507">
                  <c:v>244</c:v>
                </c:pt>
                <c:pt idx="508">
                  <c:v>244.6</c:v>
                </c:pt>
                <c:pt idx="509">
                  <c:v>245.2</c:v>
                </c:pt>
                <c:pt idx="510">
                  <c:v>245.8</c:v>
                </c:pt>
                <c:pt idx="511">
                  <c:v>246.4</c:v>
                </c:pt>
                <c:pt idx="512">
                  <c:v>247</c:v>
                </c:pt>
                <c:pt idx="513">
                  <c:v>247.6</c:v>
                </c:pt>
                <c:pt idx="514">
                  <c:v>248.2</c:v>
                </c:pt>
                <c:pt idx="515">
                  <c:v>248.8</c:v>
                </c:pt>
                <c:pt idx="516">
                  <c:v>249.4</c:v>
                </c:pt>
                <c:pt idx="517">
                  <c:v>250</c:v>
                </c:pt>
                <c:pt idx="518">
                  <c:v>250.6</c:v>
                </c:pt>
                <c:pt idx="519">
                  <c:v>251.1</c:v>
                </c:pt>
                <c:pt idx="520">
                  <c:v>251.5</c:v>
                </c:pt>
                <c:pt idx="521">
                  <c:v>251.8</c:v>
                </c:pt>
                <c:pt idx="522">
                  <c:v>252.1</c:v>
                </c:pt>
                <c:pt idx="523">
                  <c:v>252.3</c:v>
                </c:pt>
                <c:pt idx="524">
                  <c:v>252.4</c:v>
                </c:pt>
                <c:pt idx="525">
                  <c:v>252.6</c:v>
                </c:pt>
                <c:pt idx="526">
                  <c:v>252.7</c:v>
                </c:pt>
                <c:pt idx="527">
                  <c:v>252.8</c:v>
                </c:pt>
                <c:pt idx="528">
                  <c:v>252.9</c:v>
                </c:pt>
                <c:pt idx="529">
                  <c:v>252.9</c:v>
                </c:pt>
                <c:pt idx="530">
                  <c:v>253</c:v>
                </c:pt>
                <c:pt idx="531">
                  <c:v>253</c:v>
                </c:pt>
                <c:pt idx="532">
                  <c:v>253</c:v>
                </c:pt>
                <c:pt idx="533">
                  <c:v>253</c:v>
                </c:pt>
                <c:pt idx="534">
                  <c:v>253.1</c:v>
                </c:pt>
                <c:pt idx="535">
                  <c:v>253.1</c:v>
                </c:pt>
                <c:pt idx="536">
                  <c:v>253.1</c:v>
                </c:pt>
                <c:pt idx="537">
                  <c:v>253.1</c:v>
                </c:pt>
                <c:pt idx="538">
                  <c:v>253.1</c:v>
                </c:pt>
                <c:pt idx="539">
                  <c:v>253.1</c:v>
                </c:pt>
                <c:pt idx="540">
                  <c:v>253.1</c:v>
                </c:pt>
                <c:pt idx="541">
                  <c:v>253.1</c:v>
                </c:pt>
                <c:pt idx="542">
                  <c:v>253.1</c:v>
                </c:pt>
                <c:pt idx="543">
                  <c:v>253.1</c:v>
                </c:pt>
                <c:pt idx="544">
                  <c:v>252.9</c:v>
                </c:pt>
                <c:pt idx="545">
                  <c:v>252.6</c:v>
                </c:pt>
                <c:pt idx="546">
                  <c:v>252.1</c:v>
                </c:pt>
                <c:pt idx="547">
                  <c:v>251.5</c:v>
                </c:pt>
                <c:pt idx="548">
                  <c:v>250.9</c:v>
                </c:pt>
                <c:pt idx="549">
                  <c:v>250.3</c:v>
                </c:pt>
                <c:pt idx="550">
                  <c:v>249.7</c:v>
                </c:pt>
                <c:pt idx="551">
                  <c:v>249.1</c:v>
                </c:pt>
                <c:pt idx="552">
                  <c:v>248.4</c:v>
                </c:pt>
                <c:pt idx="553">
                  <c:v>247.8</c:v>
                </c:pt>
                <c:pt idx="554">
                  <c:v>247.2</c:v>
                </c:pt>
                <c:pt idx="555">
                  <c:v>246.6</c:v>
                </c:pt>
                <c:pt idx="556">
                  <c:v>246</c:v>
                </c:pt>
                <c:pt idx="557">
                  <c:v>245.4</c:v>
                </c:pt>
                <c:pt idx="558">
                  <c:v>244.8</c:v>
                </c:pt>
                <c:pt idx="559">
                  <c:v>244.1</c:v>
                </c:pt>
                <c:pt idx="560">
                  <c:v>243.5</c:v>
                </c:pt>
                <c:pt idx="561">
                  <c:v>242.9</c:v>
                </c:pt>
                <c:pt idx="562">
                  <c:v>242.3</c:v>
                </c:pt>
                <c:pt idx="563">
                  <c:v>241.7</c:v>
                </c:pt>
                <c:pt idx="564">
                  <c:v>241.1</c:v>
                </c:pt>
                <c:pt idx="565">
                  <c:v>240.5</c:v>
                </c:pt>
                <c:pt idx="566">
                  <c:v>239.9</c:v>
                </c:pt>
                <c:pt idx="567">
                  <c:v>239.2</c:v>
                </c:pt>
                <c:pt idx="568">
                  <c:v>238.6</c:v>
                </c:pt>
                <c:pt idx="569">
                  <c:v>238</c:v>
                </c:pt>
                <c:pt idx="570">
                  <c:v>237.4</c:v>
                </c:pt>
                <c:pt idx="571">
                  <c:v>236.8</c:v>
                </c:pt>
                <c:pt idx="572">
                  <c:v>236.2</c:v>
                </c:pt>
                <c:pt idx="573">
                  <c:v>235.5</c:v>
                </c:pt>
                <c:pt idx="574">
                  <c:v>234.9</c:v>
                </c:pt>
                <c:pt idx="575">
                  <c:v>234.3</c:v>
                </c:pt>
                <c:pt idx="576">
                  <c:v>233.7</c:v>
                </c:pt>
                <c:pt idx="577">
                  <c:v>233.1</c:v>
                </c:pt>
                <c:pt idx="578">
                  <c:v>232.5</c:v>
                </c:pt>
                <c:pt idx="579">
                  <c:v>231.9</c:v>
                </c:pt>
                <c:pt idx="580">
                  <c:v>231.3</c:v>
                </c:pt>
                <c:pt idx="581">
                  <c:v>230.7</c:v>
                </c:pt>
                <c:pt idx="582">
                  <c:v>230.1</c:v>
                </c:pt>
                <c:pt idx="583">
                  <c:v>229.5</c:v>
                </c:pt>
                <c:pt idx="584">
                  <c:v>228.8</c:v>
                </c:pt>
                <c:pt idx="585">
                  <c:v>228.2</c:v>
                </c:pt>
                <c:pt idx="586">
                  <c:v>227.6</c:v>
                </c:pt>
                <c:pt idx="587">
                  <c:v>227</c:v>
                </c:pt>
                <c:pt idx="588">
                  <c:v>226.4</c:v>
                </c:pt>
                <c:pt idx="589">
                  <c:v>225.8</c:v>
                </c:pt>
                <c:pt idx="590">
                  <c:v>225.2</c:v>
                </c:pt>
                <c:pt idx="591">
                  <c:v>224.6</c:v>
                </c:pt>
                <c:pt idx="592">
                  <c:v>224</c:v>
                </c:pt>
                <c:pt idx="593">
                  <c:v>223.4</c:v>
                </c:pt>
                <c:pt idx="594">
                  <c:v>222.8</c:v>
                </c:pt>
                <c:pt idx="595">
                  <c:v>222.2</c:v>
                </c:pt>
                <c:pt idx="596">
                  <c:v>221.5</c:v>
                </c:pt>
                <c:pt idx="597">
                  <c:v>220.9</c:v>
                </c:pt>
                <c:pt idx="598">
                  <c:v>220.3</c:v>
                </c:pt>
                <c:pt idx="599">
                  <c:v>219.7</c:v>
                </c:pt>
                <c:pt idx="600">
                  <c:v>219.1</c:v>
                </c:pt>
                <c:pt idx="601">
                  <c:v>218.5</c:v>
                </c:pt>
                <c:pt idx="602">
                  <c:v>217.9</c:v>
                </c:pt>
                <c:pt idx="603">
                  <c:v>217.3</c:v>
                </c:pt>
                <c:pt idx="604">
                  <c:v>216.7</c:v>
                </c:pt>
                <c:pt idx="605">
                  <c:v>216.1</c:v>
                </c:pt>
                <c:pt idx="606">
                  <c:v>215.5</c:v>
                </c:pt>
                <c:pt idx="607">
                  <c:v>214.9</c:v>
                </c:pt>
                <c:pt idx="608">
                  <c:v>214.3</c:v>
                </c:pt>
                <c:pt idx="609">
                  <c:v>213.7</c:v>
                </c:pt>
                <c:pt idx="610">
                  <c:v>213.1</c:v>
                </c:pt>
                <c:pt idx="611">
                  <c:v>212.5</c:v>
                </c:pt>
                <c:pt idx="612">
                  <c:v>211.9</c:v>
                </c:pt>
                <c:pt idx="613">
                  <c:v>211.2</c:v>
                </c:pt>
                <c:pt idx="614">
                  <c:v>210.6</c:v>
                </c:pt>
                <c:pt idx="615">
                  <c:v>210</c:v>
                </c:pt>
                <c:pt idx="616">
                  <c:v>209.4</c:v>
                </c:pt>
                <c:pt idx="617">
                  <c:v>208.8</c:v>
                </c:pt>
                <c:pt idx="618">
                  <c:v>208.2</c:v>
                </c:pt>
                <c:pt idx="619">
                  <c:v>207.6</c:v>
                </c:pt>
                <c:pt idx="620">
                  <c:v>207</c:v>
                </c:pt>
                <c:pt idx="621">
                  <c:v>206.4</c:v>
                </c:pt>
                <c:pt idx="622">
                  <c:v>205.8</c:v>
                </c:pt>
                <c:pt idx="623">
                  <c:v>205.2</c:v>
                </c:pt>
                <c:pt idx="624">
                  <c:v>204.6</c:v>
                </c:pt>
                <c:pt idx="625">
                  <c:v>204</c:v>
                </c:pt>
                <c:pt idx="626">
                  <c:v>203.3</c:v>
                </c:pt>
                <c:pt idx="627">
                  <c:v>202.7</c:v>
                </c:pt>
                <c:pt idx="628">
                  <c:v>202.1</c:v>
                </c:pt>
                <c:pt idx="629">
                  <c:v>201.5</c:v>
                </c:pt>
                <c:pt idx="630">
                  <c:v>200.9</c:v>
                </c:pt>
                <c:pt idx="631">
                  <c:v>200.3</c:v>
                </c:pt>
                <c:pt idx="632">
                  <c:v>199.7</c:v>
                </c:pt>
                <c:pt idx="633">
                  <c:v>199.1</c:v>
                </c:pt>
                <c:pt idx="634">
                  <c:v>198.5</c:v>
                </c:pt>
                <c:pt idx="635">
                  <c:v>197.9</c:v>
                </c:pt>
                <c:pt idx="636">
                  <c:v>197.3</c:v>
                </c:pt>
                <c:pt idx="637">
                  <c:v>196.7</c:v>
                </c:pt>
                <c:pt idx="638">
                  <c:v>196.1</c:v>
                </c:pt>
                <c:pt idx="639">
                  <c:v>195.5</c:v>
                </c:pt>
                <c:pt idx="640">
                  <c:v>194.9</c:v>
                </c:pt>
                <c:pt idx="641">
                  <c:v>194.3</c:v>
                </c:pt>
                <c:pt idx="642">
                  <c:v>193.6</c:v>
                </c:pt>
                <c:pt idx="643">
                  <c:v>193</c:v>
                </c:pt>
                <c:pt idx="644">
                  <c:v>192.4</c:v>
                </c:pt>
                <c:pt idx="645">
                  <c:v>191.8</c:v>
                </c:pt>
                <c:pt idx="646">
                  <c:v>191.2</c:v>
                </c:pt>
                <c:pt idx="647">
                  <c:v>190.6</c:v>
                </c:pt>
                <c:pt idx="648">
                  <c:v>190</c:v>
                </c:pt>
                <c:pt idx="649">
                  <c:v>189.4</c:v>
                </c:pt>
                <c:pt idx="650">
                  <c:v>188.8</c:v>
                </c:pt>
                <c:pt idx="651">
                  <c:v>188.2</c:v>
                </c:pt>
                <c:pt idx="652">
                  <c:v>187.6</c:v>
                </c:pt>
                <c:pt idx="653">
                  <c:v>187</c:v>
                </c:pt>
                <c:pt idx="654">
                  <c:v>186.4</c:v>
                </c:pt>
                <c:pt idx="655">
                  <c:v>185.8</c:v>
                </c:pt>
                <c:pt idx="656">
                  <c:v>185.2</c:v>
                </c:pt>
                <c:pt idx="657">
                  <c:v>184.6</c:v>
                </c:pt>
                <c:pt idx="658">
                  <c:v>184</c:v>
                </c:pt>
                <c:pt idx="659">
                  <c:v>183.4</c:v>
                </c:pt>
                <c:pt idx="660">
                  <c:v>182.8</c:v>
                </c:pt>
                <c:pt idx="661">
                  <c:v>182.2</c:v>
                </c:pt>
                <c:pt idx="662">
                  <c:v>181.6</c:v>
                </c:pt>
                <c:pt idx="663">
                  <c:v>181</c:v>
                </c:pt>
                <c:pt idx="664">
                  <c:v>180.4</c:v>
                </c:pt>
                <c:pt idx="665">
                  <c:v>179.8</c:v>
                </c:pt>
                <c:pt idx="666">
                  <c:v>179.2</c:v>
                </c:pt>
                <c:pt idx="667">
                  <c:v>178.6</c:v>
                </c:pt>
                <c:pt idx="668">
                  <c:v>178.1</c:v>
                </c:pt>
                <c:pt idx="669">
                  <c:v>177.5</c:v>
                </c:pt>
                <c:pt idx="670">
                  <c:v>176.9</c:v>
                </c:pt>
                <c:pt idx="671">
                  <c:v>176.3</c:v>
                </c:pt>
                <c:pt idx="672">
                  <c:v>175.7</c:v>
                </c:pt>
                <c:pt idx="673">
                  <c:v>175.1</c:v>
                </c:pt>
                <c:pt idx="674">
                  <c:v>174.5</c:v>
                </c:pt>
                <c:pt idx="675">
                  <c:v>174</c:v>
                </c:pt>
                <c:pt idx="676">
                  <c:v>173.5</c:v>
                </c:pt>
                <c:pt idx="677">
                  <c:v>173.1</c:v>
                </c:pt>
                <c:pt idx="678">
                  <c:v>172.8</c:v>
                </c:pt>
                <c:pt idx="679">
                  <c:v>172.6</c:v>
                </c:pt>
                <c:pt idx="680">
                  <c:v>172.5</c:v>
                </c:pt>
                <c:pt idx="681">
                  <c:v>172.5</c:v>
                </c:pt>
                <c:pt idx="682">
                  <c:v>172.6</c:v>
                </c:pt>
                <c:pt idx="683">
                  <c:v>172.9</c:v>
                </c:pt>
                <c:pt idx="684">
                  <c:v>173.2</c:v>
                </c:pt>
                <c:pt idx="685">
                  <c:v>173.7</c:v>
                </c:pt>
                <c:pt idx="686">
                  <c:v>174.3</c:v>
                </c:pt>
                <c:pt idx="687">
                  <c:v>174.9</c:v>
                </c:pt>
                <c:pt idx="688">
                  <c:v>175.5</c:v>
                </c:pt>
                <c:pt idx="689">
                  <c:v>176.1</c:v>
                </c:pt>
                <c:pt idx="690">
                  <c:v>176.7</c:v>
                </c:pt>
                <c:pt idx="691">
                  <c:v>177.3</c:v>
                </c:pt>
                <c:pt idx="692">
                  <c:v>177.9</c:v>
                </c:pt>
                <c:pt idx="693">
                  <c:v>178.5</c:v>
                </c:pt>
                <c:pt idx="694">
                  <c:v>179.1</c:v>
                </c:pt>
                <c:pt idx="695">
                  <c:v>179.7</c:v>
                </c:pt>
                <c:pt idx="696">
                  <c:v>180.3</c:v>
                </c:pt>
                <c:pt idx="697">
                  <c:v>180.9</c:v>
                </c:pt>
                <c:pt idx="698">
                  <c:v>181.5</c:v>
                </c:pt>
                <c:pt idx="699">
                  <c:v>182.2</c:v>
                </c:pt>
                <c:pt idx="700">
                  <c:v>182.8</c:v>
                </c:pt>
                <c:pt idx="701">
                  <c:v>183.4</c:v>
                </c:pt>
                <c:pt idx="702">
                  <c:v>184</c:v>
                </c:pt>
                <c:pt idx="703">
                  <c:v>184.6</c:v>
                </c:pt>
                <c:pt idx="704">
                  <c:v>185.2</c:v>
                </c:pt>
                <c:pt idx="705">
                  <c:v>185.9</c:v>
                </c:pt>
                <c:pt idx="706">
                  <c:v>186.5</c:v>
                </c:pt>
                <c:pt idx="707">
                  <c:v>187.1</c:v>
                </c:pt>
                <c:pt idx="708">
                  <c:v>187.7</c:v>
                </c:pt>
                <c:pt idx="709">
                  <c:v>188.3</c:v>
                </c:pt>
                <c:pt idx="710">
                  <c:v>188.9</c:v>
                </c:pt>
                <c:pt idx="711">
                  <c:v>189.5</c:v>
                </c:pt>
                <c:pt idx="712">
                  <c:v>190.1</c:v>
                </c:pt>
                <c:pt idx="713">
                  <c:v>190.7</c:v>
                </c:pt>
                <c:pt idx="714">
                  <c:v>191.4</c:v>
                </c:pt>
                <c:pt idx="715">
                  <c:v>192</c:v>
                </c:pt>
                <c:pt idx="716">
                  <c:v>192.6</c:v>
                </c:pt>
                <c:pt idx="717">
                  <c:v>193.2</c:v>
                </c:pt>
                <c:pt idx="718">
                  <c:v>193.8</c:v>
                </c:pt>
                <c:pt idx="719">
                  <c:v>194.4</c:v>
                </c:pt>
                <c:pt idx="720">
                  <c:v>195</c:v>
                </c:pt>
                <c:pt idx="721">
                  <c:v>195.6</c:v>
                </c:pt>
                <c:pt idx="722">
                  <c:v>196.3</c:v>
                </c:pt>
                <c:pt idx="723">
                  <c:v>196.9</c:v>
                </c:pt>
                <c:pt idx="724">
                  <c:v>197.5</c:v>
                </c:pt>
                <c:pt idx="725">
                  <c:v>198.1</c:v>
                </c:pt>
                <c:pt idx="726">
                  <c:v>198.7</c:v>
                </c:pt>
                <c:pt idx="727">
                  <c:v>199.3</c:v>
                </c:pt>
                <c:pt idx="728">
                  <c:v>199.9</c:v>
                </c:pt>
                <c:pt idx="729">
                  <c:v>200.5</c:v>
                </c:pt>
                <c:pt idx="730">
                  <c:v>201.1</c:v>
                </c:pt>
                <c:pt idx="731">
                  <c:v>201.7</c:v>
                </c:pt>
                <c:pt idx="732">
                  <c:v>202.3</c:v>
                </c:pt>
                <c:pt idx="733">
                  <c:v>202.9</c:v>
                </c:pt>
                <c:pt idx="734">
                  <c:v>203.5</c:v>
                </c:pt>
                <c:pt idx="735">
                  <c:v>204.2</c:v>
                </c:pt>
                <c:pt idx="736">
                  <c:v>204.8</c:v>
                </c:pt>
                <c:pt idx="737">
                  <c:v>205.4</c:v>
                </c:pt>
                <c:pt idx="738">
                  <c:v>206</c:v>
                </c:pt>
                <c:pt idx="739">
                  <c:v>206.6</c:v>
                </c:pt>
                <c:pt idx="740">
                  <c:v>207.2</c:v>
                </c:pt>
                <c:pt idx="741">
                  <c:v>207.8</c:v>
                </c:pt>
                <c:pt idx="742">
                  <c:v>208.4</c:v>
                </c:pt>
                <c:pt idx="743">
                  <c:v>209</c:v>
                </c:pt>
                <c:pt idx="744">
                  <c:v>209.6</c:v>
                </c:pt>
                <c:pt idx="745">
                  <c:v>210.2</c:v>
                </c:pt>
                <c:pt idx="746">
                  <c:v>210.8</c:v>
                </c:pt>
                <c:pt idx="747">
                  <c:v>211.4</c:v>
                </c:pt>
                <c:pt idx="748">
                  <c:v>212</c:v>
                </c:pt>
                <c:pt idx="749">
                  <c:v>212.7</c:v>
                </c:pt>
                <c:pt idx="750">
                  <c:v>213.3</c:v>
                </c:pt>
                <c:pt idx="751">
                  <c:v>213.9</c:v>
                </c:pt>
                <c:pt idx="752">
                  <c:v>214.5</c:v>
                </c:pt>
                <c:pt idx="753">
                  <c:v>215.1</c:v>
                </c:pt>
                <c:pt idx="754">
                  <c:v>215.7</c:v>
                </c:pt>
                <c:pt idx="755">
                  <c:v>216.3</c:v>
                </c:pt>
                <c:pt idx="756">
                  <c:v>216.9</c:v>
                </c:pt>
                <c:pt idx="757">
                  <c:v>217.5</c:v>
                </c:pt>
                <c:pt idx="758">
                  <c:v>218.1</c:v>
                </c:pt>
                <c:pt idx="759">
                  <c:v>218.7</c:v>
                </c:pt>
                <c:pt idx="760">
                  <c:v>219.3</c:v>
                </c:pt>
                <c:pt idx="761">
                  <c:v>219.9</c:v>
                </c:pt>
                <c:pt idx="762">
                  <c:v>220.5</c:v>
                </c:pt>
                <c:pt idx="763">
                  <c:v>221.2</c:v>
                </c:pt>
                <c:pt idx="764">
                  <c:v>221.8</c:v>
                </c:pt>
                <c:pt idx="765">
                  <c:v>222.4</c:v>
                </c:pt>
                <c:pt idx="766">
                  <c:v>223</c:v>
                </c:pt>
                <c:pt idx="767">
                  <c:v>223.6</c:v>
                </c:pt>
                <c:pt idx="768">
                  <c:v>224.2</c:v>
                </c:pt>
                <c:pt idx="769">
                  <c:v>224.8</c:v>
                </c:pt>
                <c:pt idx="770">
                  <c:v>225.4</c:v>
                </c:pt>
                <c:pt idx="771">
                  <c:v>226</c:v>
                </c:pt>
                <c:pt idx="772">
                  <c:v>226.6</c:v>
                </c:pt>
                <c:pt idx="773">
                  <c:v>227.2</c:v>
                </c:pt>
                <c:pt idx="774">
                  <c:v>227.8</c:v>
                </c:pt>
                <c:pt idx="775">
                  <c:v>228.4</c:v>
                </c:pt>
                <c:pt idx="776">
                  <c:v>229</c:v>
                </c:pt>
                <c:pt idx="777">
                  <c:v>229.6</c:v>
                </c:pt>
                <c:pt idx="778">
                  <c:v>230.2</c:v>
                </c:pt>
                <c:pt idx="779">
                  <c:v>230.8</c:v>
                </c:pt>
                <c:pt idx="780">
                  <c:v>231.5</c:v>
                </c:pt>
                <c:pt idx="781">
                  <c:v>232.1</c:v>
                </c:pt>
                <c:pt idx="782">
                  <c:v>232.7</c:v>
                </c:pt>
                <c:pt idx="783">
                  <c:v>233.3</c:v>
                </c:pt>
                <c:pt idx="784">
                  <c:v>233.9</c:v>
                </c:pt>
                <c:pt idx="785">
                  <c:v>234.5</c:v>
                </c:pt>
                <c:pt idx="786">
                  <c:v>235.1</c:v>
                </c:pt>
                <c:pt idx="787">
                  <c:v>235.7</c:v>
                </c:pt>
                <c:pt idx="788">
                  <c:v>236.3</c:v>
                </c:pt>
                <c:pt idx="789">
                  <c:v>236.9</c:v>
                </c:pt>
                <c:pt idx="790">
                  <c:v>237.5</c:v>
                </c:pt>
                <c:pt idx="791">
                  <c:v>238.1</c:v>
                </c:pt>
                <c:pt idx="792">
                  <c:v>238.7</c:v>
                </c:pt>
                <c:pt idx="793">
                  <c:v>239.3</c:v>
                </c:pt>
                <c:pt idx="794">
                  <c:v>239.9</c:v>
                </c:pt>
                <c:pt idx="795">
                  <c:v>240.5</c:v>
                </c:pt>
                <c:pt idx="796">
                  <c:v>241.1</c:v>
                </c:pt>
                <c:pt idx="797">
                  <c:v>241.7</c:v>
                </c:pt>
                <c:pt idx="798">
                  <c:v>242.3</c:v>
                </c:pt>
                <c:pt idx="799">
                  <c:v>242.9</c:v>
                </c:pt>
                <c:pt idx="800">
                  <c:v>243.5</c:v>
                </c:pt>
                <c:pt idx="801">
                  <c:v>244.1</c:v>
                </c:pt>
                <c:pt idx="802">
                  <c:v>244.7</c:v>
                </c:pt>
                <c:pt idx="803">
                  <c:v>245.4</c:v>
                </c:pt>
                <c:pt idx="804">
                  <c:v>246</c:v>
                </c:pt>
                <c:pt idx="805">
                  <c:v>246.6</c:v>
                </c:pt>
                <c:pt idx="806">
                  <c:v>247.2</c:v>
                </c:pt>
                <c:pt idx="807">
                  <c:v>247.8</c:v>
                </c:pt>
                <c:pt idx="808">
                  <c:v>248.4</c:v>
                </c:pt>
                <c:pt idx="809">
                  <c:v>249</c:v>
                </c:pt>
                <c:pt idx="810">
                  <c:v>249.6</c:v>
                </c:pt>
                <c:pt idx="811">
                  <c:v>250.2</c:v>
                </c:pt>
                <c:pt idx="812">
                  <c:v>250.7</c:v>
                </c:pt>
                <c:pt idx="813">
                  <c:v>251.2</c:v>
                </c:pt>
                <c:pt idx="814">
                  <c:v>251.5</c:v>
                </c:pt>
                <c:pt idx="815">
                  <c:v>251.9</c:v>
                </c:pt>
                <c:pt idx="816">
                  <c:v>252.1</c:v>
                </c:pt>
                <c:pt idx="817">
                  <c:v>252.3</c:v>
                </c:pt>
                <c:pt idx="818">
                  <c:v>252.5</c:v>
                </c:pt>
                <c:pt idx="819">
                  <c:v>252.6</c:v>
                </c:pt>
                <c:pt idx="820">
                  <c:v>252.7</c:v>
                </c:pt>
                <c:pt idx="821">
                  <c:v>252.8</c:v>
                </c:pt>
                <c:pt idx="822">
                  <c:v>252.9</c:v>
                </c:pt>
                <c:pt idx="823">
                  <c:v>252.9</c:v>
                </c:pt>
                <c:pt idx="824">
                  <c:v>253</c:v>
                </c:pt>
                <c:pt idx="825">
                  <c:v>253</c:v>
                </c:pt>
                <c:pt idx="826">
                  <c:v>253</c:v>
                </c:pt>
                <c:pt idx="827">
                  <c:v>253.1</c:v>
                </c:pt>
                <c:pt idx="828">
                  <c:v>253.1</c:v>
                </c:pt>
                <c:pt idx="829">
                  <c:v>253.1</c:v>
                </c:pt>
                <c:pt idx="830">
                  <c:v>253.1</c:v>
                </c:pt>
                <c:pt idx="831">
                  <c:v>253.1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3-7245-9F69-06BD71EC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006298"/>
        <c:axId val="555935984"/>
      </c:lineChart>
      <c:catAx>
        <c:axId val="1947006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5935984"/>
        <c:crosses val="autoZero"/>
        <c:auto val="1"/>
        <c:lblAlgn val="ctr"/>
        <c:lblOffset val="100"/>
        <c:noMultiLvlLbl val="1"/>
      </c:catAx>
      <c:valAx>
        <c:axId val="555935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Position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0062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b1, PM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60'!$B$7:$B$838</c:f>
              <c:numCache>
                <c:formatCode>General</c:formatCode>
                <c:ptCount val="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</c:numCache>
            </c:numRef>
          </c:cat>
          <c:val>
            <c:numRef>
              <c:f>'Right Side 60'!$I$7:$I$838</c:f>
              <c:numCache>
                <c:formatCode>General</c:formatCode>
                <c:ptCount val="832"/>
                <c:pt idx="0">
                  <c:v>0</c:v>
                </c:pt>
                <c:pt idx="1">
                  <c:v>8.028514559173916E-3</c:v>
                </c:pt>
                <c:pt idx="2">
                  <c:v>0.29269171555944906</c:v>
                </c:pt>
                <c:pt idx="3">
                  <c:v>0.67823494732499645</c:v>
                </c:pt>
                <c:pt idx="4">
                  <c:v>1.1648327427810155</c:v>
                </c:pt>
                <c:pt idx="5">
                  <c:v>2.0427333565341632</c:v>
                </c:pt>
                <c:pt idx="6">
                  <c:v>3.177197370330477</c:v>
                </c:pt>
                <c:pt idx="7">
                  <c:v>4.918686897970419</c:v>
                </c:pt>
                <c:pt idx="8">
                  <c:v>7.5481999490250757</c:v>
                </c:pt>
                <c:pt idx="9">
                  <c:v>13.921444245607569</c:v>
                </c:pt>
                <c:pt idx="10">
                  <c:v>23.396138622983987</c:v>
                </c:pt>
                <c:pt idx="11">
                  <c:v>34.400090490957837</c:v>
                </c:pt>
                <c:pt idx="12">
                  <c:v>41.33079295062732</c:v>
                </c:pt>
                <c:pt idx="13">
                  <c:v>50.672842304852161</c:v>
                </c:pt>
                <c:pt idx="14">
                  <c:v>63.03029700774762</c:v>
                </c:pt>
                <c:pt idx="15">
                  <c:v>72.607093146365713</c:v>
                </c:pt>
                <c:pt idx="16">
                  <c:v>79.992628409104924</c:v>
                </c:pt>
                <c:pt idx="17">
                  <c:v>85.609796073723473</c:v>
                </c:pt>
                <c:pt idx="18">
                  <c:v>92.767740402002602</c:v>
                </c:pt>
                <c:pt idx="19">
                  <c:v>97.834431220542129</c:v>
                </c:pt>
                <c:pt idx="20">
                  <c:v>102.80547799607238</c:v>
                </c:pt>
                <c:pt idx="21">
                  <c:v>107.20999089640527</c:v>
                </c:pt>
                <c:pt idx="22">
                  <c:v>112.32450373644946</c:v>
                </c:pt>
                <c:pt idx="23">
                  <c:v>117.13218769399305</c:v>
                </c:pt>
                <c:pt idx="24">
                  <c:v>120.63977589172606</c:v>
                </c:pt>
                <c:pt idx="25">
                  <c:v>124.09500421189921</c:v>
                </c:pt>
                <c:pt idx="26">
                  <c:v>125.27379958869619</c:v>
                </c:pt>
                <c:pt idx="27">
                  <c:v>126.5597581815656</c:v>
                </c:pt>
                <c:pt idx="28">
                  <c:v>128.27436963872483</c:v>
                </c:pt>
                <c:pt idx="29">
                  <c:v>129.77919251979438</c:v>
                </c:pt>
                <c:pt idx="30">
                  <c:v>131.91547552423543</c:v>
                </c:pt>
                <c:pt idx="31">
                  <c:v>133.83813022823239</c:v>
                </c:pt>
                <c:pt idx="32">
                  <c:v>135.86759908245139</c:v>
                </c:pt>
                <c:pt idx="33">
                  <c:v>136.58335860869425</c:v>
                </c:pt>
                <c:pt idx="34">
                  <c:v>138.39029798328397</c:v>
                </c:pt>
                <c:pt idx="35">
                  <c:v>139.98465625498079</c:v>
                </c:pt>
                <c:pt idx="36">
                  <c:v>141.99126129599867</c:v>
                </c:pt>
                <c:pt idx="37">
                  <c:v>142.8485670245783</c:v>
                </c:pt>
                <c:pt idx="38">
                  <c:v>143.27721988886807</c:v>
                </c:pt>
                <c:pt idx="39">
                  <c:v>144.02736240137526</c:v>
                </c:pt>
                <c:pt idx="40">
                  <c:v>144.34885204959261</c:v>
                </c:pt>
                <c:pt idx="41">
                  <c:v>144.73317355088179</c:v>
                </c:pt>
                <c:pt idx="42">
                  <c:v>144.94680185132589</c:v>
                </c:pt>
                <c:pt idx="43">
                  <c:v>145.69450090288026</c:v>
                </c:pt>
                <c:pt idx="44">
                  <c:v>146.12175750376849</c:v>
                </c:pt>
                <c:pt idx="45">
                  <c:v>145.32379296975665</c:v>
                </c:pt>
                <c:pt idx="46">
                  <c:v>144.12475177363655</c:v>
                </c:pt>
                <c:pt idx="47">
                  <c:v>144.68919125373151</c:v>
                </c:pt>
                <c:pt idx="48">
                  <c:v>144.98031217296418</c:v>
                </c:pt>
                <c:pt idx="49">
                  <c:v>145.08660272441062</c:v>
                </c:pt>
                <c:pt idx="50">
                  <c:v>145.40547437875</c:v>
                </c:pt>
                <c:pt idx="51">
                  <c:v>146.25579879032162</c:v>
                </c:pt>
                <c:pt idx="52">
                  <c:v>146.46837989321455</c:v>
                </c:pt>
                <c:pt idx="53">
                  <c:v>147.7239697570993</c:v>
                </c:pt>
                <c:pt idx="54">
                  <c:v>147.40352730643312</c:v>
                </c:pt>
                <c:pt idx="55">
                  <c:v>147.4565853156937</c:v>
                </c:pt>
                <c:pt idx="56">
                  <c:v>147.24225888354883</c:v>
                </c:pt>
                <c:pt idx="57">
                  <c:v>145.84913707460694</c:v>
                </c:pt>
                <c:pt idx="58">
                  <c:v>144.83998770110384</c:v>
                </c:pt>
                <c:pt idx="59">
                  <c:v>143.27966334982091</c:v>
                </c:pt>
                <c:pt idx="60">
                  <c:v>142.15078438963096</c:v>
                </c:pt>
                <c:pt idx="61">
                  <c:v>140.83829679213122</c:v>
                </c:pt>
                <c:pt idx="62">
                  <c:v>140.20578947120848</c:v>
                </c:pt>
                <c:pt idx="63">
                  <c:v>140.52204313166985</c:v>
                </c:pt>
                <c:pt idx="64">
                  <c:v>141.25996833941304</c:v>
                </c:pt>
                <c:pt idx="65">
                  <c:v>141.36538622623348</c:v>
                </c:pt>
                <c:pt idx="66">
                  <c:v>140.94371467895166</c:v>
                </c:pt>
                <c:pt idx="67">
                  <c:v>141.68530507812409</c:v>
                </c:pt>
                <c:pt idx="68">
                  <c:v>141.26014287233826</c:v>
                </c:pt>
                <c:pt idx="69">
                  <c:v>140.40981846076662</c:v>
                </c:pt>
                <c:pt idx="70">
                  <c:v>139.559494049195</c:v>
                </c:pt>
                <c:pt idx="71">
                  <c:v>139.13433184340917</c:v>
                </c:pt>
                <c:pt idx="72">
                  <c:v>139.9265367908894</c:v>
                </c:pt>
                <c:pt idx="73">
                  <c:v>139.24062239485562</c:v>
                </c:pt>
                <c:pt idx="74">
                  <c:v>138.66047495149269</c:v>
                </c:pt>
                <c:pt idx="75">
                  <c:v>137.78117807433793</c:v>
                </c:pt>
                <c:pt idx="76">
                  <c:v>137.41151733876555</c:v>
                </c:pt>
                <c:pt idx="77">
                  <c:v>137.39127151944243</c:v>
                </c:pt>
                <c:pt idx="78">
                  <c:v>136.65090285074641</c:v>
                </c:pt>
                <c:pt idx="79">
                  <c:v>135.91053418205041</c:v>
                </c:pt>
                <c:pt idx="80">
                  <c:v>136.12206808739214</c:v>
                </c:pt>
                <c:pt idx="81">
                  <c:v>135.48746637136699</c:v>
                </c:pt>
                <c:pt idx="82">
                  <c:v>134.64133075000015</c:v>
                </c:pt>
                <c:pt idx="83">
                  <c:v>134.00672903397501</c:v>
                </c:pt>
                <c:pt idx="84">
                  <c:v>133.37212731794986</c:v>
                </c:pt>
                <c:pt idx="85">
                  <c:v>132.20869083857045</c:v>
                </c:pt>
                <c:pt idx="86">
                  <c:v>132.43802710228252</c:v>
                </c:pt>
                <c:pt idx="87">
                  <c:v>132.34273212512366</c:v>
                </c:pt>
                <c:pt idx="88">
                  <c:v>131.4882189233472</c:v>
                </c:pt>
                <c:pt idx="89">
                  <c:v>129.03568225844475</c:v>
                </c:pt>
                <c:pt idx="90">
                  <c:v>127.76647882639448</c:v>
                </c:pt>
                <c:pt idx="91">
                  <c:v>125.76353897680579</c:v>
                </c:pt>
                <c:pt idx="92">
                  <c:v>123.54976335357618</c:v>
                </c:pt>
                <c:pt idx="93">
                  <c:v>121.65224139080796</c:v>
                </c:pt>
                <c:pt idx="94">
                  <c:v>119.0550169309152</c:v>
                </c:pt>
                <c:pt idx="95">
                  <c:v>116.53755401783857</c:v>
                </c:pt>
                <c:pt idx="96">
                  <c:v>114.90549663429867</c:v>
                </c:pt>
                <c:pt idx="97">
                  <c:v>113.17063935781631</c:v>
                </c:pt>
                <c:pt idx="98">
                  <c:v>111.47836811508262</c:v>
                </c:pt>
                <c:pt idx="99">
                  <c:v>109.74002018009625</c:v>
                </c:pt>
                <c:pt idx="100">
                  <c:v>107.73708033050757</c:v>
                </c:pt>
                <c:pt idx="101">
                  <c:v>105.31246893363705</c:v>
                </c:pt>
                <c:pt idx="102">
                  <c:v>102.67702176312561</c:v>
                </c:pt>
                <c:pt idx="103">
                  <c:v>99.859362218705968</c:v>
                </c:pt>
                <c:pt idx="104">
                  <c:v>98.377054084987179</c:v>
                </c:pt>
                <c:pt idx="105">
                  <c:v>97.540692307431499</c:v>
                </c:pt>
                <c:pt idx="106">
                  <c:v>95.34890783277703</c:v>
                </c:pt>
                <c:pt idx="107">
                  <c:v>93.041233495790124</c:v>
                </c:pt>
                <c:pt idx="108">
                  <c:v>89.579721990309764</c:v>
                </c:pt>
                <c:pt idx="109">
                  <c:v>86.223104772874265</c:v>
                </c:pt>
                <c:pt idx="110">
                  <c:v>81.231637645095688</c:v>
                </c:pt>
                <c:pt idx="111">
                  <c:v>76.736193090733892</c:v>
                </c:pt>
                <c:pt idx="112">
                  <c:v>70.999644905278927</c:v>
                </c:pt>
                <c:pt idx="113">
                  <c:v>66.652727870261856</c:v>
                </c:pt>
                <c:pt idx="114">
                  <c:v>61.373630481754603</c:v>
                </c:pt>
                <c:pt idx="115">
                  <c:v>56.095929356648952</c:v>
                </c:pt>
                <c:pt idx="116">
                  <c:v>48.789457509025084</c:v>
                </c:pt>
                <c:pt idx="117">
                  <c:v>39.613388966664893</c:v>
                </c:pt>
                <c:pt idx="118">
                  <c:v>30.377106565110903</c:v>
                </c:pt>
                <c:pt idx="119">
                  <c:v>18.51899056121103</c:v>
                </c:pt>
                <c:pt idx="120">
                  <c:v>7.3513268094001161</c:v>
                </c:pt>
                <c:pt idx="121">
                  <c:v>-3.7648497294769685</c:v>
                </c:pt>
                <c:pt idx="122">
                  <c:v>-11.572929204124</c:v>
                </c:pt>
                <c:pt idx="123">
                  <c:v>-21.838432265579048</c:v>
                </c:pt>
                <c:pt idx="124">
                  <c:v>-20.852321238202254</c:v>
                </c:pt>
                <c:pt idx="125">
                  <c:v>-5.4400167455411248</c:v>
                </c:pt>
                <c:pt idx="126">
                  <c:v>11.103435635337526</c:v>
                </c:pt>
                <c:pt idx="127">
                  <c:v>30.36785632007534</c:v>
                </c:pt>
                <c:pt idx="128">
                  <c:v>45.619590521552979</c:v>
                </c:pt>
                <c:pt idx="129">
                  <c:v>55.417694409323943</c:v>
                </c:pt>
                <c:pt idx="130">
                  <c:v>67.222577871037998</c:v>
                </c:pt>
                <c:pt idx="131">
                  <c:v>81.382608625393189</c:v>
                </c:pt>
                <c:pt idx="132">
                  <c:v>94.238354829733012</c:v>
                </c:pt>
                <c:pt idx="133">
                  <c:v>103.82335401583551</c:v>
                </c:pt>
                <c:pt idx="134">
                  <c:v>109.41364360997331</c:v>
                </c:pt>
                <c:pt idx="135">
                  <c:v>112.30705044392951</c:v>
                </c:pt>
                <c:pt idx="136">
                  <c:v>114.61158318826286</c:v>
                </c:pt>
                <c:pt idx="137">
                  <c:v>117.0222319511174</c:v>
                </c:pt>
                <c:pt idx="138">
                  <c:v>120.77294451365321</c:v>
                </c:pt>
                <c:pt idx="139">
                  <c:v>123.98784099582677</c:v>
                </c:pt>
                <c:pt idx="140">
                  <c:v>126.25432556246663</c:v>
                </c:pt>
                <c:pt idx="141">
                  <c:v>126.59204677272751</c:v>
                </c:pt>
                <c:pt idx="142">
                  <c:v>128.17698026646357</c:v>
                </c:pt>
                <c:pt idx="143">
                  <c:v>130.09963497046053</c:v>
                </c:pt>
                <c:pt idx="144">
                  <c:v>133.9540200905648</c:v>
                </c:pt>
                <c:pt idx="145">
                  <c:v>138.59293070944051</c:v>
                </c:pt>
                <c:pt idx="146">
                  <c:v>143.11577693305864</c:v>
                </c:pt>
                <c:pt idx="147">
                  <c:v>146.77712863789236</c:v>
                </c:pt>
                <c:pt idx="148">
                  <c:v>148.15122635798747</c:v>
                </c:pt>
                <c:pt idx="149">
                  <c:v>148.52821747641823</c:v>
                </c:pt>
                <c:pt idx="150">
                  <c:v>147.40352730643312</c:v>
                </c:pt>
                <c:pt idx="151">
                  <c:v>146.92076923533145</c:v>
                </c:pt>
                <c:pt idx="152">
                  <c:v>147.4565853156937</c:v>
                </c:pt>
                <c:pt idx="153">
                  <c:v>148.31389104427333</c:v>
                </c:pt>
                <c:pt idx="154">
                  <c:v>149.219367860208</c:v>
                </c:pt>
                <c:pt idx="155">
                  <c:v>148.48790037069716</c:v>
                </c:pt>
                <c:pt idx="156">
                  <c:v>147.33336507050294</c:v>
                </c:pt>
                <c:pt idx="157">
                  <c:v>146.574670444661</c:v>
                </c:pt>
                <c:pt idx="158">
                  <c:v>146.33538580421259</c:v>
                </c:pt>
                <c:pt idx="159">
                  <c:v>144.87402162151773</c:v>
                </c:pt>
                <c:pt idx="160">
                  <c:v>144.87402162151773</c:v>
                </c:pt>
                <c:pt idx="161">
                  <c:v>143.31422086901037</c:v>
                </c:pt>
                <c:pt idx="162">
                  <c:v>142.57385220031438</c:v>
                </c:pt>
                <c:pt idx="163">
                  <c:v>140.14121228888467</c:v>
                </c:pt>
                <c:pt idx="164">
                  <c:v>138.13164018813839</c:v>
                </c:pt>
                <c:pt idx="165">
                  <c:v>135.91053418205041</c:v>
                </c:pt>
                <c:pt idx="166">
                  <c:v>136.37077750580136</c:v>
                </c:pt>
                <c:pt idx="167">
                  <c:v>136.47706805724781</c:v>
                </c:pt>
                <c:pt idx="168">
                  <c:v>137.042554734894</c:v>
                </c:pt>
                <c:pt idx="169">
                  <c:v>134.64133075000015</c:v>
                </c:pt>
                <c:pt idx="170">
                  <c:v>131.95701436043288</c:v>
                </c:pt>
                <c:pt idx="171">
                  <c:v>131.24526909146959</c:v>
                </c:pt>
                <c:pt idx="172">
                  <c:v>130.09335178515332</c:v>
                </c:pt>
                <c:pt idx="173">
                  <c:v>129.35298311645732</c:v>
                </c:pt>
                <c:pt idx="174">
                  <c:v>128.08273248685586</c:v>
                </c:pt>
                <c:pt idx="175">
                  <c:v>128.08377968440706</c:v>
                </c:pt>
                <c:pt idx="176">
                  <c:v>127.02611015769848</c:v>
                </c:pt>
                <c:pt idx="177">
                  <c:v>126.39150844167335</c:v>
                </c:pt>
                <c:pt idx="178">
                  <c:v>125.65113977297736</c:v>
                </c:pt>
                <c:pt idx="179">
                  <c:v>125.33383891496479</c:v>
                </c:pt>
                <c:pt idx="180">
                  <c:v>125.63543180970943</c:v>
                </c:pt>
                <c:pt idx="181">
                  <c:v>124.7851073981378</c:v>
                </c:pt>
                <c:pt idx="182">
                  <c:v>123.50962078078034</c:v>
                </c:pt>
                <c:pt idx="183">
                  <c:v>121.94929642949738</c:v>
                </c:pt>
                <c:pt idx="184">
                  <c:v>121.63199557148482</c:v>
                </c:pt>
                <c:pt idx="185">
                  <c:v>121.65224139080796</c:v>
                </c:pt>
                <c:pt idx="186">
                  <c:v>122.37236424018081</c:v>
                </c:pt>
                <c:pt idx="187">
                  <c:v>122.17933082491024</c:v>
                </c:pt>
                <c:pt idx="188">
                  <c:v>122.39016659855115</c:v>
                </c:pt>
                <c:pt idx="189">
                  <c:v>122.37236424018081</c:v>
                </c:pt>
                <c:pt idx="190">
                  <c:v>121.63199557148482</c:v>
                </c:pt>
                <c:pt idx="191">
                  <c:v>120.89162690278881</c:v>
                </c:pt>
                <c:pt idx="192">
                  <c:v>120.57432604477626</c:v>
                </c:pt>
                <c:pt idx="193">
                  <c:v>120.78585995011797</c:v>
                </c:pt>
                <c:pt idx="194">
                  <c:v>120.15125823409282</c:v>
                </c:pt>
                <c:pt idx="195">
                  <c:v>119.93972432875113</c:v>
                </c:pt>
                <c:pt idx="196">
                  <c:v>118.80595844665559</c:v>
                </c:pt>
                <c:pt idx="197">
                  <c:v>118.7762878493717</c:v>
                </c:pt>
                <c:pt idx="198">
                  <c:v>117.71861832266313</c:v>
                </c:pt>
                <c:pt idx="199">
                  <c:v>117.18978355930885</c:v>
                </c:pt>
                <c:pt idx="200">
                  <c:v>116.17051127614417</c:v>
                </c:pt>
                <c:pt idx="201">
                  <c:v>114.64945683303111</c:v>
                </c:pt>
                <c:pt idx="202">
                  <c:v>114.54560974253744</c:v>
                </c:pt>
                <c:pt idx="203">
                  <c:v>113.21881044517136</c:v>
                </c:pt>
                <c:pt idx="204">
                  <c:v>112.79713889788952</c:v>
                </c:pt>
                <c:pt idx="205">
                  <c:v>111.95379580332586</c:v>
                </c:pt>
                <c:pt idx="206">
                  <c:v>111.21587059558266</c:v>
                </c:pt>
                <c:pt idx="207">
                  <c:v>109.74002018009625</c:v>
                </c:pt>
                <c:pt idx="208">
                  <c:v>108.47500553825077</c:v>
                </c:pt>
                <c:pt idx="209">
                  <c:v>107.31540878322573</c:v>
                </c:pt>
                <c:pt idx="210">
                  <c:v>106.29578743421064</c:v>
                </c:pt>
                <c:pt idx="211">
                  <c:v>105.33393648343657</c:v>
                </c:pt>
                <c:pt idx="212">
                  <c:v>103.54584666476839</c:v>
                </c:pt>
                <c:pt idx="213">
                  <c:v>101.93909655538241</c:v>
                </c:pt>
                <c:pt idx="214">
                  <c:v>100.88491768717783</c:v>
                </c:pt>
                <c:pt idx="215">
                  <c:v>99.514485158511889</c:v>
                </c:pt>
                <c:pt idx="216">
                  <c:v>98.680566841908984</c:v>
                </c:pt>
                <c:pt idx="217">
                  <c:v>96.879037988000448</c:v>
                </c:pt>
                <c:pt idx="218">
                  <c:v>95.50860545933449</c:v>
                </c:pt>
                <c:pt idx="219">
                  <c:v>93.294829836104881</c:v>
                </c:pt>
                <c:pt idx="220">
                  <c:v>91.081054212875287</c:v>
                </c:pt>
                <c:pt idx="221">
                  <c:v>88.761860702825217</c:v>
                </c:pt>
                <c:pt idx="222">
                  <c:v>86.432893348963987</c:v>
                </c:pt>
                <c:pt idx="223">
                  <c:v>85.493906211391021</c:v>
                </c:pt>
                <c:pt idx="224">
                  <c:v>83.810536147842512</c:v>
                </c:pt>
                <c:pt idx="225">
                  <c:v>82.446910403259338</c:v>
                </c:pt>
                <c:pt idx="226">
                  <c:v>81.123252698546835</c:v>
                </c:pt>
                <c:pt idx="227">
                  <c:v>78.957997228522672</c:v>
                </c:pt>
                <c:pt idx="228">
                  <c:v>76.955057378933972</c:v>
                </c:pt>
                <c:pt idx="229">
                  <c:v>74.055367359670598</c:v>
                </c:pt>
                <c:pt idx="230">
                  <c:v>71.433010158549109</c:v>
                </c:pt>
                <c:pt idx="231">
                  <c:v>68.999846648343819</c:v>
                </c:pt>
                <c:pt idx="232">
                  <c:v>66.398084332395882</c:v>
                </c:pt>
                <c:pt idx="233">
                  <c:v>63.77258553862081</c:v>
                </c:pt>
                <c:pt idx="234">
                  <c:v>60.540584829777714</c:v>
                </c:pt>
                <c:pt idx="235">
                  <c:v>58.668195608238193</c:v>
                </c:pt>
                <c:pt idx="236">
                  <c:v>56.302925405935476</c:v>
                </c:pt>
                <c:pt idx="237">
                  <c:v>54.336462937713463</c:v>
                </c:pt>
                <c:pt idx="238">
                  <c:v>51.231522198415554</c:v>
                </c:pt>
                <c:pt idx="239">
                  <c:v>46.623329374374926</c:v>
                </c:pt>
                <c:pt idx="240">
                  <c:v>40.331242888010166</c:v>
                </c:pt>
                <c:pt idx="241">
                  <c:v>33.832858484059678</c:v>
                </c:pt>
                <c:pt idx="242">
                  <c:v>27.400971124610173</c:v>
                </c:pt>
                <c:pt idx="243">
                  <c:v>22.577579203798646</c:v>
                </c:pt>
                <c:pt idx="244">
                  <c:v>18.051067788751354</c:v>
                </c:pt>
                <c:pt idx="245">
                  <c:v>12.813509236441572</c:v>
                </c:pt>
                <c:pt idx="246">
                  <c:v>11.727914441701095</c:v>
                </c:pt>
                <c:pt idx="247">
                  <c:v>8.078081909930555</c:v>
                </c:pt>
                <c:pt idx="248">
                  <c:v>6.1959188445798699</c:v>
                </c:pt>
                <c:pt idx="249">
                  <c:v>4.1123447835490392</c:v>
                </c:pt>
                <c:pt idx="250">
                  <c:v>1.8828611970514828</c:v>
                </c:pt>
                <c:pt idx="251">
                  <c:v>0.20804324683772413</c:v>
                </c:pt>
                <c:pt idx="252">
                  <c:v>0</c:v>
                </c:pt>
                <c:pt idx="253">
                  <c:v>0</c:v>
                </c:pt>
                <c:pt idx="254">
                  <c:v>-0.69115038378975446</c:v>
                </c:pt>
                <c:pt idx="255">
                  <c:v>5.0876347695634703</c:v>
                </c:pt>
                <c:pt idx="256">
                  <c:v>40.578381510092562</c:v>
                </c:pt>
                <c:pt idx="257">
                  <c:v>84.251231783971079</c:v>
                </c:pt>
                <c:pt idx="258">
                  <c:v>87.377116474292933</c:v>
                </c:pt>
                <c:pt idx="259">
                  <c:v>91.429770997423745</c:v>
                </c:pt>
                <c:pt idx="260">
                  <c:v>99.531938451031834</c:v>
                </c:pt>
                <c:pt idx="261">
                  <c:v>101.72826078174148</c:v>
                </c:pt>
                <c:pt idx="262">
                  <c:v>112.88056563613486</c:v>
                </c:pt>
                <c:pt idx="263">
                  <c:v>123.26352935624915</c:v>
                </c:pt>
                <c:pt idx="264">
                  <c:v>132.34709544825364</c:v>
                </c:pt>
                <c:pt idx="265">
                  <c:v>137.83912300550418</c:v>
                </c:pt>
                <c:pt idx="266">
                  <c:v>139.95516019062208</c:v>
                </c:pt>
                <c:pt idx="267">
                  <c:v>141.66977164778132</c:v>
                </c:pt>
                <c:pt idx="268">
                  <c:v>144.56317848173751</c:v>
                </c:pt>
                <c:pt idx="269">
                  <c:v>149.27835998892542</c:v>
                </c:pt>
                <c:pt idx="270">
                  <c:v>154.22759014880572</c:v>
                </c:pt>
                <c:pt idx="271">
                  <c:v>160.23693329634739</c:v>
                </c:pt>
                <c:pt idx="272">
                  <c:v>167.59140169840114</c:v>
                </c:pt>
                <c:pt idx="273">
                  <c:v>172.63994109271988</c:v>
                </c:pt>
                <c:pt idx="274">
                  <c:v>176.81930651954551</c:v>
                </c:pt>
                <c:pt idx="275">
                  <c:v>178.99328863582969</c:v>
                </c:pt>
                <c:pt idx="276">
                  <c:v>183.99924199639977</c:v>
                </c:pt>
                <c:pt idx="277">
                  <c:v>186.57115918213862</c:v>
                </c:pt>
                <c:pt idx="278">
                  <c:v>188.31334684147942</c:v>
                </c:pt>
                <c:pt idx="279">
                  <c:v>190.12918739525432</c:v>
                </c:pt>
                <c:pt idx="280">
                  <c:v>193.72857991164221</c:v>
                </c:pt>
                <c:pt idx="281">
                  <c:v>196.20537665314734</c:v>
                </c:pt>
                <c:pt idx="282">
                  <c:v>200.62210685824419</c:v>
                </c:pt>
                <c:pt idx="283">
                  <c:v>202.32415194478907</c:v>
                </c:pt>
                <c:pt idx="284">
                  <c:v>204.6559118254535</c:v>
                </c:pt>
                <c:pt idx="285">
                  <c:v>205.72405332767403</c:v>
                </c:pt>
                <c:pt idx="286">
                  <c:v>205.14076429165752</c:v>
                </c:pt>
                <c:pt idx="287">
                  <c:v>204.65905341810705</c:v>
                </c:pt>
                <c:pt idx="288">
                  <c:v>205.14320775261029</c:v>
                </c:pt>
                <c:pt idx="289">
                  <c:v>205.06833312769976</c:v>
                </c:pt>
                <c:pt idx="290">
                  <c:v>207.19746028220763</c:v>
                </c:pt>
                <c:pt idx="291">
                  <c:v>207.62052809289105</c:v>
                </c:pt>
                <c:pt idx="292">
                  <c:v>209.10126543028301</c:v>
                </c:pt>
                <c:pt idx="293">
                  <c:v>211.19932572410542</c:v>
                </c:pt>
                <c:pt idx="294">
                  <c:v>213.89777928061383</c:v>
                </c:pt>
                <c:pt idx="295">
                  <c:v>214.21926892883121</c:v>
                </c:pt>
                <c:pt idx="296">
                  <c:v>213.73511459432802</c:v>
                </c:pt>
                <c:pt idx="297">
                  <c:v>213.62830044410597</c:v>
                </c:pt>
                <c:pt idx="298">
                  <c:v>212.15594068712352</c:v>
                </c:pt>
                <c:pt idx="299">
                  <c:v>209.99243054635133</c:v>
                </c:pt>
                <c:pt idx="300">
                  <c:v>208.84452749731469</c:v>
                </c:pt>
                <c:pt idx="301">
                  <c:v>207.25156548901944</c:v>
                </c:pt>
                <c:pt idx="302">
                  <c:v>204.5030209829788</c:v>
                </c:pt>
                <c:pt idx="303">
                  <c:v>198.20726930518484</c:v>
                </c:pt>
                <c:pt idx="304">
                  <c:v>193.11038429058578</c:v>
                </c:pt>
                <c:pt idx="305">
                  <c:v>190.59553937138716</c:v>
                </c:pt>
                <c:pt idx="306">
                  <c:v>187.43300276677343</c:v>
                </c:pt>
                <c:pt idx="307">
                  <c:v>185.11380925672336</c:v>
                </c:pt>
                <c:pt idx="308">
                  <c:v>183.84879461487787</c:v>
                </c:pt>
                <c:pt idx="309">
                  <c:v>182.55376030989808</c:v>
                </c:pt>
                <c:pt idx="310">
                  <c:v>181.01280911331233</c:v>
                </c:pt>
                <c:pt idx="311">
                  <c:v>179.31216029016903</c:v>
                </c:pt>
                <c:pt idx="312">
                  <c:v>179.02051577216079</c:v>
                </c:pt>
                <c:pt idx="313">
                  <c:v>176.57496042426629</c:v>
                </c:pt>
                <c:pt idx="314">
                  <c:v>175.78467533896327</c:v>
                </c:pt>
                <c:pt idx="315">
                  <c:v>174.15034902739578</c:v>
                </c:pt>
                <c:pt idx="316">
                  <c:v>173.56356933287529</c:v>
                </c:pt>
                <c:pt idx="317">
                  <c:v>173.14050152219184</c:v>
                </c:pt>
                <c:pt idx="318">
                  <c:v>171.08258380116536</c:v>
                </c:pt>
                <c:pt idx="319">
                  <c:v>171.93657340416618</c:v>
                </c:pt>
                <c:pt idx="320">
                  <c:v>172.50589980616672</c:v>
                </c:pt>
                <c:pt idx="321">
                  <c:v>172.92896761685014</c:v>
                </c:pt>
                <c:pt idx="322">
                  <c:v>173.9976327178463</c:v>
                </c:pt>
                <c:pt idx="323">
                  <c:v>174.10392326929278</c:v>
                </c:pt>
                <c:pt idx="324">
                  <c:v>174.21021382073923</c:v>
                </c:pt>
                <c:pt idx="325">
                  <c:v>175.70927711527716</c:v>
                </c:pt>
                <c:pt idx="326">
                  <c:v>176.3906536552557</c:v>
                </c:pt>
                <c:pt idx="327">
                  <c:v>177.31148936860797</c:v>
                </c:pt>
                <c:pt idx="328">
                  <c:v>177.52511766905204</c:v>
                </c:pt>
                <c:pt idx="329">
                  <c:v>175.57314143362157</c:v>
                </c:pt>
                <c:pt idx="330">
                  <c:v>174.67743846149807</c:v>
                </c:pt>
                <c:pt idx="331">
                  <c:v>174.3611848010367</c:v>
                </c:pt>
                <c:pt idx="332">
                  <c:v>175.37940988665022</c:v>
                </c:pt>
                <c:pt idx="333">
                  <c:v>175.16682878375732</c:v>
                </c:pt>
                <c:pt idx="334">
                  <c:v>173.20158804601166</c:v>
                </c:pt>
                <c:pt idx="335">
                  <c:v>173.20158804601166</c:v>
                </c:pt>
                <c:pt idx="336">
                  <c:v>173.56356933287529</c:v>
                </c:pt>
                <c:pt idx="337">
                  <c:v>172.50589980616672</c:v>
                </c:pt>
                <c:pt idx="338">
                  <c:v>170.81362856343301</c:v>
                </c:pt>
                <c:pt idx="339">
                  <c:v>170.06488231432746</c:v>
                </c:pt>
                <c:pt idx="340">
                  <c:v>169.19361395173192</c:v>
                </c:pt>
                <c:pt idx="341">
                  <c:v>167.69821584862319</c:v>
                </c:pt>
                <c:pt idx="342">
                  <c:v>165.45511869396009</c:v>
                </c:pt>
                <c:pt idx="343">
                  <c:v>161.82343758641022</c:v>
                </c:pt>
                <c:pt idx="344">
                  <c:v>159.91963243833482</c:v>
                </c:pt>
                <c:pt idx="345">
                  <c:v>157.07265136248168</c:v>
                </c:pt>
                <c:pt idx="346">
                  <c:v>154.12095053150884</c:v>
                </c:pt>
                <c:pt idx="347">
                  <c:v>149.7988171718701</c:v>
                </c:pt>
                <c:pt idx="348">
                  <c:v>146.32753182257861</c:v>
                </c:pt>
                <c:pt idx="349">
                  <c:v>145.32379296975665</c:v>
                </c:pt>
                <c:pt idx="350">
                  <c:v>142.63040086807899</c:v>
                </c:pt>
                <c:pt idx="351">
                  <c:v>139.71814447820125</c:v>
                </c:pt>
                <c:pt idx="352">
                  <c:v>136.96820370875898</c:v>
                </c:pt>
                <c:pt idx="353">
                  <c:v>132.51028373331508</c:v>
                </c:pt>
                <c:pt idx="354">
                  <c:v>129.2423292418809</c:v>
                </c:pt>
                <c:pt idx="355">
                  <c:v>126.92313573183083</c:v>
                </c:pt>
                <c:pt idx="356">
                  <c:v>126.39150844167335</c:v>
                </c:pt>
                <c:pt idx="357">
                  <c:v>124.92019588224213</c:v>
                </c:pt>
                <c:pt idx="358">
                  <c:v>122.52700041190752</c:v>
                </c:pt>
                <c:pt idx="359">
                  <c:v>119.07700807949034</c:v>
                </c:pt>
                <c:pt idx="360">
                  <c:v>114.58156352512853</c:v>
                </c:pt>
                <c:pt idx="361">
                  <c:v>110.37252750101901</c:v>
                </c:pt>
                <c:pt idx="362">
                  <c:v>106.78831934912344</c:v>
                </c:pt>
                <c:pt idx="363">
                  <c:v>104.67996161271429</c:v>
                </c:pt>
                <c:pt idx="364">
                  <c:v>102.67702176312561</c:v>
                </c:pt>
                <c:pt idx="365">
                  <c:v>100.05553722663011</c:v>
                </c:pt>
                <c:pt idx="366">
                  <c:v>96.565227788491853</c:v>
                </c:pt>
                <c:pt idx="367">
                  <c:v>91.992290615341531</c:v>
                </c:pt>
                <c:pt idx="368">
                  <c:v>88.234771268722923</c:v>
                </c:pt>
                <c:pt idx="369">
                  <c:v>83.912637909084154</c:v>
                </c:pt>
                <c:pt idx="370">
                  <c:v>78.985398897778978</c:v>
                </c:pt>
                <c:pt idx="371">
                  <c:v>73.59983642490009</c:v>
                </c:pt>
                <c:pt idx="372">
                  <c:v>68.372575315177073</c:v>
                </c:pt>
                <c:pt idx="373">
                  <c:v>62.616304909174566</c:v>
                </c:pt>
                <c:pt idx="374">
                  <c:v>57.866565882797197</c:v>
                </c:pt>
                <c:pt idx="375">
                  <c:v>53.431160654704001</c:v>
                </c:pt>
                <c:pt idx="376">
                  <c:v>48.273712715060761</c:v>
                </c:pt>
                <c:pt idx="377">
                  <c:v>41.775328311110272</c:v>
                </c:pt>
                <c:pt idx="378">
                  <c:v>35.81031652656926</c:v>
                </c:pt>
                <c:pt idx="379">
                  <c:v>28.572261585623568</c:v>
                </c:pt>
                <c:pt idx="380">
                  <c:v>20.423493840987245</c:v>
                </c:pt>
                <c:pt idx="381">
                  <c:v>10.570412081778457</c:v>
                </c:pt>
                <c:pt idx="382">
                  <c:v>-2.6682593604489306</c:v>
                </c:pt>
                <c:pt idx="383">
                  <c:v>-5.1312680008633285</c:v>
                </c:pt>
                <c:pt idx="384">
                  <c:v>-10.551387992931719</c:v>
                </c:pt>
                <c:pt idx="385">
                  <c:v>-14.197555333273074</c:v>
                </c:pt>
                <c:pt idx="386">
                  <c:v>-14.228622193958572</c:v>
                </c:pt>
                <c:pt idx="387">
                  <c:v>-9.148317807253477</c:v>
                </c:pt>
                <c:pt idx="388">
                  <c:v>-3.8666024248682378</c:v>
                </c:pt>
                <c:pt idx="389">
                  <c:v>0.3385938748868999</c:v>
                </c:pt>
                <c:pt idx="390">
                  <c:v>3.9133772488216856</c:v>
                </c:pt>
                <c:pt idx="391">
                  <c:v>11.00656986185184</c:v>
                </c:pt>
                <c:pt idx="392">
                  <c:v>24.34315427511611</c:v>
                </c:pt>
                <c:pt idx="393">
                  <c:v>43.227616781694756</c:v>
                </c:pt>
                <c:pt idx="394">
                  <c:v>59.916455089264545</c:v>
                </c:pt>
                <c:pt idx="395">
                  <c:v>72.136203314177635</c:v>
                </c:pt>
                <c:pt idx="396">
                  <c:v>86.305833379418786</c:v>
                </c:pt>
                <c:pt idx="397">
                  <c:v>96.565227788491853</c:v>
                </c:pt>
                <c:pt idx="398">
                  <c:v>103.2285458067558</c:v>
                </c:pt>
                <c:pt idx="399">
                  <c:v>107.35345696091922</c:v>
                </c:pt>
                <c:pt idx="400">
                  <c:v>109.58555854129476</c:v>
                </c:pt>
                <c:pt idx="401">
                  <c:v>112.36848603359974</c:v>
                </c:pt>
                <c:pt idx="402">
                  <c:v>115.14565393937312</c:v>
                </c:pt>
                <c:pt idx="403">
                  <c:v>118.41535376005928</c:v>
                </c:pt>
                <c:pt idx="404">
                  <c:v>121.73741345830527</c:v>
                </c:pt>
                <c:pt idx="405">
                  <c:v>124.41649386011656</c:v>
                </c:pt>
                <c:pt idx="406">
                  <c:v>127.20273747800032</c:v>
                </c:pt>
                <c:pt idx="407">
                  <c:v>129.2451217686841</c:v>
                </c:pt>
                <c:pt idx="408">
                  <c:v>133.63933722643023</c:v>
                </c:pt>
                <c:pt idx="409">
                  <c:v>136.84742692452099</c:v>
                </c:pt>
                <c:pt idx="410">
                  <c:v>140.70530270312926</c:v>
                </c:pt>
                <c:pt idx="411">
                  <c:v>144.45601526566509</c:v>
                </c:pt>
                <c:pt idx="412">
                  <c:v>146.92076923533145</c:v>
                </c:pt>
                <c:pt idx="413">
                  <c:v>146.38146249646522</c:v>
                </c:pt>
                <c:pt idx="414">
                  <c:v>146.16992859112349</c:v>
                </c:pt>
                <c:pt idx="415">
                  <c:v>145.85262773311092</c:v>
                </c:pt>
                <c:pt idx="416">
                  <c:v>146.25579879032162</c:v>
                </c:pt>
                <c:pt idx="417">
                  <c:v>146.68096099610744</c:v>
                </c:pt>
                <c:pt idx="418">
                  <c:v>148.5784829588757</c:v>
                </c:pt>
                <c:pt idx="419">
                  <c:v>149.00573955976392</c:v>
                </c:pt>
                <c:pt idx="420">
                  <c:v>149.86025276154035</c:v>
                </c:pt>
                <c:pt idx="421">
                  <c:v>149.86025276154035</c:v>
                </c:pt>
                <c:pt idx="422">
                  <c:v>150.34999214964992</c:v>
                </c:pt>
                <c:pt idx="423">
                  <c:v>149.06403355678049</c:v>
                </c:pt>
                <c:pt idx="424">
                  <c:v>148.20672782820088</c:v>
                </c:pt>
                <c:pt idx="425">
                  <c:v>146.92076923533145</c:v>
                </c:pt>
                <c:pt idx="426">
                  <c:v>145.42048421031711</c:v>
                </c:pt>
                <c:pt idx="427">
                  <c:v>143.17337279837443</c:v>
                </c:pt>
                <c:pt idx="428">
                  <c:v>141.09311486292239</c:v>
                </c:pt>
                <c:pt idx="429">
                  <c:v>140.56428009956812</c:v>
                </c:pt>
                <c:pt idx="430">
                  <c:v>139.92967838354298</c:v>
                </c:pt>
                <c:pt idx="431">
                  <c:v>139.08354276217611</c:v>
                </c:pt>
                <c:pt idx="432">
                  <c:v>138.44894104615099</c:v>
                </c:pt>
                <c:pt idx="433">
                  <c:v>137.49703847211327</c:v>
                </c:pt>
                <c:pt idx="434">
                  <c:v>136.51616343249245</c:v>
                </c:pt>
                <c:pt idx="435">
                  <c:v>135.25114879064697</c:v>
                </c:pt>
                <c:pt idx="436">
                  <c:v>134.61864146972422</c:v>
                </c:pt>
                <c:pt idx="437">
                  <c:v>134.11249598664585</c:v>
                </c:pt>
                <c:pt idx="438">
                  <c:v>133.03737316741737</c:v>
                </c:pt>
                <c:pt idx="439">
                  <c:v>132.94905950726644</c:v>
                </c:pt>
                <c:pt idx="440">
                  <c:v>133.07577041096124</c:v>
                </c:pt>
                <c:pt idx="441">
                  <c:v>131.78562302788703</c:v>
                </c:pt>
                <c:pt idx="442">
                  <c:v>131.04525435919103</c:v>
                </c:pt>
                <c:pt idx="443">
                  <c:v>131.03443331782867</c:v>
                </c:pt>
                <c:pt idx="444">
                  <c:v>130.50734388372638</c:v>
                </c:pt>
                <c:pt idx="445">
                  <c:v>129.66400078916271</c:v>
                </c:pt>
                <c:pt idx="446">
                  <c:v>129.24721616378648</c:v>
                </c:pt>
                <c:pt idx="447">
                  <c:v>128.9299153057739</c:v>
                </c:pt>
                <c:pt idx="448">
                  <c:v>128.82414835310306</c:v>
                </c:pt>
                <c:pt idx="449">
                  <c:v>128.61261444776133</c:v>
                </c:pt>
                <c:pt idx="450">
                  <c:v>127.76647882639449</c:v>
                </c:pt>
                <c:pt idx="451">
                  <c:v>127.9780127317362</c:v>
                </c:pt>
                <c:pt idx="452">
                  <c:v>127.44917796838192</c:v>
                </c:pt>
                <c:pt idx="453">
                  <c:v>128.61156725021016</c:v>
                </c:pt>
                <c:pt idx="454">
                  <c:v>129.03149346824</c:v>
                </c:pt>
                <c:pt idx="455">
                  <c:v>128.39898614731723</c:v>
                </c:pt>
                <c:pt idx="456">
                  <c:v>127.54866173574561</c:v>
                </c:pt>
                <c:pt idx="457">
                  <c:v>126.39150844167335</c:v>
                </c:pt>
                <c:pt idx="458">
                  <c:v>125.54537282030651</c:v>
                </c:pt>
                <c:pt idx="459">
                  <c:v>124.39310644813985</c:v>
                </c:pt>
                <c:pt idx="460">
                  <c:v>124.07685278767848</c:v>
                </c:pt>
                <c:pt idx="461">
                  <c:v>123.76059912721711</c:v>
                </c:pt>
                <c:pt idx="462">
                  <c:v>123.74733462490194</c:v>
                </c:pt>
                <c:pt idx="463">
                  <c:v>122.49558448537161</c:v>
                </c:pt>
                <c:pt idx="464">
                  <c:v>122.1608303348391</c:v>
                </c:pt>
                <c:pt idx="465">
                  <c:v>121.12515195670566</c:v>
                </c:pt>
                <c:pt idx="466">
                  <c:v>120.59806252260339</c:v>
                </c:pt>
                <c:pt idx="467">
                  <c:v>119.93972432875113</c:v>
                </c:pt>
                <c:pt idx="468">
                  <c:v>118.88205480204256</c:v>
                </c:pt>
                <c:pt idx="469">
                  <c:v>117.61285136999228</c:v>
                </c:pt>
                <c:pt idx="470">
                  <c:v>116.59218282342599</c:v>
                </c:pt>
                <c:pt idx="471">
                  <c:v>115.74883972886232</c:v>
                </c:pt>
                <c:pt idx="472">
                  <c:v>115.64342184204187</c:v>
                </c:pt>
                <c:pt idx="473">
                  <c:v>114.54456254498626</c:v>
                </c:pt>
                <c:pt idx="474">
                  <c:v>114.06215353973501</c:v>
                </c:pt>
                <c:pt idx="475">
                  <c:v>112.69172101106906</c:v>
                </c:pt>
                <c:pt idx="476">
                  <c:v>112.37546735060768</c:v>
                </c:pt>
                <c:pt idx="477">
                  <c:v>111.74296002968495</c:v>
                </c:pt>
                <c:pt idx="478">
                  <c:v>111.21587059558266</c:v>
                </c:pt>
                <c:pt idx="479">
                  <c:v>110.16169172737808</c:v>
                </c:pt>
                <c:pt idx="480">
                  <c:v>108.79125919871214</c:v>
                </c:pt>
                <c:pt idx="481">
                  <c:v>108.41112648762777</c:v>
                </c:pt>
                <c:pt idx="482">
                  <c:v>107.98805867694433</c:v>
                </c:pt>
                <c:pt idx="483">
                  <c:v>107.67075781893178</c:v>
                </c:pt>
                <c:pt idx="484">
                  <c:v>107.99120026959794</c:v>
                </c:pt>
                <c:pt idx="485">
                  <c:v>107.14192305557749</c:v>
                </c:pt>
                <c:pt idx="486">
                  <c:v>106.47206568866207</c:v>
                </c:pt>
                <c:pt idx="487">
                  <c:v>105.62872259409842</c:v>
                </c:pt>
                <c:pt idx="488">
                  <c:v>104.78537949953476</c:v>
                </c:pt>
                <c:pt idx="489">
                  <c:v>103.52036485768926</c:v>
                </c:pt>
                <c:pt idx="490">
                  <c:v>102.67702176312561</c:v>
                </c:pt>
                <c:pt idx="491">
                  <c:v>102.04451444220285</c:v>
                </c:pt>
                <c:pt idx="492">
                  <c:v>101.09575346081874</c:v>
                </c:pt>
                <c:pt idx="493">
                  <c:v>100.58437198998439</c:v>
                </c:pt>
                <c:pt idx="494">
                  <c:v>99.514485158511889</c:v>
                </c:pt>
                <c:pt idx="495">
                  <c:v>99.092813611230042</c:v>
                </c:pt>
                <c:pt idx="496">
                  <c:v>98.354888403486839</c:v>
                </c:pt>
                <c:pt idx="497">
                  <c:v>97.933216856205021</c:v>
                </c:pt>
                <c:pt idx="498">
                  <c:v>96.668202214359525</c:v>
                </c:pt>
                <c:pt idx="499">
                  <c:v>95.086933912052658</c:v>
                </c:pt>
                <c:pt idx="500">
                  <c:v>93.14612778383497</c:v>
                </c:pt>
                <c:pt idx="501">
                  <c:v>92.346068854720755</c:v>
                </c:pt>
                <c:pt idx="502">
                  <c:v>91.186472099695735</c:v>
                </c:pt>
                <c:pt idx="503">
                  <c:v>90.026875344670714</c:v>
                </c:pt>
                <c:pt idx="504">
                  <c:v>89.055774148861062</c:v>
                </c:pt>
                <c:pt idx="505">
                  <c:v>87.892337669481634</c:v>
                </c:pt>
                <c:pt idx="506">
                  <c:v>86.442667192775147</c:v>
                </c:pt>
                <c:pt idx="507">
                  <c:v>85.17765255092965</c:v>
                </c:pt>
                <c:pt idx="508">
                  <c:v>83.807220022263706</c:v>
                </c:pt>
                <c:pt idx="509">
                  <c:v>82.225951719956853</c:v>
                </c:pt>
                <c:pt idx="510">
                  <c:v>80.349024642362153</c:v>
                </c:pt>
                <c:pt idx="511">
                  <c:v>79.063415115343119</c:v>
                </c:pt>
                <c:pt idx="512">
                  <c:v>77.903818360318098</c:v>
                </c:pt>
                <c:pt idx="513">
                  <c:v>76.322550058011231</c:v>
                </c:pt>
                <c:pt idx="514">
                  <c:v>75.057535416165734</c:v>
                </c:pt>
                <c:pt idx="515">
                  <c:v>73.006424479222005</c:v>
                </c:pt>
                <c:pt idx="516">
                  <c:v>71.894998811552014</c:v>
                </c:pt>
                <c:pt idx="517">
                  <c:v>69.313482314927199</c:v>
                </c:pt>
                <c:pt idx="518">
                  <c:v>72.083494370767411</c:v>
                </c:pt>
                <c:pt idx="519">
                  <c:v>56.686897841374225</c:v>
                </c:pt>
                <c:pt idx="520">
                  <c:v>43.581569553999202</c:v>
                </c:pt>
                <c:pt idx="521">
                  <c:v>42.238364161664364</c:v>
                </c:pt>
                <c:pt idx="522">
                  <c:v>28.490056577854638</c:v>
                </c:pt>
                <c:pt idx="523">
                  <c:v>18.997908907958276</c:v>
                </c:pt>
                <c:pt idx="524">
                  <c:v>15.099716023628943</c:v>
                </c:pt>
                <c:pt idx="525">
                  <c:v>12.117122864895832</c:v>
                </c:pt>
                <c:pt idx="526">
                  <c:v>12.335987153095921</c:v>
                </c:pt>
                <c:pt idx="527">
                  <c:v>9.9337159706509262</c:v>
                </c:pt>
                <c:pt idx="528">
                  <c:v>7.4909531495596635</c:v>
                </c:pt>
                <c:pt idx="529">
                  <c:v>5.7065285223206601</c:v>
                </c:pt>
                <c:pt idx="530">
                  <c:v>4.0276963148273142</c:v>
                </c:pt>
                <c:pt idx="531">
                  <c:v>2.8736846134086638</c:v>
                </c:pt>
                <c:pt idx="532">
                  <c:v>1.8151424220741028</c:v>
                </c:pt>
                <c:pt idx="533">
                  <c:v>1.2754866173574559</c:v>
                </c:pt>
                <c:pt idx="534">
                  <c:v>0.75660023073954186</c:v>
                </c:pt>
                <c:pt idx="535">
                  <c:v>0.38571776469074687</c:v>
                </c:pt>
                <c:pt idx="536">
                  <c:v>0.29932396671702749</c:v>
                </c:pt>
                <c:pt idx="537">
                  <c:v>0.22235494670407757</c:v>
                </c:pt>
                <c:pt idx="538">
                  <c:v>0.11344640137963143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1.5707963267948967E-2</c:v>
                </c:pt>
                <c:pt idx="543">
                  <c:v>2.0294688542190067</c:v>
                </c:pt>
                <c:pt idx="544">
                  <c:v>15.11891464540088</c:v>
                </c:pt>
                <c:pt idx="545">
                  <c:v>46.463457214892244</c:v>
                </c:pt>
                <c:pt idx="546">
                  <c:v>66.118482586226378</c:v>
                </c:pt>
                <c:pt idx="547">
                  <c:v>64.989080027260854</c:v>
                </c:pt>
                <c:pt idx="548">
                  <c:v>68.910834856492102</c:v>
                </c:pt>
                <c:pt idx="549">
                  <c:v>78.822036079792312</c:v>
                </c:pt>
                <c:pt idx="550">
                  <c:v>101.51742500810056</c:v>
                </c:pt>
                <c:pt idx="551">
                  <c:v>113.7308900477065</c:v>
                </c:pt>
                <c:pt idx="552">
                  <c:v>124.09500421189921</c:v>
                </c:pt>
                <c:pt idx="553">
                  <c:v>129.76261189190041</c:v>
                </c:pt>
                <c:pt idx="554">
                  <c:v>131.16254048492507</c:v>
                </c:pt>
                <c:pt idx="555">
                  <c:v>131.38210290482593</c:v>
                </c:pt>
                <c:pt idx="556">
                  <c:v>133.41087362734419</c:v>
                </c:pt>
                <c:pt idx="557">
                  <c:v>138.88352802989758</c:v>
                </c:pt>
                <c:pt idx="558">
                  <c:v>146.49211637104165</c:v>
                </c:pt>
                <c:pt idx="559">
                  <c:v>154.13281877042246</c:v>
                </c:pt>
                <c:pt idx="560">
                  <c:v>161.24276654427172</c:v>
                </c:pt>
                <c:pt idx="561">
                  <c:v>167.59140169840114</c:v>
                </c:pt>
                <c:pt idx="562">
                  <c:v>172.21128822843008</c:v>
                </c:pt>
                <c:pt idx="563">
                  <c:v>175.21185827845875</c:v>
                </c:pt>
                <c:pt idx="564">
                  <c:v>177.52511766905204</c:v>
                </c:pt>
                <c:pt idx="565">
                  <c:v>180.89150873029871</c:v>
                </c:pt>
                <c:pt idx="566">
                  <c:v>184.10640521247225</c:v>
                </c:pt>
                <c:pt idx="567">
                  <c:v>187.03157703881476</c:v>
                </c:pt>
                <c:pt idx="568">
                  <c:v>190.34281569569839</c:v>
                </c:pt>
                <c:pt idx="569">
                  <c:v>193.62089309679416</c:v>
                </c:pt>
                <c:pt idx="570">
                  <c:v>195.99000302345127</c:v>
                </c:pt>
                <c:pt idx="571">
                  <c:v>198.78252982664216</c:v>
                </c:pt>
                <c:pt idx="572">
                  <c:v>200.83590969161349</c:v>
                </c:pt>
                <c:pt idx="573">
                  <c:v>200.59697411701552</c:v>
                </c:pt>
                <c:pt idx="574">
                  <c:v>201.02423071790369</c:v>
                </c:pt>
                <c:pt idx="575">
                  <c:v>201.10172333669223</c:v>
                </c:pt>
                <c:pt idx="576">
                  <c:v>202.1206465540065</c:v>
                </c:pt>
                <c:pt idx="577">
                  <c:v>203.91868474941109</c:v>
                </c:pt>
                <c:pt idx="578">
                  <c:v>204.40528254486708</c:v>
                </c:pt>
                <c:pt idx="579">
                  <c:v>205.24862563943074</c:v>
                </c:pt>
                <c:pt idx="580">
                  <c:v>206.72447605491715</c:v>
                </c:pt>
                <c:pt idx="581">
                  <c:v>206.77439247152418</c:v>
                </c:pt>
                <c:pt idx="582">
                  <c:v>208.22319028360471</c:v>
                </c:pt>
                <c:pt idx="583">
                  <c:v>209.39692420557088</c:v>
                </c:pt>
                <c:pt idx="584">
                  <c:v>203.69458447345502</c:v>
                </c:pt>
                <c:pt idx="585">
                  <c:v>209.99661933655617</c:v>
                </c:pt>
                <c:pt idx="586">
                  <c:v>215.97821174899113</c:v>
                </c:pt>
                <c:pt idx="587">
                  <c:v>214.60062337039199</c:v>
                </c:pt>
                <c:pt idx="588">
                  <c:v>216.08869109064236</c:v>
                </c:pt>
                <c:pt idx="589">
                  <c:v>213.96654525314244</c:v>
                </c:pt>
                <c:pt idx="590">
                  <c:v>210.94119152773544</c:v>
                </c:pt>
                <c:pt idx="591">
                  <c:v>211.41190682699835</c:v>
                </c:pt>
                <c:pt idx="592">
                  <c:v>208.86093359228343</c:v>
                </c:pt>
                <c:pt idx="593">
                  <c:v>207.93782895090359</c:v>
                </c:pt>
                <c:pt idx="594">
                  <c:v>207.40899418754933</c:v>
                </c:pt>
                <c:pt idx="595">
                  <c:v>205.50518903947392</c:v>
                </c:pt>
                <c:pt idx="596">
                  <c:v>204.13021865475278</c:v>
                </c:pt>
                <c:pt idx="597">
                  <c:v>202.08608903481701</c:v>
                </c:pt>
                <c:pt idx="598">
                  <c:v>200.74567616928539</c:v>
                </c:pt>
                <c:pt idx="599">
                  <c:v>195.35156158307169</c:v>
                </c:pt>
                <c:pt idx="600">
                  <c:v>189.74591309151631</c:v>
                </c:pt>
                <c:pt idx="601">
                  <c:v>188.7720193689035</c:v>
                </c:pt>
                <c:pt idx="602">
                  <c:v>186.69507755903021</c:v>
                </c:pt>
                <c:pt idx="603">
                  <c:v>187.20750622741576</c:v>
                </c:pt>
                <c:pt idx="604">
                  <c:v>183.3552155024139</c:v>
                </c:pt>
                <c:pt idx="605">
                  <c:v>182.58377997303236</c:v>
                </c:pt>
                <c:pt idx="606">
                  <c:v>180.86148906716437</c:v>
                </c:pt>
                <c:pt idx="607">
                  <c:v>177.9007125240812</c:v>
                </c:pt>
                <c:pt idx="608">
                  <c:v>178.00578134505128</c:v>
                </c:pt>
                <c:pt idx="609">
                  <c:v>176.68037831108677</c:v>
                </c:pt>
                <c:pt idx="610">
                  <c:v>176.25870676380492</c:v>
                </c:pt>
                <c:pt idx="611">
                  <c:v>176.31351010231754</c:v>
                </c:pt>
                <c:pt idx="612">
                  <c:v>176.01715319532894</c:v>
                </c:pt>
                <c:pt idx="613">
                  <c:v>175.59199098954312</c:v>
                </c:pt>
                <c:pt idx="614">
                  <c:v>175.49564881483306</c:v>
                </c:pt>
                <c:pt idx="615">
                  <c:v>173.67876106350695</c:v>
                </c:pt>
                <c:pt idx="616">
                  <c:v>173.25359885772113</c:v>
                </c:pt>
                <c:pt idx="617">
                  <c:v>174.96157806372281</c:v>
                </c:pt>
                <c:pt idx="618">
                  <c:v>174.9542476808644</c:v>
                </c:pt>
                <c:pt idx="619">
                  <c:v>174.51547190691301</c:v>
                </c:pt>
                <c:pt idx="620">
                  <c:v>173.83409536693441</c:v>
                </c:pt>
                <c:pt idx="621">
                  <c:v>173.66933628554614</c:v>
                </c:pt>
                <c:pt idx="622">
                  <c:v>172.25282706462755</c:v>
                </c:pt>
                <c:pt idx="623">
                  <c:v>170.6715587623207</c:v>
                </c:pt>
                <c:pt idx="624">
                  <c:v>169.82821566775701</c:v>
                </c:pt>
                <c:pt idx="625">
                  <c:v>168.77403679955245</c:v>
                </c:pt>
                <c:pt idx="626">
                  <c:v>167.71985793134786</c:v>
                </c:pt>
                <c:pt idx="627">
                  <c:v>166.13858962904101</c:v>
                </c:pt>
                <c:pt idx="628">
                  <c:v>164.67914530852335</c:v>
                </c:pt>
                <c:pt idx="629">
                  <c:v>163.47486812464729</c:v>
                </c:pt>
                <c:pt idx="630">
                  <c:v>161.98680040439692</c:v>
                </c:pt>
                <c:pt idx="631">
                  <c:v>160.17986102980717</c:v>
                </c:pt>
                <c:pt idx="632">
                  <c:v>157.91006033758856</c:v>
                </c:pt>
                <c:pt idx="633">
                  <c:v>155.16011956814629</c:v>
                </c:pt>
                <c:pt idx="634">
                  <c:v>151.15266907264211</c:v>
                </c:pt>
                <c:pt idx="635">
                  <c:v>148.32052329543092</c:v>
                </c:pt>
                <c:pt idx="636">
                  <c:v>145.89835535951318</c:v>
                </c:pt>
                <c:pt idx="637">
                  <c:v>142.13176030078424</c:v>
                </c:pt>
                <c:pt idx="638">
                  <c:v>140.52204313166985</c:v>
                </c:pt>
                <c:pt idx="639">
                  <c:v>140.10037158438803</c:v>
                </c:pt>
                <c:pt idx="640">
                  <c:v>139.92967838354298</c:v>
                </c:pt>
                <c:pt idx="641">
                  <c:v>138.44894104615099</c:v>
                </c:pt>
                <c:pt idx="642">
                  <c:v>136.43936894540471</c:v>
                </c:pt>
                <c:pt idx="643">
                  <c:v>133.66988048834011</c:v>
                </c:pt>
                <c:pt idx="644">
                  <c:v>129.34774712870134</c:v>
                </c:pt>
                <c:pt idx="645">
                  <c:v>124.18227067449892</c:v>
                </c:pt>
                <c:pt idx="646">
                  <c:v>120.80889829624428</c:v>
                </c:pt>
                <c:pt idx="647">
                  <c:v>119.22762999393743</c:v>
                </c:pt>
                <c:pt idx="648">
                  <c:v>117.06202545806286</c:v>
                </c:pt>
                <c:pt idx="649">
                  <c:v>113.53611130318393</c:v>
                </c:pt>
                <c:pt idx="650">
                  <c:v>109.52918440645534</c:v>
                </c:pt>
                <c:pt idx="651">
                  <c:v>105.52330470727794</c:v>
                </c:pt>
                <c:pt idx="652">
                  <c:v>102.36076810266422</c:v>
                </c:pt>
                <c:pt idx="653">
                  <c:v>99.859362218705968</c:v>
                </c:pt>
                <c:pt idx="654">
                  <c:v>97.199829504516998</c:v>
                </c:pt>
                <c:pt idx="655">
                  <c:v>93.294829836104881</c:v>
                </c:pt>
                <c:pt idx="656">
                  <c:v>88.9503562620406</c:v>
                </c:pt>
                <c:pt idx="657">
                  <c:v>83.915430435887373</c:v>
                </c:pt>
                <c:pt idx="658">
                  <c:v>77.990735757067412</c:v>
                </c:pt>
                <c:pt idx="659">
                  <c:v>72.691741615087423</c:v>
                </c:pt>
                <c:pt idx="660">
                  <c:v>67.093947105166023</c:v>
                </c:pt>
                <c:pt idx="661">
                  <c:v>62.823300958461097</c:v>
                </c:pt>
                <c:pt idx="662">
                  <c:v>57.041374212454272</c:v>
                </c:pt>
                <c:pt idx="663">
                  <c:v>51.33502022305882</c:v>
                </c:pt>
                <c:pt idx="664">
                  <c:v>44.869797074896219</c:v>
                </c:pt>
                <c:pt idx="665">
                  <c:v>38.997636806561296</c:v>
                </c:pt>
                <c:pt idx="666">
                  <c:v>34.658050154402602</c:v>
                </c:pt>
                <c:pt idx="667">
                  <c:v>27.850218874073516</c:v>
                </c:pt>
                <c:pt idx="668">
                  <c:v>21.010099002582539</c:v>
                </c:pt>
                <c:pt idx="669">
                  <c:v>14.131407354622487</c:v>
                </c:pt>
                <c:pt idx="670">
                  <c:v>7.902152721329526</c:v>
                </c:pt>
                <c:pt idx="671">
                  <c:v>3.5070645989574056</c:v>
                </c:pt>
                <c:pt idx="672">
                  <c:v>1.8629644435787474</c:v>
                </c:pt>
                <c:pt idx="673">
                  <c:v>-2.372426052235892</c:v>
                </c:pt>
                <c:pt idx="674">
                  <c:v>-6.6465628574448052</c:v>
                </c:pt>
                <c:pt idx="675">
                  <c:v>-8.3835145290295632</c:v>
                </c:pt>
                <c:pt idx="676">
                  <c:v>-8.4547239625109309</c:v>
                </c:pt>
                <c:pt idx="677">
                  <c:v>-12.026016677941728</c:v>
                </c:pt>
                <c:pt idx="678">
                  <c:v>-11.100294042683934</c:v>
                </c:pt>
                <c:pt idx="679">
                  <c:v>-7.0905746191521626</c:v>
                </c:pt>
                <c:pt idx="680">
                  <c:v>-2.1694442602289516</c:v>
                </c:pt>
                <c:pt idx="681">
                  <c:v>2.0448277516365563</c:v>
                </c:pt>
                <c:pt idx="682">
                  <c:v>5.1337114618161213</c:v>
                </c:pt>
                <c:pt idx="683">
                  <c:v>9.1758940094349892</c:v>
                </c:pt>
                <c:pt idx="684">
                  <c:v>14.017786420317655</c:v>
                </c:pt>
                <c:pt idx="685">
                  <c:v>21.343980488489056</c:v>
                </c:pt>
                <c:pt idx="686">
                  <c:v>31.647008128861984</c:v>
                </c:pt>
                <c:pt idx="687">
                  <c:v>44.847282327545493</c:v>
                </c:pt>
                <c:pt idx="688">
                  <c:v>60.845319317175921</c:v>
                </c:pt>
                <c:pt idx="689">
                  <c:v>77.738710213079429</c:v>
                </c:pt>
                <c:pt idx="690">
                  <c:v>90.772130935272301</c:v>
                </c:pt>
                <c:pt idx="691">
                  <c:v>96.086658507595033</c:v>
                </c:pt>
                <c:pt idx="692">
                  <c:v>96.142159977808433</c:v>
                </c:pt>
                <c:pt idx="693">
                  <c:v>94.978723498429005</c:v>
                </c:pt>
                <c:pt idx="694">
                  <c:v>94.454426591129916</c:v>
                </c:pt>
                <c:pt idx="695">
                  <c:v>98.181053609988211</c:v>
                </c:pt>
                <c:pt idx="696">
                  <c:v>105.22764593199012</c:v>
                </c:pt>
                <c:pt idx="697">
                  <c:v>110.97990208071306</c:v>
                </c:pt>
                <c:pt idx="698">
                  <c:v>115.41478371003062</c:v>
                </c:pt>
                <c:pt idx="699">
                  <c:v>118.09386411184192</c:v>
                </c:pt>
                <c:pt idx="700">
                  <c:v>120.45145486543586</c:v>
                </c:pt>
                <c:pt idx="701">
                  <c:v>121.95173989045017</c:v>
                </c:pt>
                <c:pt idx="702">
                  <c:v>124.52365707618902</c:v>
                </c:pt>
                <c:pt idx="703">
                  <c:v>127.63139034229012</c:v>
                </c:pt>
                <c:pt idx="704">
                  <c:v>130.31047074410142</c:v>
                </c:pt>
                <c:pt idx="705">
                  <c:v>132.23940863340556</c:v>
                </c:pt>
                <c:pt idx="706">
                  <c:v>133.41087362734419</c:v>
                </c:pt>
                <c:pt idx="707">
                  <c:v>133.60722316819351</c:v>
                </c:pt>
                <c:pt idx="708">
                  <c:v>133.79519512863331</c:v>
                </c:pt>
                <c:pt idx="709">
                  <c:v>134.95863160801272</c:v>
                </c:pt>
                <c:pt idx="710">
                  <c:v>137.46981133578217</c:v>
                </c:pt>
                <c:pt idx="711">
                  <c:v>138.00388208689245</c:v>
                </c:pt>
                <c:pt idx="712">
                  <c:v>138.32432453755862</c:v>
                </c:pt>
                <c:pt idx="713">
                  <c:v>138.00388208689245</c:v>
                </c:pt>
                <c:pt idx="714">
                  <c:v>137.46981133578217</c:v>
                </c:pt>
                <c:pt idx="715">
                  <c:v>138.00388208689245</c:v>
                </c:pt>
                <c:pt idx="716">
                  <c:v>139.74083375847718</c:v>
                </c:pt>
                <c:pt idx="717">
                  <c:v>140.46060754199968</c:v>
                </c:pt>
                <c:pt idx="718">
                  <c:v>141.77693486385377</c:v>
                </c:pt>
                <c:pt idx="719">
                  <c:v>140.46060754199968</c:v>
                </c:pt>
                <c:pt idx="720">
                  <c:v>139.17883773933505</c:v>
                </c:pt>
                <c:pt idx="721">
                  <c:v>136.58335860869425</c:v>
                </c:pt>
                <c:pt idx="722">
                  <c:v>136.37077750580136</c:v>
                </c:pt>
                <c:pt idx="723">
                  <c:v>135.46198456428789</c:v>
                </c:pt>
                <c:pt idx="724">
                  <c:v>136.96820370875898</c:v>
                </c:pt>
                <c:pt idx="725">
                  <c:v>137.32739246881943</c:v>
                </c:pt>
                <c:pt idx="726">
                  <c:v>136.15819640290843</c:v>
                </c:pt>
                <c:pt idx="727">
                  <c:v>133.68942817596246</c:v>
                </c:pt>
                <c:pt idx="728">
                  <c:v>132.6317586492539</c:v>
                </c:pt>
                <c:pt idx="729">
                  <c:v>131.77235852557186</c:v>
                </c:pt>
                <c:pt idx="730">
                  <c:v>132.52599169658302</c:v>
                </c:pt>
                <c:pt idx="731">
                  <c:v>133.07577041096124</c:v>
                </c:pt>
                <c:pt idx="732">
                  <c:v>133.50093261674706</c:v>
                </c:pt>
                <c:pt idx="733">
                  <c:v>132.11915544794314</c:v>
                </c:pt>
                <c:pt idx="734">
                  <c:v>130.8436688305857</c:v>
                </c:pt>
                <c:pt idx="735">
                  <c:v>129.14302000744243</c:v>
                </c:pt>
                <c:pt idx="736">
                  <c:v>128.61156725021016</c:v>
                </c:pt>
                <c:pt idx="737">
                  <c:v>127.66106093957403</c:v>
                </c:pt>
                <c:pt idx="738">
                  <c:v>127.02855361865129</c:v>
                </c:pt>
                <c:pt idx="739">
                  <c:v>126.92034320502763</c:v>
                </c:pt>
                <c:pt idx="740">
                  <c:v>126.39150844167335</c:v>
                </c:pt>
                <c:pt idx="741">
                  <c:v>126.92034320502763</c:v>
                </c:pt>
                <c:pt idx="742">
                  <c:v>127.23764406304021</c:v>
                </c:pt>
                <c:pt idx="743">
                  <c:v>127.34341101571107</c:v>
                </c:pt>
                <c:pt idx="744">
                  <c:v>125.97437475044671</c:v>
                </c:pt>
                <c:pt idx="745">
                  <c:v>124.59347024626879</c:v>
                </c:pt>
                <c:pt idx="746">
                  <c:v>123.64156767223109</c:v>
                </c:pt>
                <c:pt idx="747">
                  <c:v>124.35994519235197</c:v>
                </c:pt>
                <c:pt idx="748">
                  <c:v>125.82706896157841</c:v>
                </c:pt>
                <c:pt idx="749">
                  <c:v>126.25432556246663</c:v>
                </c:pt>
                <c:pt idx="750">
                  <c:v>125.84801291260234</c:v>
                </c:pt>
                <c:pt idx="751">
                  <c:v>124.59347024626879</c:v>
                </c:pt>
                <c:pt idx="752">
                  <c:v>123.95886853024366</c:v>
                </c:pt>
                <c:pt idx="753">
                  <c:v>123.64156767223109</c:v>
                </c:pt>
                <c:pt idx="754">
                  <c:v>123.32426681421852</c:v>
                </c:pt>
                <c:pt idx="755">
                  <c:v>123.64156767223109</c:v>
                </c:pt>
                <c:pt idx="756">
                  <c:v>122.79543205086424</c:v>
                </c:pt>
                <c:pt idx="757">
                  <c:v>121.5468235039875</c:v>
                </c:pt>
                <c:pt idx="758">
                  <c:v>120.49264463578291</c:v>
                </c:pt>
                <c:pt idx="759">
                  <c:v>120.07097308850109</c:v>
                </c:pt>
                <c:pt idx="760">
                  <c:v>120.46855909210541</c:v>
                </c:pt>
                <c:pt idx="761">
                  <c:v>120.78585995011797</c:v>
                </c:pt>
                <c:pt idx="762">
                  <c:v>120.36279213943453</c:v>
                </c:pt>
                <c:pt idx="763">
                  <c:v>119.93972432875113</c:v>
                </c:pt>
                <c:pt idx="764">
                  <c:v>119.15170817147568</c:v>
                </c:pt>
                <c:pt idx="765">
                  <c:v>118.30138375990404</c:v>
                </c:pt>
                <c:pt idx="766">
                  <c:v>116.17051127614417</c:v>
                </c:pt>
                <c:pt idx="767">
                  <c:v>115.38371684934513</c:v>
                </c:pt>
                <c:pt idx="768">
                  <c:v>114.75714364787915</c:v>
                </c:pt>
                <c:pt idx="769">
                  <c:v>113.48794021582887</c:v>
                </c:pt>
                <c:pt idx="770">
                  <c:v>111.74296002968495</c:v>
                </c:pt>
                <c:pt idx="771">
                  <c:v>110.66347388732646</c:v>
                </c:pt>
                <c:pt idx="772">
                  <c:v>110.68878116148036</c:v>
                </c:pt>
                <c:pt idx="773">
                  <c:v>109.95085595373716</c:v>
                </c:pt>
                <c:pt idx="774">
                  <c:v>109.21293074599396</c:v>
                </c:pt>
                <c:pt idx="775">
                  <c:v>108.51689344029862</c:v>
                </c:pt>
                <c:pt idx="776">
                  <c:v>107.20999089640527</c:v>
                </c:pt>
                <c:pt idx="777">
                  <c:v>106.29578743421064</c:v>
                </c:pt>
                <c:pt idx="778">
                  <c:v>105.4496518128438</c:v>
                </c:pt>
                <c:pt idx="779">
                  <c:v>104.7092831441478</c:v>
                </c:pt>
                <c:pt idx="780">
                  <c:v>102.79640228396202</c:v>
                </c:pt>
                <c:pt idx="781">
                  <c:v>102.67702176312561</c:v>
                </c:pt>
                <c:pt idx="782">
                  <c:v>101.62284289492104</c:v>
                </c:pt>
                <c:pt idx="783">
                  <c:v>100.79590589532611</c:v>
                </c:pt>
                <c:pt idx="784">
                  <c:v>99.844003321288412</c:v>
                </c:pt>
                <c:pt idx="785">
                  <c:v>98.249470516666392</c:v>
                </c:pt>
                <c:pt idx="786">
                  <c:v>97.094062551846136</c:v>
                </c:pt>
                <c:pt idx="787">
                  <c:v>95.19025740377073</c:v>
                </c:pt>
                <c:pt idx="788">
                  <c:v>93.611083496566252</c:v>
                </c:pt>
                <c:pt idx="789">
                  <c:v>92.346068854720755</c:v>
                </c:pt>
                <c:pt idx="790">
                  <c:v>91.818979420618476</c:v>
                </c:pt>
                <c:pt idx="791">
                  <c:v>91.081054212875287</c:v>
                </c:pt>
                <c:pt idx="792">
                  <c:v>90.026875344670714</c:v>
                </c:pt>
                <c:pt idx="793">
                  <c:v>88.867278589645665</c:v>
                </c:pt>
                <c:pt idx="794">
                  <c:v>87.391428174159273</c:v>
                </c:pt>
                <c:pt idx="795">
                  <c:v>86.3372493059547</c:v>
                </c:pt>
                <c:pt idx="796">
                  <c:v>84.86139889046828</c:v>
                </c:pt>
                <c:pt idx="797">
                  <c:v>83.600747571752791</c:v>
                </c:pt>
                <c:pt idx="798">
                  <c:v>83.069294814520504</c:v>
                </c:pt>
                <c:pt idx="799">
                  <c:v>81.909698059495483</c:v>
                </c:pt>
                <c:pt idx="800">
                  <c:v>79.824553202137849</c:v>
                </c:pt>
                <c:pt idx="801">
                  <c:v>78.325489907599916</c:v>
                </c:pt>
                <c:pt idx="802">
                  <c:v>75.838570256433201</c:v>
                </c:pt>
                <c:pt idx="803">
                  <c:v>74.37005022380518</c:v>
                </c:pt>
                <c:pt idx="804">
                  <c:v>73.111318767266866</c:v>
                </c:pt>
                <c:pt idx="805">
                  <c:v>72.738341906115679</c:v>
                </c:pt>
                <c:pt idx="806">
                  <c:v>71.223221582459402</c:v>
                </c:pt>
                <c:pt idx="807">
                  <c:v>70.17427870201081</c:v>
                </c:pt>
                <c:pt idx="808">
                  <c:v>68.391075805248207</c:v>
                </c:pt>
                <c:pt idx="809">
                  <c:v>66.908942204454618</c:v>
                </c:pt>
                <c:pt idx="810">
                  <c:v>65.340763871537717</c:v>
                </c:pt>
                <c:pt idx="811">
                  <c:v>63.66123353234358</c:v>
                </c:pt>
                <c:pt idx="812">
                  <c:v>65.307253549899428</c:v>
                </c:pt>
                <c:pt idx="813">
                  <c:v>51.178638722080123</c:v>
                </c:pt>
                <c:pt idx="814">
                  <c:v>38.566191415468303</c:v>
                </c:pt>
                <c:pt idx="815">
                  <c:v>37.316535671040363</c:v>
                </c:pt>
                <c:pt idx="816">
                  <c:v>25.414088304139835</c:v>
                </c:pt>
                <c:pt idx="817">
                  <c:v>16.846965137800463</c:v>
                </c:pt>
                <c:pt idx="818">
                  <c:v>13.560161090444744</c:v>
                </c:pt>
                <c:pt idx="819">
                  <c:v>13.383184704292518</c:v>
                </c:pt>
                <c:pt idx="820">
                  <c:v>10.135999630957068</c:v>
                </c:pt>
                <c:pt idx="821">
                  <c:v>7.2972216025882926</c:v>
                </c:pt>
                <c:pt idx="822">
                  <c:v>5.6745889970091632</c:v>
                </c:pt>
                <c:pt idx="823">
                  <c:v>4.0030871723741939</c:v>
                </c:pt>
                <c:pt idx="824">
                  <c:v>3.2180380748271449</c:v>
                </c:pt>
                <c:pt idx="825">
                  <c:v>2.4211207383665339</c:v>
                </c:pt>
                <c:pt idx="826">
                  <c:v>1.8650588386811406</c:v>
                </c:pt>
                <c:pt idx="827">
                  <c:v>1.7783159748570223</c:v>
                </c:pt>
                <c:pt idx="828">
                  <c:v>1.9429005233200876</c:v>
                </c:pt>
                <c:pt idx="829">
                  <c:v>1.9830430961159571</c:v>
                </c:pt>
                <c:pt idx="830">
                  <c:v>0.80634211442138026</c:v>
                </c:pt>
                <c:pt idx="831">
                  <c:v>0.17278759594743862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A544-B7D8-84D1468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60961"/>
        <c:axId val="1891498823"/>
      </c:lineChart>
      <c:catAx>
        <c:axId val="546760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498823"/>
        <c:crosses val="autoZero"/>
        <c:auto val="1"/>
        <c:lblAlgn val="ctr"/>
        <c:lblOffset val="100"/>
        <c:noMultiLvlLbl val="1"/>
      </c:catAx>
      <c:valAx>
        <c:axId val="1891498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Power (Watts)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7609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Velocity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KNS634_Su 3/23/23 Set #1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60'!$B$7:$B$838</c:f>
              <c:numCache>
                <c:formatCode>General</c:formatCode>
                <c:ptCount val="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</c:numCache>
            </c:numRef>
          </c:cat>
          <c:val>
            <c:numRef>
              <c:f>'Right Side 60'!$F$7:$F$838</c:f>
              <c:numCache>
                <c:formatCode>General</c:formatCode>
                <c:ptCount val="832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4.7</c:v>
                </c:pt>
                <c:pt idx="5">
                  <c:v>7.7</c:v>
                </c:pt>
                <c:pt idx="6">
                  <c:v>11.1</c:v>
                </c:pt>
                <c:pt idx="7">
                  <c:v>15.4</c:v>
                </c:pt>
                <c:pt idx="8">
                  <c:v>20.399999999999999</c:v>
                </c:pt>
                <c:pt idx="9">
                  <c:v>27.6</c:v>
                </c:pt>
                <c:pt idx="10">
                  <c:v>38.299999999999997</c:v>
                </c:pt>
                <c:pt idx="11">
                  <c:v>52.7</c:v>
                </c:pt>
                <c:pt idx="12">
                  <c:v>57.2</c:v>
                </c:pt>
                <c:pt idx="13">
                  <c:v>58.3</c:v>
                </c:pt>
                <c:pt idx="14">
                  <c:v>59.3</c:v>
                </c:pt>
                <c:pt idx="15">
                  <c:v>59.6</c:v>
                </c:pt>
                <c:pt idx="16">
                  <c:v>59.6</c:v>
                </c:pt>
                <c:pt idx="17">
                  <c:v>59.6</c:v>
                </c:pt>
                <c:pt idx="18">
                  <c:v>60.4</c:v>
                </c:pt>
                <c:pt idx="19">
                  <c:v>60.6</c:v>
                </c:pt>
                <c:pt idx="20">
                  <c:v>60.6</c:v>
                </c:pt>
                <c:pt idx="21">
                  <c:v>60.4</c:v>
                </c:pt>
                <c:pt idx="22">
                  <c:v>60.6</c:v>
                </c:pt>
                <c:pt idx="23">
                  <c:v>60.9</c:v>
                </c:pt>
                <c:pt idx="24">
                  <c:v>60.9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61.4</c:v>
                </c:pt>
                <c:pt idx="29">
                  <c:v>61.2</c:v>
                </c:pt>
                <c:pt idx="30">
                  <c:v>61.2</c:v>
                </c:pt>
                <c:pt idx="31">
                  <c:v>61.2</c:v>
                </c:pt>
                <c:pt idx="32">
                  <c:v>61.2</c:v>
                </c:pt>
                <c:pt idx="33">
                  <c:v>60.9</c:v>
                </c:pt>
                <c:pt idx="34">
                  <c:v>60.9</c:v>
                </c:pt>
                <c:pt idx="35">
                  <c:v>60.9</c:v>
                </c:pt>
                <c:pt idx="36">
                  <c:v>61.4</c:v>
                </c:pt>
                <c:pt idx="37">
                  <c:v>61.4</c:v>
                </c:pt>
                <c:pt idx="38">
                  <c:v>61.4</c:v>
                </c:pt>
                <c:pt idx="39">
                  <c:v>61.4</c:v>
                </c:pt>
                <c:pt idx="40">
                  <c:v>61.4</c:v>
                </c:pt>
                <c:pt idx="41">
                  <c:v>61.2</c:v>
                </c:pt>
                <c:pt idx="42">
                  <c:v>61.2</c:v>
                </c:pt>
                <c:pt idx="43">
                  <c:v>61.2</c:v>
                </c:pt>
                <c:pt idx="44">
                  <c:v>61.2</c:v>
                </c:pt>
                <c:pt idx="45">
                  <c:v>60.6</c:v>
                </c:pt>
                <c:pt idx="46">
                  <c:v>60.1</c:v>
                </c:pt>
                <c:pt idx="47">
                  <c:v>60.6</c:v>
                </c:pt>
                <c:pt idx="48">
                  <c:v>60.9</c:v>
                </c:pt>
                <c:pt idx="49">
                  <c:v>60.9</c:v>
                </c:pt>
                <c:pt idx="50">
                  <c:v>60.9</c:v>
                </c:pt>
                <c:pt idx="51">
                  <c:v>60.9</c:v>
                </c:pt>
                <c:pt idx="52">
                  <c:v>60.9</c:v>
                </c:pt>
                <c:pt idx="53">
                  <c:v>61.2</c:v>
                </c:pt>
                <c:pt idx="54">
                  <c:v>61.2</c:v>
                </c:pt>
                <c:pt idx="55">
                  <c:v>61.4</c:v>
                </c:pt>
                <c:pt idx="56">
                  <c:v>61.4</c:v>
                </c:pt>
                <c:pt idx="57">
                  <c:v>61.4</c:v>
                </c:pt>
                <c:pt idx="58">
                  <c:v>61.2</c:v>
                </c:pt>
                <c:pt idx="59">
                  <c:v>60.9</c:v>
                </c:pt>
                <c:pt idx="60">
                  <c:v>60.6</c:v>
                </c:pt>
                <c:pt idx="61">
                  <c:v>60.4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60.9</c:v>
                </c:pt>
                <c:pt idx="68">
                  <c:v>60.9</c:v>
                </c:pt>
                <c:pt idx="69">
                  <c:v>60.9</c:v>
                </c:pt>
                <c:pt idx="70">
                  <c:v>60.9</c:v>
                </c:pt>
                <c:pt idx="71">
                  <c:v>60.9</c:v>
                </c:pt>
                <c:pt idx="72">
                  <c:v>61.2</c:v>
                </c:pt>
                <c:pt idx="73">
                  <c:v>60.9</c:v>
                </c:pt>
                <c:pt idx="74">
                  <c:v>60.6</c:v>
                </c:pt>
                <c:pt idx="75">
                  <c:v>60.4</c:v>
                </c:pt>
                <c:pt idx="76">
                  <c:v>60.1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60.6</c:v>
                </c:pt>
                <c:pt idx="81">
                  <c:v>60.6</c:v>
                </c:pt>
                <c:pt idx="82">
                  <c:v>60.6</c:v>
                </c:pt>
                <c:pt idx="83">
                  <c:v>60.6</c:v>
                </c:pt>
                <c:pt idx="84">
                  <c:v>60.6</c:v>
                </c:pt>
                <c:pt idx="85">
                  <c:v>60.6</c:v>
                </c:pt>
                <c:pt idx="86">
                  <c:v>60.9</c:v>
                </c:pt>
                <c:pt idx="87">
                  <c:v>61.2</c:v>
                </c:pt>
                <c:pt idx="88">
                  <c:v>61.2</c:v>
                </c:pt>
                <c:pt idx="89">
                  <c:v>60.6</c:v>
                </c:pt>
                <c:pt idx="90">
                  <c:v>60.6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60.1</c:v>
                </c:pt>
                <c:pt idx="95">
                  <c:v>60.1</c:v>
                </c:pt>
                <c:pt idx="96">
                  <c:v>60.4</c:v>
                </c:pt>
                <c:pt idx="97">
                  <c:v>60.6</c:v>
                </c:pt>
                <c:pt idx="98">
                  <c:v>60.6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60.1</c:v>
                </c:pt>
                <c:pt idx="104">
                  <c:v>59.9</c:v>
                </c:pt>
                <c:pt idx="105">
                  <c:v>59.9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59.9</c:v>
                </c:pt>
                <c:pt idx="111">
                  <c:v>59.9</c:v>
                </c:pt>
                <c:pt idx="112">
                  <c:v>59.3</c:v>
                </c:pt>
                <c:pt idx="113">
                  <c:v>59.3</c:v>
                </c:pt>
                <c:pt idx="114">
                  <c:v>59.1</c:v>
                </c:pt>
                <c:pt idx="115">
                  <c:v>59.3</c:v>
                </c:pt>
                <c:pt idx="116">
                  <c:v>59.1</c:v>
                </c:pt>
                <c:pt idx="117">
                  <c:v>58.8</c:v>
                </c:pt>
                <c:pt idx="118">
                  <c:v>58.8</c:v>
                </c:pt>
                <c:pt idx="119">
                  <c:v>58.3</c:v>
                </c:pt>
                <c:pt idx="120">
                  <c:v>58.5</c:v>
                </c:pt>
                <c:pt idx="121">
                  <c:v>58.3</c:v>
                </c:pt>
                <c:pt idx="122">
                  <c:v>54.8</c:v>
                </c:pt>
                <c:pt idx="123">
                  <c:v>45.5</c:v>
                </c:pt>
                <c:pt idx="124">
                  <c:v>29.5</c:v>
                </c:pt>
                <c:pt idx="125">
                  <c:v>7.1</c:v>
                </c:pt>
                <c:pt idx="126">
                  <c:v>-13.8</c:v>
                </c:pt>
                <c:pt idx="127">
                  <c:v>-39.1</c:v>
                </c:pt>
                <c:pt idx="128">
                  <c:v>-57.7</c:v>
                </c:pt>
                <c:pt idx="129">
                  <c:v>-58.8</c:v>
                </c:pt>
                <c:pt idx="130">
                  <c:v>-59.9</c:v>
                </c:pt>
                <c:pt idx="131">
                  <c:v>-60.4</c:v>
                </c:pt>
                <c:pt idx="132">
                  <c:v>-60.6</c:v>
                </c:pt>
                <c:pt idx="133">
                  <c:v>-61.2</c:v>
                </c:pt>
                <c:pt idx="134">
                  <c:v>-61.4</c:v>
                </c:pt>
                <c:pt idx="135">
                  <c:v>-61.4</c:v>
                </c:pt>
                <c:pt idx="136">
                  <c:v>-61.2</c:v>
                </c:pt>
                <c:pt idx="137">
                  <c:v>-61.4</c:v>
                </c:pt>
                <c:pt idx="138">
                  <c:v>-61.4</c:v>
                </c:pt>
                <c:pt idx="139">
                  <c:v>-61.4</c:v>
                </c:pt>
                <c:pt idx="140">
                  <c:v>-61.2</c:v>
                </c:pt>
                <c:pt idx="141">
                  <c:v>-60.9</c:v>
                </c:pt>
                <c:pt idx="142">
                  <c:v>-61.2</c:v>
                </c:pt>
                <c:pt idx="143">
                  <c:v>-61.2</c:v>
                </c:pt>
                <c:pt idx="144">
                  <c:v>-61.4</c:v>
                </c:pt>
                <c:pt idx="145">
                  <c:v>-61.7</c:v>
                </c:pt>
                <c:pt idx="146">
                  <c:v>-61.7</c:v>
                </c:pt>
                <c:pt idx="147">
                  <c:v>-61.7</c:v>
                </c:pt>
                <c:pt idx="148">
                  <c:v>-61.2</c:v>
                </c:pt>
                <c:pt idx="149">
                  <c:v>-61.4</c:v>
                </c:pt>
                <c:pt idx="150">
                  <c:v>-61.2</c:v>
                </c:pt>
                <c:pt idx="151">
                  <c:v>-61.4</c:v>
                </c:pt>
                <c:pt idx="152">
                  <c:v>-61.4</c:v>
                </c:pt>
                <c:pt idx="153">
                  <c:v>-61.4</c:v>
                </c:pt>
                <c:pt idx="154">
                  <c:v>-61.2</c:v>
                </c:pt>
                <c:pt idx="155">
                  <c:v>-60.9</c:v>
                </c:pt>
                <c:pt idx="156">
                  <c:v>-60.6</c:v>
                </c:pt>
                <c:pt idx="157">
                  <c:v>-60.9</c:v>
                </c:pt>
                <c:pt idx="158">
                  <c:v>-61.2</c:v>
                </c:pt>
                <c:pt idx="159">
                  <c:v>-60.9</c:v>
                </c:pt>
                <c:pt idx="160">
                  <c:v>-60.9</c:v>
                </c:pt>
                <c:pt idx="161">
                  <c:v>-60.6</c:v>
                </c:pt>
                <c:pt idx="162">
                  <c:v>-60.6</c:v>
                </c:pt>
                <c:pt idx="163">
                  <c:v>-60.6</c:v>
                </c:pt>
                <c:pt idx="164">
                  <c:v>-60.6</c:v>
                </c:pt>
                <c:pt idx="165">
                  <c:v>-60.6</c:v>
                </c:pt>
                <c:pt idx="166">
                  <c:v>-60.9</c:v>
                </c:pt>
                <c:pt idx="167">
                  <c:v>-60.9</c:v>
                </c:pt>
                <c:pt idx="168">
                  <c:v>-61.2</c:v>
                </c:pt>
                <c:pt idx="169">
                  <c:v>-60.6</c:v>
                </c:pt>
                <c:pt idx="170">
                  <c:v>-60.1</c:v>
                </c:pt>
                <c:pt idx="171">
                  <c:v>-60.4</c:v>
                </c:pt>
                <c:pt idx="172">
                  <c:v>-60.6</c:v>
                </c:pt>
                <c:pt idx="173">
                  <c:v>-60.6</c:v>
                </c:pt>
                <c:pt idx="174">
                  <c:v>-60.4</c:v>
                </c:pt>
                <c:pt idx="175">
                  <c:v>-60.6</c:v>
                </c:pt>
                <c:pt idx="176">
                  <c:v>-60.6</c:v>
                </c:pt>
                <c:pt idx="177">
                  <c:v>-60.6</c:v>
                </c:pt>
                <c:pt idx="178">
                  <c:v>-60.6</c:v>
                </c:pt>
                <c:pt idx="179">
                  <c:v>-60.6</c:v>
                </c:pt>
                <c:pt idx="180">
                  <c:v>-60.9</c:v>
                </c:pt>
                <c:pt idx="181">
                  <c:v>-60.9</c:v>
                </c:pt>
                <c:pt idx="182">
                  <c:v>-60.9</c:v>
                </c:pt>
                <c:pt idx="183">
                  <c:v>-60.6</c:v>
                </c:pt>
                <c:pt idx="184">
                  <c:v>-60.6</c:v>
                </c:pt>
                <c:pt idx="185">
                  <c:v>-60.4</c:v>
                </c:pt>
                <c:pt idx="186">
                  <c:v>-60.6</c:v>
                </c:pt>
                <c:pt idx="187">
                  <c:v>-60.4</c:v>
                </c:pt>
                <c:pt idx="188">
                  <c:v>-60.4</c:v>
                </c:pt>
                <c:pt idx="189">
                  <c:v>-60.6</c:v>
                </c:pt>
                <c:pt idx="190">
                  <c:v>-60.6</c:v>
                </c:pt>
                <c:pt idx="191">
                  <c:v>-60.6</c:v>
                </c:pt>
                <c:pt idx="192">
                  <c:v>-60.6</c:v>
                </c:pt>
                <c:pt idx="193">
                  <c:v>-60.6</c:v>
                </c:pt>
                <c:pt idx="194">
                  <c:v>-60.6</c:v>
                </c:pt>
                <c:pt idx="195">
                  <c:v>-60.6</c:v>
                </c:pt>
                <c:pt idx="196">
                  <c:v>-60.4</c:v>
                </c:pt>
                <c:pt idx="197">
                  <c:v>-60.6</c:v>
                </c:pt>
                <c:pt idx="198">
                  <c:v>-60.6</c:v>
                </c:pt>
                <c:pt idx="199">
                  <c:v>-60.6</c:v>
                </c:pt>
                <c:pt idx="200">
                  <c:v>-60.4</c:v>
                </c:pt>
                <c:pt idx="201">
                  <c:v>-60.1</c:v>
                </c:pt>
                <c:pt idx="202">
                  <c:v>-60.6</c:v>
                </c:pt>
                <c:pt idx="203">
                  <c:v>-60.4</c:v>
                </c:pt>
                <c:pt idx="204">
                  <c:v>-60.4</c:v>
                </c:pt>
                <c:pt idx="205">
                  <c:v>-60.4</c:v>
                </c:pt>
                <c:pt idx="206">
                  <c:v>-60.4</c:v>
                </c:pt>
                <c:pt idx="207">
                  <c:v>-60.4</c:v>
                </c:pt>
                <c:pt idx="208">
                  <c:v>-60.4</c:v>
                </c:pt>
                <c:pt idx="209">
                  <c:v>-60.4</c:v>
                </c:pt>
                <c:pt idx="210">
                  <c:v>-60.6</c:v>
                </c:pt>
                <c:pt idx="211">
                  <c:v>-60.9</c:v>
                </c:pt>
                <c:pt idx="212">
                  <c:v>-60.6</c:v>
                </c:pt>
                <c:pt idx="213">
                  <c:v>-60.4</c:v>
                </c:pt>
                <c:pt idx="214">
                  <c:v>-60.4</c:v>
                </c:pt>
                <c:pt idx="215">
                  <c:v>-60.4</c:v>
                </c:pt>
                <c:pt idx="216">
                  <c:v>-60.6</c:v>
                </c:pt>
                <c:pt idx="217">
                  <c:v>-60.4</c:v>
                </c:pt>
                <c:pt idx="218">
                  <c:v>-60.4</c:v>
                </c:pt>
                <c:pt idx="219">
                  <c:v>-60.4</c:v>
                </c:pt>
                <c:pt idx="220">
                  <c:v>-60.4</c:v>
                </c:pt>
                <c:pt idx="221">
                  <c:v>-60.4</c:v>
                </c:pt>
                <c:pt idx="222">
                  <c:v>-60.1</c:v>
                </c:pt>
                <c:pt idx="223">
                  <c:v>-60.4</c:v>
                </c:pt>
                <c:pt idx="224">
                  <c:v>-60.1</c:v>
                </c:pt>
                <c:pt idx="225">
                  <c:v>-60.1</c:v>
                </c:pt>
                <c:pt idx="226">
                  <c:v>-60.6</c:v>
                </c:pt>
                <c:pt idx="227">
                  <c:v>-60.4</c:v>
                </c:pt>
                <c:pt idx="228">
                  <c:v>-60.4</c:v>
                </c:pt>
                <c:pt idx="229">
                  <c:v>-60.1</c:v>
                </c:pt>
                <c:pt idx="230">
                  <c:v>-60.1</c:v>
                </c:pt>
                <c:pt idx="231">
                  <c:v>-59.9</c:v>
                </c:pt>
                <c:pt idx="232">
                  <c:v>-60.1</c:v>
                </c:pt>
                <c:pt idx="233">
                  <c:v>-59.9</c:v>
                </c:pt>
                <c:pt idx="234">
                  <c:v>-59.6</c:v>
                </c:pt>
                <c:pt idx="235">
                  <c:v>-59.6</c:v>
                </c:pt>
                <c:pt idx="236">
                  <c:v>-59.3</c:v>
                </c:pt>
                <c:pt idx="237">
                  <c:v>-59.3</c:v>
                </c:pt>
                <c:pt idx="238">
                  <c:v>-59.3</c:v>
                </c:pt>
                <c:pt idx="239">
                  <c:v>-59.1</c:v>
                </c:pt>
                <c:pt idx="240">
                  <c:v>-59.1</c:v>
                </c:pt>
                <c:pt idx="241">
                  <c:v>-59.1</c:v>
                </c:pt>
                <c:pt idx="242">
                  <c:v>-58.8</c:v>
                </c:pt>
                <c:pt idx="243">
                  <c:v>-58.8</c:v>
                </c:pt>
                <c:pt idx="244">
                  <c:v>-59.1</c:v>
                </c:pt>
                <c:pt idx="245">
                  <c:v>-53.2</c:v>
                </c:pt>
                <c:pt idx="246">
                  <c:v>-42.8</c:v>
                </c:pt>
                <c:pt idx="247">
                  <c:v>-34.799999999999997</c:v>
                </c:pt>
                <c:pt idx="248">
                  <c:v>-28.4</c:v>
                </c:pt>
                <c:pt idx="249">
                  <c:v>-23.1</c:v>
                </c:pt>
                <c:pt idx="250">
                  <c:v>-18.600000000000001</c:v>
                </c:pt>
                <c:pt idx="251">
                  <c:v>-14.9</c:v>
                </c:pt>
                <c:pt idx="252">
                  <c:v>-11.9</c:v>
                </c:pt>
                <c:pt idx="253">
                  <c:v>-9.5</c:v>
                </c:pt>
                <c:pt idx="254">
                  <c:v>-6.6</c:v>
                </c:pt>
                <c:pt idx="255">
                  <c:v>5</c:v>
                </c:pt>
                <c:pt idx="256">
                  <c:v>32.700000000000003</c:v>
                </c:pt>
                <c:pt idx="257">
                  <c:v>63.6</c:v>
                </c:pt>
                <c:pt idx="258">
                  <c:v>65.7</c:v>
                </c:pt>
                <c:pt idx="259">
                  <c:v>65.400000000000006</c:v>
                </c:pt>
                <c:pt idx="260">
                  <c:v>65.7</c:v>
                </c:pt>
                <c:pt idx="261">
                  <c:v>60.4</c:v>
                </c:pt>
                <c:pt idx="262">
                  <c:v>60.9</c:v>
                </c:pt>
                <c:pt idx="263">
                  <c:v>61.2</c:v>
                </c:pt>
                <c:pt idx="264">
                  <c:v>61.7</c:v>
                </c:pt>
                <c:pt idx="265">
                  <c:v>61.7</c:v>
                </c:pt>
                <c:pt idx="266">
                  <c:v>61.4</c:v>
                </c:pt>
                <c:pt idx="267">
                  <c:v>61.4</c:v>
                </c:pt>
                <c:pt idx="268">
                  <c:v>61.4</c:v>
                </c:pt>
                <c:pt idx="269">
                  <c:v>61.4</c:v>
                </c:pt>
                <c:pt idx="270">
                  <c:v>60.9</c:v>
                </c:pt>
                <c:pt idx="271">
                  <c:v>60.6</c:v>
                </c:pt>
                <c:pt idx="272">
                  <c:v>61.2</c:v>
                </c:pt>
                <c:pt idx="273">
                  <c:v>61.4</c:v>
                </c:pt>
                <c:pt idx="274">
                  <c:v>61.4</c:v>
                </c:pt>
                <c:pt idx="275">
                  <c:v>60.9</c:v>
                </c:pt>
                <c:pt idx="276">
                  <c:v>61.4</c:v>
                </c:pt>
                <c:pt idx="277">
                  <c:v>61.4</c:v>
                </c:pt>
                <c:pt idx="278">
                  <c:v>61.2</c:v>
                </c:pt>
                <c:pt idx="279">
                  <c:v>61.2</c:v>
                </c:pt>
                <c:pt idx="280">
                  <c:v>61.7</c:v>
                </c:pt>
                <c:pt idx="281">
                  <c:v>61.7</c:v>
                </c:pt>
                <c:pt idx="282">
                  <c:v>62</c:v>
                </c:pt>
                <c:pt idx="283">
                  <c:v>61.4</c:v>
                </c:pt>
                <c:pt idx="284">
                  <c:v>61.2</c:v>
                </c:pt>
                <c:pt idx="285">
                  <c:v>61.2</c:v>
                </c:pt>
                <c:pt idx="286">
                  <c:v>60.9</c:v>
                </c:pt>
                <c:pt idx="287">
                  <c:v>60.6</c:v>
                </c:pt>
                <c:pt idx="288">
                  <c:v>60.4</c:v>
                </c:pt>
                <c:pt idx="289">
                  <c:v>60.1</c:v>
                </c:pt>
                <c:pt idx="290">
                  <c:v>60.6</c:v>
                </c:pt>
                <c:pt idx="291">
                  <c:v>60.6</c:v>
                </c:pt>
                <c:pt idx="292">
                  <c:v>60.6</c:v>
                </c:pt>
                <c:pt idx="293">
                  <c:v>60.9</c:v>
                </c:pt>
                <c:pt idx="294">
                  <c:v>61.4</c:v>
                </c:pt>
                <c:pt idx="295">
                  <c:v>61.4</c:v>
                </c:pt>
                <c:pt idx="296">
                  <c:v>61.2</c:v>
                </c:pt>
                <c:pt idx="297">
                  <c:v>61.2</c:v>
                </c:pt>
                <c:pt idx="298">
                  <c:v>60.9</c:v>
                </c:pt>
                <c:pt idx="299">
                  <c:v>60.4</c:v>
                </c:pt>
                <c:pt idx="300">
                  <c:v>60.1</c:v>
                </c:pt>
                <c:pt idx="301">
                  <c:v>60.4</c:v>
                </c:pt>
                <c:pt idx="302">
                  <c:v>60.9</c:v>
                </c:pt>
                <c:pt idx="303">
                  <c:v>60.6</c:v>
                </c:pt>
                <c:pt idx="304">
                  <c:v>60.1</c:v>
                </c:pt>
                <c:pt idx="305">
                  <c:v>60.4</c:v>
                </c:pt>
                <c:pt idx="306">
                  <c:v>60.4</c:v>
                </c:pt>
                <c:pt idx="307">
                  <c:v>60.4</c:v>
                </c:pt>
                <c:pt idx="308">
                  <c:v>60.4</c:v>
                </c:pt>
                <c:pt idx="309">
                  <c:v>60.6</c:v>
                </c:pt>
                <c:pt idx="310">
                  <c:v>60.9</c:v>
                </c:pt>
                <c:pt idx="311">
                  <c:v>60.9</c:v>
                </c:pt>
                <c:pt idx="312">
                  <c:v>61.2</c:v>
                </c:pt>
                <c:pt idx="313">
                  <c:v>60.4</c:v>
                </c:pt>
                <c:pt idx="314">
                  <c:v>60.6</c:v>
                </c:pt>
                <c:pt idx="315">
                  <c:v>60.4</c:v>
                </c:pt>
                <c:pt idx="316">
                  <c:v>60.6</c:v>
                </c:pt>
                <c:pt idx="317">
                  <c:v>60.6</c:v>
                </c:pt>
                <c:pt idx="318">
                  <c:v>60.1</c:v>
                </c:pt>
                <c:pt idx="319">
                  <c:v>60.4</c:v>
                </c:pt>
                <c:pt idx="320">
                  <c:v>60.6</c:v>
                </c:pt>
                <c:pt idx="321">
                  <c:v>60.6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61.2</c:v>
                </c:pt>
                <c:pt idx="326">
                  <c:v>61.4</c:v>
                </c:pt>
                <c:pt idx="327">
                  <c:v>61.2</c:v>
                </c:pt>
                <c:pt idx="328">
                  <c:v>61.2</c:v>
                </c:pt>
                <c:pt idx="329">
                  <c:v>60.6</c:v>
                </c:pt>
                <c:pt idx="330">
                  <c:v>60.4</c:v>
                </c:pt>
                <c:pt idx="331">
                  <c:v>60.4</c:v>
                </c:pt>
                <c:pt idx="332">
                  <c:v>60.9</c:v>
                </c:pt>
                <c:pt idx="333">
                  <c:v>60.9</c:v>
                </c:pt>
                <c:pt idx="334">
                  <c:v>60.4</c:v>
                </c:pt>
                <c:pt idx="335">
                  <c:v>60.4</c:v>
                </c:pt>
                <c:pt idx="336">
                  <c:v>60.6</c:v>
                </c:pt>
                <c:pt idx="337">
                  <c:v>60.6</c:v>
                </c:pt>
                <c:pt idx="338">
                  <c:v>60.6</c:v>
                </c:pt>
                <c:pt idx="339">
                  <c:v>60.9</c:v>
                </c:pt>
                <c:pt idx="340">
                  <c:v>61.2</c:v>
                </c:pt>
                <c:pt idx="341">
                  <c:v>61.2</c:v>
                </c:pt>
                <c:pt idx="342">
                  <c:v>61.2</c:v>
                </c:pt>
                <c:pt idx="343">
                  <c:v>60.6</c:v>
                </c:pt>
                <c:pt idx="344">
                  <c:v>60.6</c:v>
                </c:pt>
                <c:pt idx="345">
                  <c:v>60.4</c:v>
                </c:pt>
                <c:pt idx="346">
                  <c:v>60.4</c:v>
                </c:pt>
                <c:pt idx="347">
                  <c:v>60.4</c:v>
                </c:pt>
                <c:pt idx="348">
                  <c:v>60.1</c:v>
                </c:pt>
                <c:pt idx="349">
                  <c:v>60.6</c:v>
                </c:pt>
                <c:pt idx="350">
                  <c:v>60.4</c:v>
                </c:pt>
                <c:pt idx="351">
                  <c:v>60.6</c:v>
                </c:pt>
                <c:pt idx="352">
                  <c:v>60.6</c:v>
                </c:pt>
                <c:pt idx="353">
                  <c:v>60.4</c:v>
                </c:pt>
                <c:pt idx="354">
                  <c:v>60.4</c:v>
                </c:pt>
                <c:pt idx="355">
                  <c:v>60.4</c:v>
                </c:pt>
                <c:pt idx="356">
                  <c:v>60.6</c:v>
                </c:pt>
                <c:pt idx="357">
                  <c:v>60.4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60.4</c:v>
                </c:pt>
                <c:pt idx="362">
                  <c:v>60.4</c:v>
                </c:pt>
                <c:pt idx="363">
                  <c:v>60.4</c:v>
                </c:pt>
                <c:pt idx="364">
                  <c:v>60.4</c:v>
                </c:pt>
                <c:pt idx="365">
                  <c:v>60.6</c:v>
                </c:pt>
                <c:pt idx="366">
                  <c:v>60.6</c:v>
                </c:pt>
                <c:pt idx="367">
                  <c:v>60.1</c:v>
                </c:pt>
                <c:pt idx="368">
                  <c:v>60.4</c:v>
                </c:pt>
                <c:pt idx="369">
                  <c:v>60.4</c:v>
                </c:pt>
                <c:pt idx="370">
                  <c:v>60.1</c:v>
                </c:pt>
                <c:pt idx="371">
                  <c:v>59.9</c:v>
                </c:pt>
                <c:pt idx="372">
                  <c:v>59.9</c:v>
                </c:pt>
                <c:pt idx="373">
                  <c:v>59.3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59.3</c:v>
                </c:pt>
                <c:pt idx="379">
                  <c:v>59.1</c:v>
                </c:pt>
                <c:pt idx="380">
                  <c:v>59.1</c:v>
                </c:pt>
                <c:pt idx="381">
                  <c:v>58.8</c:v>
                </c:pt>
                <c:pt idx="382">
                  <c:v>58.8</c:v>
                </c:pt>
                <c:pt idx="383">
                  <c:v>58.8</c:v>
                </c:pt>
                <c:pt idx="384">
                  <c:v>53.5</c:v>
                </c:pt>
                <c:pt idx="385">
                  <c:v>45.7</c:v>
                </c:pt>
                <c:pt idx="386">
                  <c:v>35.6</c:v>
                </c:pt>
                <c:pt idx="387">
                  <c:v>23.4</c:v>
                </c:pt>
                <c:pt idx="388">
                  <c:v>10.6</c:v>
                </c:pt>
                <c:pt idx="389">
                  <c:v>-1</c:v>
                </c:pt>
                <c:pt idx="390">
                  <c:v>-10.1</c:v>
                </c:pt>
                <c:pt idx="391">
                  <c:v>-23.1</c:v>
                </c:pt>
                <c:pt idx="392">
                  <c:v>-39.4</c:v>
                </c:pt>
                <c:pt idx="393">
                  <c:v>-57.2</c:v>
                </c:pt>
                <c:pt idx="394">
                  <c:v>-59.6</c:v>
                </c:pt>
                <c:pt idx="395">
                  <c:v>-59.9</c:v>
                </c:pt>
                <c:pt idx="396">
                  <c:v>-60.6</c:v>
                </c:pt>
                <c:pt idx="397">
                  <c:v>-60.6</c:v>
                </c:pt>
                <c:pt idx="398">
                  <c:v>-60.6</c:v>
                </c:pt>
                <c:pt idx="399">
                  <c:v>-60.9</c:v>
                </c:pt>
                <c:pt idx="400">
                  <c:v>-60.9</c:v>
                </c:pt>
                <c:pt idx="401">
                  <c:v>-61.2</c:v>
                </c:pt>
                <c:pt idx="402">
                  <c:v>-61.2</c:v>
                </c:pt>
                <c:pt idx="403">
                  <c:v>-61.4</c:v>
                </c:pt>
                <c:pt idx="404">
                  <c:v>-61.4</c:v>
                </c:pt>
                <c:pt idx="405">
                  <c:v>-61.4</c:v>
                </c:pt>
                <c:pt idx="406">
                  <c:v>-61.4</c:v>
                </c:pt>
                <c:pt idx="407">
                  <c:v>-61.2</c:v>
                </c:pt>
                <c:pt idx="408">
                  <c:v>-61.7</c:v>
                </c:pt>
                <c:pt idx="409">
                  <c:v>-61.4</c:v>
                </c:pt>
                <c:pt idx="410">
                  <c:v>-61.4</c:v>
                </c:pt>
                <c:pt idx="411">
                  <c:v>-61.4</c:v>
                </c:pt>
                <c:pt idx="412">
                  <c:v>-61.4</c:v>
                </c:pt>
                <c:pt idx="413">
                  <c:v>-60.6</c:v>
                </c:pt>
                <c:pt idx="414">
                  <c:v>-60.6</c:v>
                </c:pt>
                <c:pt idx="415">
                  <c:v>-60.6</c:v>
                </c:pt>
                <c:pt idx="416">
                  <c:v>-60.9</c:v>
                </c:pt>
                <c:pt idx="417">
                  <c:v>-60.9</c:v>
                </c:pt>
                <c:pt idx="418">
                  <c:v>-61.2</c:v>
                </c:pt>
                <c:pt idx="419">
                  <c:v>-61.2</c:v>
                </c:pt>
                <c:pt idx="420">
                  <c:v>-61.2</c:v>
                </c:pt>
                <c:pt idx="421">
                  <c:v>-61.2</c:v>
                </c:pt>
                <c:pt idx="422">
                  <c:v>-61.4</c:v>
                </c:pt>
                <c:pt idx="423">
                  <c:v>-61.4</c:v>
                </c:pt>
                <c:pt idx="424">
                  <c:v>-61.4</c:v>
                </c:pt>
                <c:pt idx="425">
                  <c:v>-61.4</c:v>
                </c:pt>
                <c:pt idx="426">
                  <c:v>-61.4</c:v>
                </c:pt>
                <c:pt idx="427">
                  <c:v>-60.9</c:v>
                </c:pt>
                <c:pt idx="428">
                  <c:v>-60.6</c:v>
                </c:pt>
                <c:pt idx="429">
                  <c:v>-60.6</c:v>
                </c:pt>
                <c:pt idx="430">
                  <c:v>-60.6</c:v>
                </c:pt>
                <c:pt idx="431">
                  <c:v>-60.6</c:v>
                </c:pt>
                <c:pt idx="432">
                  <c:v>-60.6</c:v>
                </c:pt>
                <c:pt idx="433">
                  <c:v>-60.6</c:v>
                </c:pt>
                <c:pt idx="434">
                  <c:v>-60.4</c:v>
                </c:pt>
                <c:pt idx="435">
                  <c:v>-60.4</c:v>
                </c:pt>
                <c:pt idx="436">
                  <c:v>-60.4</c:v>
                </c:pt>
                <c:pt idx="437">
                  <c:v>-60.6</c:v>
                </c:pt>
                <c:pt idx="438">
                  <c:v>-60.4</c:v>
                </c:pt>
                <c:pt idx="439">
                  <c:v>-60.6</c:v>
                </c:pt>
                <c:pt idx="440">
                  <c:v>-60.9</c:v>
                </c:pt>
                <c:pt idx="441">
                  <c:v>-60.6</c:v>
                </c:pt>
                <c:pt idx="442">
                  <c:v>-60.6</c:v>
                </c:pt>
                <c:pt idx="443">
                  <c:v>-60.4</c:v>
                </c:pt>
                <c:pt idx="444">
                  <c:v>-60.4</c:v>
                </c:pt>
                <c:pt idx="445">
                  <c:v>-60.4</c:v>
                </c:pt>
                <c:pt idx="446">
                  <c:v>-60.6</c:v>
                </c:pt>
                <c:pt idx="447">
                  <c:v>-60.6</c:v>
                </c:pt>
                <c:pt idx="448">
                  <c:v>-60.6</c:v>
                </c:pt>
                <c:pt idx="449">
                  <c:v>-60.6</c:v>
                </c:pt>
                <c:pt idx="450">
                  <c:v>-60.4</c:v>
                </c:pt>
                <c:pt idx="451">
                  <c:v>-60.6</c:v>
                </c:pt>
                <c:pt idx="452">
                  <c:v>-60.6</c:v>
                </c:pt>
                <c:pt idx="453">
                  <c:v>-60.9</c:v>
                </c:pt>
                <c:pt idx="454">
                  <c:v>-61.2</c:v>
                </c:pt>
                <c:pt idx="455">
                  <c:v>-60.9</c:v>
                </c:pt>
                <c:pt idx="456">
                  <c:v>-60.9</c:v>
                </c:pt>
                <c:pt idx="457">
                  <c:v>-60.6</c:v>
                </c:pt>
                <c:pt idx="458">
                  <c:v>-60.6</c:v>
                </c:pt>
                <c:pt idx="459">
                  <c:v>-60.4</c:v>
                </c:pt>
                <c:pt idx="460">
                  <c:v>-60.4</c:v>
                </c:pt>
                <c:pt idx="461">
                  <c:v>-60.4</c:v>
                </c:pt>
                <c:pt idx="462">
                  <c:v>-60.6</c:v>
                </c:pt>
                <c:pt idx="463">
                  <c:v>-60.4</c:v>
                </c:pt>
                <c:pt idx="464">
                  <c:v>-60.6</c:v>
                </c:pt>
                <c:pt idx="465">
                  <c:v>-60.4</c:v>
                </c:pt>
                <c:pt idx="466">
                  <c:v>-60.4</c:v>
                </c:pt>
                <c:pt idx="467">
                  <c:v>-60.6</c:v>
                </c:pt>
                <c:pt idx="468">
                  <c:v>-60.6</c:v>
                </c:pt>
                <c:pt idx="469">
                  <c:v>-60.6</c:v>
                </c:pt>
                <c:pt idx="470">
                  <c:v>-60.4</c:v>
                </c:pt>
                <c:pt idx="471">
                  <c:v>-60.4</c:v>
                </c:pt>
                <c:pt idx="472">
                  <c:v>-60.4</c:v>
                </c:pt>
                <c:pt idx="473">
                  <c:v>-60.1</c:v>
                </c:pt>
                <c:pt idx="474">
                  <c:v>-60.4</c:v>
                </c:pt>
                <c:pt idx="475">
                  <c:v>-60.4</c:v>
                </c:pt>
                <c:pt idx="476">
                  <c:v>-60.4</c:v>
                </c:pt>
                <c:pt idx="477">
                  <c:v>-60.4</c:v>
                </c:pt>
                <c:pt idx="478">
                  <c:v>-60.4</c:v>
                </c:pt>
                <c:pt idx="479">
                  <c:v>-60.4</c:v>
                </c:pt>
                <c:pt idx="480">
                  <c:v>-60.4</c:v>
                </c:pt>
                <c:pt idx="481">
                  <c:v>-60.6</c:v>
                </c:pt>
                <c:pt idx="482">
                  <c:v>-60.6</c:v>
                </c:pt>
                <c:pt idx="483">
                  <c:v>-60.6</c:v>
                </c:pt>
                <c:pt idx="484">
                  <c:v>-60.9</c:v>
                </c:pt>
                <c:pt idx="485">
                  <c:v>-60.6</c:v>
                </c:pt>
                <c:pt idx="486">
                  <c:v>-60.4</c:v>
                </c:pt>
                <c:pt idx="487">
                  <c:v>-60.4</c:v>
                </c:pt>
                <c:pt idx="488">
                  <c:v>-60.4</c:v>
                </c:pt>
                <c:pt idx="489">
                  <c:v>-60.4</c:v>
                </c:pt>
                <c:pt idx="490">
                  <c:v>-60.4</c:v>
                </c:pt>
                <c:pt idx="491">
                  <c:v>-60.4</c:v>
                </c:pt>
                <c:pt idx="492">
                  <c:v>-60.4</c:v>
                </c:pt>
                <c:pt idx="493">
                  <c:v>-60.6</c:v>
                </c:pt>
                <c:pt idx="494">
                  <c:v>-60.4</c:v>
                </c:pt>
                <c:pt idx="495">
                  <c:v>-60.4</c:v>
                </c:pt>
                <c:pt idx="496">
                  <c:v>-60.4</c:v>
                </c:pt>
                <c:pt idx="497">
                  <c:v>-60.4</c:v>
                </c:pt>
                <c:pt idx="498">
                  <c:v>-60.4</c:v>
                </c:pt>
                <c:pt idx="499">
                  <c:v>-60.4</c:v>
                </c:pt>
                <c:pt idx="500">
                  <c:v>-60.1</c:v>
                </c:pt>
                <c:pt idx="501">
                  <c:v>-60.4</c:v>
                </c:pt>
                <c:pt idx="502">
                  <c:v>-60.4</c:v>
                </c:pt>
                <c:pt idx="503">
                  <c:v>-60.4</c:v>
                </c:pt>
                <c:pt idx="504">
                  <c:v>-60.6</c:v>
                </c:pt>
                <c:pt idx="505">
                  <c:v>-60.6</c:v>
                </c:pt>
                <c:pt idx="506">
                  <c:v>-60.4</c:v>
                </c:pt>
                <c:pt idx="507">
                  <c:v>-60.4</c:v>
                </c:pt>
                <c:pt idx="508">
                  <c:v>-60.4</c:v>
                </c:pt>
                <c:pt idx="509">
                  <c:v>-60.4</c:v>
                </c:pt>
                <c:pt idx="510">
                  <c:v>-60.1</c:v>
                </c:pt>
                <c:pt idx="511">
                  <c:v>-60.4</c:v>
                </c:pt>
                <c:pt idx="512">
                  <c:v>-60.4</c:v>
                </c:pt>
                <c:pt idx="513">
                  <c:v>-60.4</c:v>
                </c:pt>
                <c:pt idx="514">
                  <c:v>-60.4</c:v>
                </c:pt>
                <c:pt idx="515">
                  <c:v>-60.1</c:v>
                </c:pt>
                <c:pt idx="516">
                  <c:v>-60.4</c:v>
                </c:pt>
                <c:pt idx="517">
                  <c:v>-59.9</c:v>
                </c:pt>
                <c:pt idx="518">
                  <c:v>-62.2</c:v>
                </c:pt>
                <c:pt idx="519">
                  <c:v>-46.8</c:v>
                </c:pt>
                <c:pt idx="520">
                  <c:v>-34.299999999999997</c:v>
                </c:pt>
                <c:pt idx="521">
                  <c:v>-33.799999999999997</c:v>
                </c:pt>
                <c:pt idx="522">
                  <c:v>-24.4</c:v>
                </c:pt>
                <c:pt idx="523">
                  <c:v>-17.5</c:v>
                </c:pt>
                <c:pt idx="524">
                  <c:v>-14.3</c:v>
                </c:pt>
                <c:pt idx="525">
                  <c:v>-11.4</c:v>
                </c:pt>
                <c:pt idx="526">
                  <c:v>-11.4</c:v>
                </c:pt>
                <c:pt idx="527">
                  <c:v>-9.3000000000000007</c:v>
                </c:pt>
                <c:pt idx="528">
                  <c:v>-7.4</c:v>
                </c:pt>
                <c:pt idx="529">
                  <c:v>-6.1</c:v>
                </c:pt>
                <c:pt idx="530">
                  <c:v>-4.7</c:v>
                </c:pt>
                <c:pt idx="531">
                  <c:v>-3.7</c:v>
                </c:pt>
                <c:pt idx="532">
                  <c:v>-2.6</c:v>
                </c:pt>
                <c:pt idx="533">
                  <c:v>-2.1</c:v>
                </c:pt>
                <c:pt idx="534">
                  <c:v>-1.5</c:v>
                </c:pt>
                <c:pt idx="535">
                  <c:v>-1</c:v>
                </c:pt>
                <c:pt idx="536">
                  <c:v>-0.7</c:v>
                </c:pt>
                <c:pt idx="537">
                  <c:v>-0.7</c:v>
                </c:pt>
                <c:pt idx="538">
                  <c:v>-0.5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0.5</c:v>
                </c:pt>
                <c:pt idx="543">
                  <c:v>3.4</c:v>
                </c:pt>
                <c:pt idx="544">
                  <c:v>17.5</c:v>
                </c:pt>
                <c:pt idx="545">
                  <c:v>42.8</c:v>
                </c:pt>
                <c:pt idx="546">
                  <c:v>59.1</c:v>
                </c:pt>
                <c:pt idx="547">
                  <c:v>53.5</c:v>
                </c:pt>
                <c:pt idx="548">
                  <c:v>53.5</c:v>
                </c:pt>
                <c:pt idx="549">
                  <c:v>53.7</c:v>
                </c:pt>
                <c:pt idx="550">
                  <c:v>60.4</c:v>
                </c:pt>
                <c:pt idx="551">
                  <c:v>60.9</c:v>
                </c:pt>
                <c:pt idx="552">
                  <c:v>61.4</c:v>
                </c:pt>
                <c:pt idx="553">
                  <c:v>61.7</c:v>
                </c:pt>
                <c:pt idx="554">
                  <c:v>61.7</c:v>
                </c:pt>
                <c:pt idx="555">
                  <c:v>61.4</c:v>
                </c:pt>
                <c:pt idx="556">
                  <c:v>61.2</c:v>
                </c:pt>
                <c:pt idx="557">
                  <c:v>61.4</c:v>
                </c:pt>
                <c:pt idx="558">
                  <c:v>61.4</c:v>
                </c:pt>
                <c:pt idx="559">
                  <c:v>61.2</c:v>
                </c:pt>
                <c:pt idx="560">
                  <c:v>60.9</c:v>
                </c:pt>
                <c:pt idx="561">
                  <c:v>61.2</c:v>
                </c:pt>
                <c:pt idx="562">
                  <c:v>61.4</c:v>
                </c:pt>
                <c:pt idx="563">
                  <c:v>61.4</c:v>
                </c:pt>
                <c:pt idx="564">
                  <c:v>61.2</c:v>
                </c:pt>
                <c:pt idx="565">
                  <c:v>61.4</c:v>
                </c:pt>
                <c:pt idx="566">
                  <c:v>61.4</c:v>
                </c:pt>
                <c:pt idx="567">
                  <c:v>61.2</c:v>
                </c:pt>
                <c:pt idx="568">
                  <c:v>61.2</c:v>
                </c:pt>
                <c:pt idx="569">
                  <c:v>61.7</c:v>
                </c:pt>
                <c:pt idx="570">
                  <c:v>61.7</c:v>
                </c:pt>
                <c:pt idx="571">
                  <c:v>62</c:v>
                </c:pt>
                <c:pt idx="572">
                  <c:v>61.7</c:v>
                </c:pt>
                <c:pt idx="573">
                  <c:v>61.2</c:v>
                </c:pt>
                <c:pt idx="574">
                  <c:v>61.2</c:v>
                </c:pt>
                <c:pt idx="575">
                  <c:v>60.9</c:v>
                </c:pt>
                <c:pt idx="576">
                  <c:v>60.6</c:v>
                </c:pt>
                <c:pt idx="577">
                  <c:v>60.6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60.6</c:v>
                </c:pt>
                <c:pt idx="582">
                  <c:v>60.9</c:v>
                </c:pt>
                <c:pt idx="583">
                  <c:v>61.4</c:v>
                </c:pt>
                <c:pt idx="584">
                  <c:v>61.2</c:v>
                </c:pt>
                <c:pt idx="585">
                  <c:v>61.2</c:v>
                </c:pt>
                <c:pt idx="586">
                  <c:v>61.2</c:v>
                </c:pt>
                <c:pt idx="587">
                  <c:v>60.9</c:v>
                </c:pt>
                <c:pt idx="588">
                  <c:v>60.9</c:v>
                </c:pt>
                <c:pt idx="589">
                  <c:v>60.6</c:v>
                </c:pt>
                <c:pt idx="590">
                  <c:v>60.4</c:v>
                </c:pt>
                <c:pt idx="591">
                  <c:v>60.9</c:v>
                </c:pt>
                <c:pt idx="592">
                  <c:v>60.9</c:v>
                </c:pt>
                <c:pt idx="593">
                  <c:v>60.6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60.4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60.9</c:v>
                </c:pt>
                <c:pt idx="602">
                  <c:v>60.4</c:v>
                </c:pt>
                <c:pt idx="603">
                  <c:v>60.6</c:v>
                </c:pt>
                <c:pt idx="604">
                  <c:v>60.1</c:v>
                </c:pt>
                <c:pt idx="605">
                  <c:v>60.4</c:v>
                </c:pt>
                <c:pt idx="606">
                  <c:v>60.6</c:v>
                </c:pt>
                <c:pt idx="607">
                  <c:v>60.1</c:v>
                </c:pt>
                <c:pt idx="608">
                  <c:v>60.6</c:v>
                </c:pt>
                <c:pt idx="609">
                  <c:v>60.4</c:v>
                </c:pt>
                <c:pt idx="610">
                  <c:v>60.4</c:v>
                </c:pt>
                <c:pt idx="611">
                  <c:v>60.6</c:v>
                </c:pt>
                <c:pt idx="612">
                  <c:v>60.9</c:v>
                </c:pt>
                <c:pt idx="613">
                  <c:v>60.9</c:v>
                </c:pt>
                <c:pt idx="614">
                  <c:v>61.2</c:v>
                </c:pt>
                <c:pt idx="615">
                  <c:v>60.9</c:v>
                </c:pt>
                <c:pt idx="616">
                  <c:v>60.9</c:v>
                </c:pt>
                <c:pt idx="617">
                  <c:v>61.2</c:v>
                </c:pt>
                <c:pt idx="618">
                  <c:v>60.9</c:v>
                </c:pt>
                <c:pt idx="619">
                  <c:v>60.6</c:v>
                </c:pt>
                <c:pt idx="620">
                  <c:v>60.4</c:v>
                </c:pt>
                <c:pt idx="621">
                  <c:v>60.6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60.4</c:v>
                </c:pt>
                <c:pt idx="627">
                  <c:v>60.4</c:v>
                </c:pt>
                <c:pt idx="628">
                  <c:v>60.6</c:v>
                </c:pt>
                <c:pt idx="629">
                  <c:v>60.9</c:v>
                </c:pt>
                <c:pt idx="630">
                  <c:v>60.9</c:v>
                </c:pt>
                <c:pt idx="631">
                  <c:v>60.9</c:v>
                </c:pt>
                <c:pt idx="632">
                  <c:v>60.6</c:v>
                </c:pt>
                <c:pt idx="633">
                  <c:v>60.6</c:v>
                </c:pt>
                <c:pt idx="634">
                  <c:v>60.1</c:v>
                </c:pt>
                <c:pt idx="635">
                  <c:v>60.1</c:v>
                </c:pt>
                <c:pt idx="636">
                  <c:v>60.4</c:v>
                </c:pt>
                <c:pt idx="637">
                  <c:v>60.1</c:v>
                </c:pt>
                <c:pt idx="638">
                  <c:v>60.4</c:v>
                </c:pt>
                <c:pt idx="639">
                  <c:v>60.4</c:v>
                </c:pt>
                <c:pt idx="640">
                  <c:v>60.6</c:v>
                </c:pt>
                <c:pt idx="641">
                  <c:v>60.6</c:v>
                </c:pt>
                <c:pt idx="642">
                  <c:v>60.6</c:v>
                </c:pt>
                <c:pt idx="643">
                  <c:v>60.4</c:v>
                </c:pt>
                <c:pt idx="644">
                  <c:v>60.4</c:v>
                </c:pt>
                <c:pt idx="645">
                  <c:v>60.4</c:v>
                </c:pt>
                <c:pt idx="646">
                  <c:v>60.4</c:v>
                </c:pt>
                <c:pt idx="647">
                  <c:v>60.4</c:v>
                </c:pt>
                <c:pt idx="648">
                  <c:v>60.1</c:v>
                </c:pt>
                <c:pt idx="649">
                  <c:v>59.9</c:v>
                </c:pt>
                <c:pt idx="650">
                  <c:v>60.4</c:v>
                </c:pt>
                <c:pt idx="651">
                  <c:v>60.4</c:v>
                </c:pt>
                <c:pt idx="652">
                  <c:v>60.4</c:v>
                </c:pt>
                <c:pt idx="653">
                  <c:v>60.1</c:v>
                </c:pt>
                <c:pt idx="654">
                  <c:v>60.6</c:v>
                </c:pt>
                <c:pt idx="655">
                  <c:v>60.4</c:v>
                </c:pt>
                <c:pt idx="656">
                  <c:v>60.1</c:v>
                </c:pt>
                <c:pt idx="657">
                  <c:v>60.1</c:v>
                </c:pt>
                <c:pt idx="658">
                  <c:v>59.9</c:v>
                </c:pt>
                <c:pt idx="659">
                  <c:v>60.1</c:v>
                </c:pt>
                <c:pt idx="660">
                  <c:v>59.6</c:v>
                </c:pt>
                <c:pt idx="661">
                  <c:v>59.3</c:v>
                </c:pt>
                <c:pt idx="662">
                  <c:v>59.1</c:v>
                </c:pt>
                <c:pt idx="663">
                  <c:v>59.3</c:v>
                </c:pt>
                <c:pt idx="664">
                  <c:v>59.1</c:v>
                </c:pt>
                <c:pt idx="665">
                  <c:v>58.8</c:v>
                </c:pt>
                <c:pt idx="666">
                  <c:v>59.1</c:v>
                </c:pt>
                <c:pt idx="667">
                  <c:v>59.1</c:v>
                </c:pt>
                <c:pt idx="668">
                  <c:v>59.3</c:v>
                </c:pt>
                <c:pt idx="669">
                  <c:v>59.1</c:v>
                </c:pt>
                <c:pt idx="670">
                  <c:v>58.8</c:v>
                </c:pt>
                <c:pt idx="671">
                  <c:v>59.1</c:v>
                </c:pt>
                <c:pt idx="672">
                  <c:v>59.3</c:v>
                </c:pt>
                <c:pt idx="673">
                  <c:v>59.1</c:v>
                </c:pt>
                <c:pt idx="674">
                  <c:v>57.7</c:v>
                </c:pt>
                <c:pt idx="675">
                  <c:v>51.1</c:v>
                </c:pt>
                <c:pt idx="676">
                  <c:v>45.7</c:v>
                </c:pt>
                <c:pt idx="677">
                  <c:v>39.6</c:v>
                </c:pt>
                <c:pt idx="678">
                  <c:v>30</c:v>
                </c:pt>
                <c:pt idx="679">
                  <c:v>18.3</c:v>
                </c:pt>
                <c:pt idx="680">
                  <c:v>5.5</c:v>
                </c:pt>
                <c:pt idx="681">
                  <c:v>-5.8</c:v>
                </c:pt>
                <c:pt idx="682">
                  <c:v>-15.4</c:v>
                </c:pt>
                <c:pt idx="683">
                  <c:v>-27.1</c:v>
                </c:pt>
                <c:pt idx="684">
                  <c:v>-38.799999999999997</c:v>
                </c:pt>
                <c:pt idx="685">
                  <c:v>-51.6</c:v>
                </c:pt>
                <c:pt idx="686">
                  <c:v>-57.2</c:v>
                </c:pt>
                <c:pt idx="687">
                  <c:v>-58.8</c:v>
                </c:pt>
                <c:pt idx="688">
                  <c:v>-59.9</c:v>
                </c:pt>
                <c:pt idx="689">
                  <c:v>-60.6</c:v>
                </c:pt>
                <c:pt idx="690">
                  <c:v>-60.9</c:v>
                </c:pt>
                <c:pt idx="691">
                  <c:v>-60.9</c:v>
                </c:pt>
                <c:pt idx="692">
                  <c:v>-60.6</c:v>
                </c:pt>
                <c:pt idx="693">
                  <c:v>-60.6</c:v>
                </c:pt>
                <c:pt idx="694">
                  <c:v>-60.4</c:v>
                </c:pt>
                <c:pt idx="695">
                  <c:v>-60.1</c:v>
                </c:pt>
                <c:pt idx="696">
                  <c:v>-60.9</c:v>
                </c:pt>
                <c:pt idx="697">
                  <c:v>-61.2</c:v>
                </c:pt>
                <c:pt idx="698">
                  <c:v>-61.4</c:v>
                </c:pt>
                <c:pt idx="699">
                  <c:v>-61.4</c:v>
                </c:pt>
                <c:pt idx="700">
                  <c:v>-61.4</c:v>
                </c:pt>
                <c:pt idx="701">
                  <c:v>-61.4</c:v>
                </c:pt>
                <c:pt idx="702">
                  <c:v>-61.4</c:v>
                </c:pt>
                <c:pt idx="703">
                  <c:v>-61.4</c:v>
                </c:pt>
                <c:pt idx="704">
                  <c:v>-61.4</c:v>
                </c:pt>
                <c:pt idx="705">
                  <c:v>-61.4</c:v>
                </c:pt>
                <c:pt idx="706">
                  <c:v>-61.2</c:v>
                </c:pt>
                <c:pt idx="707">
                  <c:v>-60.9</c:v>
                </c:pt>
                <c:pt idx="708">
                  <c:v>-60.6</c:v>
                </c:pt>
                <c:pt idx="709">
                  <c:v>-60.6</c:v>
                </c:pt>
                <c:pt idx="710">
                  <c:v>-61.2</c:v>
                </c:pt>
                <c:pt idx="711">
                  <c:v>-61.2</c:v>
                </c:pt>
                <c:pt idx="712">
                  <c:v>-61.2</c:v>
                </c:pt>
                <c:pt idx="713">
                  <c:v>-61.2</c:v>
                </c:pt>
                <c:pt idx="714">
                  <c:v>-61.2</c:v>
                </c:pt>
                <c:pt idx="715">
                  <c:v>-61.2</c:v>
                </c:pt>
                <c:pt idx="716">
                  <c:v>-61.4</c:v>
                </c:pt>
                <c:pt idx="717">
                  <c:v>-61.2</c:v>
                </c:pt>
                <c:pt idx="718">
                  <c:v>-61.4</c:v>
                </c:pt>
                <c:pt idx="719">
                  <c:v>-61.2</c:v>
                </c:pt>
                <c:pt idx="720">
                  <c:v>-61.2</c:v>
                </c:pt>
                <c:pt idx="721">
                  <c:v>-60.9</c:v>
                </c:pt>
                <c:pt idx="722">
                  <c:v>-60.9</c:v>
                </c:pt>
                <c:pt idx="723">
                  <c:v>-60.4</c:v>
                </c:pt>
                <c:pt idx="724">
                  <c:v>-60.6</c:v>
                </c:pt>
                <c:pt idx="725">
                  <c:v>-60.9</c:v>
                </c:pt>
                <c:pt idx="726">
                  <c:v>-60.9</c:v>
                </c:pt>
                <c:pt idx="727">
                  <c:v>-60.6</c:v>
                </c:pt>
                <c:pt idx="728">
                  <c:v>-60.6</c:v>
                </c:pt>
                <c:pt idx="729">
                  <c:v>-60.4</c:v>
                </c:pt>
                <c:pt idx="730">
                  <c:v>-60.6</c:v>
                </c:pt>
                <c:pt idx="731">
                  <c:v>-60.9</c:v>
                </c:pt>
                <c:pt idx="732">
                  <c:v>-60.9</c:v>
                </c:pt>
                <c:pt idx="733">
                  <c:v>-60.9</c:v>
                </c:pt>
                <c:pt idx="734">
                  <c:v>-60.9</c:v>
                </c:pt>
                <c:pt idx="735">
                  <c:v>-60.9</c:v>
                </c:pt>
                <c:pt idx="736">
                  <c:v>-60.9</c:v>
                </c:pt>
                <c:pt idx="737">
                  <c:v>-60.4</c:v>
                </c:pt>
                <c:pt idx="738">
                  <c:v>-60.4</c:v>
                </c:pt>
                <c:pt idx="739">
                  <c:v>-60.6</c:v>
                </c:pt>
                <c:pt idx="740">
                  <c:v>-60.6</c:v>
                </c:pt>
                <c:pt idx="741">
                  <c:v>-60.6</c:v>
                </c:pt>
                <c:pt idx="742">
                  <c:v>-60.6</c:v>
                </c:pt>
                <c:pt idx="743">
                  <c:v>-60.6</c:v>
                </c:pt>
                <c:pt idx="744">
                  <c:v>-60.4</c:v>
                </c:pt>
                <c:pt idx="745">
                  <c:v>-60.6</c:v>
                </c:pt>
                <c:pt idx="746">
                  <c:v>-60.6</c:v>
                </c:pt>
                <c:pt idx="747">
                  <c:v>-60.9</c:v>
                </c:pt>
                <c:pt idx="748">
                  <c:v>-61.2</c:v>
                </c:pt>
                <c:pt idx="749">
                  <c:v>-61.2</c:v>
                </c:pt>
                <c:pt idx="750">
                  <c:v>-60.9</c:v>
                </c:pt>
                <c:pt idx="751">
                  <c:v>-60.6</c:v>
                </c:pt>
                <c:pt idx="752">
                  <c:v>-60.6</c:v>
                </c:pt>
                <c:pt idx="753">
                  <c:v>-60.6</c:v>
                </c:pt>
                <c:pt idx="754">
                  <c:v>-60.6</c:v>
                </c:pt>
                <c:pt idx="755">
                  <c:v>-60.6</c:v>
                </c:pt>
                <c:pt idx="756">
                  <c:v>-60.6</c:v>
                </c:pt>
                <c:pt idx="757">
                  <c:v>-60.4</c:v>
                </c:pt>
                <c:pt idx="758">
                  <c:v>-60.4</c:v>
                </c:pt>
                <c:pt idx="759">
                  <c:v>-60.4</c:v>
                </c:pt>
                <c:pt idx="760">
                  <c:v>-60.6</c:v>
                </c:pt>
                <c:pt idx="761">
                  <c:v>-60.6</c:v>
                </c:pt>
                <c:pt idx="762">
                  <c:v>-60.6</c:v>
                </c:pt>
                <c:pt idx="763">
                  <c:v>-60.6</c:v>
                </c:pt>
                <c:pt idx="764">
                  <c:v>-60.9</c:v>
                </c:pt>
                <c:pt idx="765">
                  <c:v>-60.9</c:v>
                </c:pt>
                <c:pt idx="766">
                  <c:v>-60.4</c:v>
                </c:pt>
                <c:pt idx="767">
                  <c:v>-60.1</c:v>
                </c:pt>
                <c:pt idx="768">
                  <c:v>-60.6</c:v>
                </c:pt>
                <c:pt idx="769">
                  <c:v>-60.6</c:v>
                </c:pt>
                <c:pt idx="770">
                  <c:v>-60.4</c:v>
                </c:pt>
                <c:pt idx="771">
                  <c:v>-60.1</c:v>
                </c:pt>
                <c:pt idx="772">
                  <c:v>-60.4</c:v>
                </c:pt>
                <c:pt idx="773">
                  <c:v>-60.4</c:v>
                </c:pt>
                <c:pt idx="774">
                  <c:v>-60.4</c:v>
                </c:pt>
                <c:pt idx="775">
                  <c:v>-60.6</c:v>
                </c:pt>
                <c:pt idx="776">
                  <c:v>-60.4</c:v>
                </c:pt>
                <c:pt idx="777">
                  <c:v>-60.6</c:v>
                </c:pt>
                <c:pt idx="778">
                  <c:v>-60.6</c:v>
                </c:pt>
                <c:pt idx="779">
                  <c:v>-60.6</c:v>
                </c:pt>
                <c:pt idx="780">
                  <c:v>-60.1</c:v>
                </c:pt>
                <c:pt idx="781">
                  <c:v>-60.4</c:v>
                </c:pt>
                <c:pt idx="782">
                  <c:v>-60.4</c:v>
                </c:pt>
                <c:pt idx="783">
                  <c:v>-60.6</c:v>
                </c:pt>
                <c:pt idx="784">
                  <c:v>-60.6</c:v>
                </c:pt>
                <c:pt idx="785">
                  <c:v>-60.4</c:v>
                </c:pt>
                <c:pt idx="786">
                  <c:v>-60.6</c:v>
                </c:pt>
                <c:pt idx="787">
                  <c:v>-60.6</c:v>
                </c:pt>
                <c:pt idx="788">
                  <c:v>-60.4</c:v>
                </c:pt>
                <c:pt idx="789">
                  <c:v>-60.4</c:v>
                </c:pt>
                <c:pt idx="790">
                  <c:v>-60.4</c:v>
                </c:pt>
                <c:pt idx="791">
                  <c:v>-60.4</c:v>
                </c:pt>
                <c:pt idx="792">
                  <c:v>-60.4</c:v>
                </c:pt>
                <c:pt idx="793">
                  <c:v>-60.4</c:v>
                </c:pt>
                <c:pt idx="794">
                  <c:v>-60.4</c:v>
                </c:pt>
                <c:pt idx="795">
                  <c:v>-60.4</c:v>
                </c:pt>
                <c:pt idx="796">
                  <c:v>-60.4</c:v>
                </c:pt>
                <c:pt idx="797">
                  <c:v>-60.1</c:v>
                </c:pt>
                <c:pt idx="798">
                  <c:v>-60.4</c:v>
                </c:pt>
                <c:pt idx="799">
                  <c:v>-60.4</c:v>
                </c:pt>
                <c:pt idx="800">
                  <c:v>-60.1</c:v>
                </c:pt>
                <c:pt idx="801">
                  <c:v>-60.4</c:v>
                </c:pt>
                <c:pt idx="802">
                  <c:v>-60.1</c:v>
                </c:pt>
                <c:pt idx="803">
                  <c:v>-60.1</c:v>
                </c:pt>
                <c:pt idx="804">
                  <c:v>-60.1</c:v>
                </c:pt>
                <c:pt idx="805">
                  <c:v>-60.4</c:v>
                </c:pt>
                <c:pt idx="806">
                  <c:v>-60.1</c:v>
                </c:pt>
                <c:pt idx="807">
                  <c:v>-60.1</c:v>
                </c:pt>
                <c:pt idx="808">
                  <c:v>-60.1</c:v>
                </c:pt>
                <c:pt idx="809">
                  <c:v>-59.9</c:v>
                </c:pt>
                <c:pt idx="810">
                  <c:v>-59.9</c:v>
                </c:pt>
                <c:pt idx="811">
                  <c:v>-59.6</c:v>
                </c:pt>
                <c:pt idx="812">
                  <c:v>-59.3</c:v>
                </c:pt>
                <c:pt idx="813">
                  <c:v>-44.7</c:v>
                </c:pt>
                <c:pt idx="814">
                  <c:v>-32.4</c:v>
                </c:pt>
                <c:pt idx="815">
                  <c:v>-32.200000000000003</c:v>
                </c:pt>
                <c:pt idx="816">
                  <c:v>-23.6</c:v>
                </c:pt>
                <c:pt idx="817">
                  <c:v>-16.7</c:v>
                </c:pt>
                <c:pt idx="818">
                  <c:v>-13.8</c:v>
                </c:pt>
                <c:pt idx="819">
                  <c:v>-13.5</c:v>
                </c:pt>
                <c:pt idx="820">
                  <c:v>-10.1</c:v>
                </c:pt>
                <c:pt idx="821">
                  <c:v>-7.4</c:v>
                </c:pt>
                <c:pt idx="822">
                  <c:v>-6.1</c:v>
                </c:pt>
                <c:pt idx="823">
                  <c:v>-4.7</c:v>
                </c:pt>
                <c:pt idx="824">
                  <c:v>-4.2</c:v>
                </c:pt>
                <c:pt idx="825">
                  <c:v>-3.4</c:v>
                </c:pt>
                <c:pt idx="826">
                  <c:v>-2.6</c:v>
                </c:pt>
                <c:pt idx="827">
                  <c:v>-2.2999999999999998</c:v>
                </c:pt>
                <c:pt idx="828">
                  <c:v>-2.2999999999999998</c:v>
                </c:pt>
                <c:pt idx="829">
                  <c:v>-2.2999999999999998</c:v>
                </c:pt>
                <c:pt idx="830">
                  <c:v>-1</c:v>
                </c:pt>
                <c:pt idx="831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4-B646-A099-EC04F9E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4404"/>
        <c:axId val="1619466234"/>
      </c:lineChart>
      <c:catAx>
        <c:axId val="592864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466234"/>
        <c:crosses val="autoZero"/>
        <c:auto val="1"/>
        <c:lblAlgn val="ctr"/>
        <c:lblOffset val="100"/>
        <c:noMultiLvlLbl val="1"/>
      </c:catAx>
      <c:valAx>
        <c:axId val="1619466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Velcoity (Deg/sec)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8644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 Torque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'Right Side 180'!$C$7:$C$379</c:f>
              <c:numCache>
                <c:formatCode>General</c:formatCode>
                <c:ptCount val="373"/>
                <c:pt idx="0">
                  <c:v>0</c:v>
                </c:pt>
                <c:pt idx="1">
                  <c:v>16.7</c:v>
                </c:pt>
                <c:pt idx="2">
                  <c:v>35.4</c:v>
                </c:pt>
                <c:pt idx="3">
                  <c:v>42.6</c:v>
                </c:pt>
                <c:pt idx="4">
                  <c:v>43.1</c:v>
                </c:pt>
                <c:pt idx="5">
                  <c:v>44.7</c:v>
                </c:pt>
                <c:pt idx="6">
                  <c:v>46.4</c:v>
                </c:pt>
                <c:pt idx="7">
                  <c:v>48.5</c:v>
                </c:pt>
                <c:pt idx="8">
                  <c:v>49.6</c:v>
                </c:pt>
                <c:pt idx="9">
                  <c:v>51</c:v>
                </c:pt>
                <c:pt idx="10">
                  <c:v>53.2</c:v>
                </c:pt>
                <c:pt idx="11">
                  <c:v>63.3</c:v>
                </c:pt>
                <c:pt idx="12">
                  <c:v>77.2</c:v>
                </c:pt>
                <c:pt idx="13">
                  <c:v>90.4</c:v>
                </c:pt>
                <c:pt idx="14">
                  <c:v>102</c:v>
                </c:pt>
                <c:pt idx="15">
                  <c:v>108.6</c:v>
                </c:pt>
                <c:pt idx="16">
                  <c:v>109.2</c:v>
                </c:pt>
                <c:pt idx="17">
                  <c:v>106.4</c:v>
                </c:pt>
                <c:pt idx="18">
                  <c:v>104.7</c:v>
                </c:pt>
                <c:pt idx="19">
                  <c:v>105.4</c:v>
                </c:pt>
                <c:pt idx="20">
                  <c:v>109.6</c:v>
                </c:pt>
                <c:pt idx="21">
                  <c:v>111.6</c:v>
                </c:pt>
                <c:pt idx="22">
                  <c:v>111.9</c:v>
                </c:pt>
                <c:pt idx="23">
                  <c:v>110.8</c:v>
                </c:pt>
                <c:pt idx="24">
                  <c:v>109.3</c:v>
                </c:pt>
                <c:pt idx="25">
                  <c:v>107.9</c:v>
                </c:pt>
                <c:pt idx="26">
                  <c:v>105.4</c:v>
                </c:pt>
                <c:pt idx="27">
                  <c:v>103.2</c:v>
                </c:pt>
                <c:pt idx="28">
                  <c:v>100.6</c:v>
                </c:pt>
                <c:pt idx="29">
                  <c:v>98.2</c:v>
                </c:pt>
                <c:pt idx="30">
                  <c:v>98.9</c:v>
                </c:pt>
                <c:pt idx="31">
                  <c:v>97.5</c:v>
                </c:pt>
                <c:pt idx="32">
                  <c:v>93.3</c:v>
                </c:pt>
                <c:pt idx="33">
                  <c:v>87.9</c:v>
                </c:pt>
                <c:pt idx="34">
                  <c:v>81.2</c:v>
                </c:pt>
                <c:pt idx="35">
                  <c:v>76.599999999999994</c:v>
                </c:pt>
                <c:pt idx="36">
                  <c:v>74.400000000000006</c:v>
                </c:pt>
                <c:pt idx="37">
                  <c:v>73.8</c:v>
                </c:pt>
                <c:pt idx="38">
                  <c:v>72.400000000000006</c:v>
                </c:pt>
                <c:pt idx="39">
                  <c:v>68.7</c:v>
                </c:pt>
                <c:pt idx="40">
                  <c:v>66.400000000000006</c:v>
                </c:pt>
                <c:pt idx="41">
                  <c:v>64</c:v>
                </c:pt>
                <c:pt idx="42">
                  <c:v>59.7</c:v>
                </c:pt>
                <c:pt idx="43">
                  <c:v>56.4</c:v>
                </c:pt>
                <c:pt idx="44">
                  <c:v>51.7</c:v>
                </c:pt>
                <c:pt idx="45">
                  <c:v>48.3</c:v>
                </c:pt>
                <c:pt idx="46">
                  <c:v>45</c:v>
                </c:pt>
                <c:pt idx="47">
                  <c:v>40.299999999999997</c:v>
                </c:pt>
                <c:pt idx="48">
                  <c:v>35.799999999999997</c:v>
                </c:pt>
                <c:pt idx="49">
                  <c:v>29.8</c:v>
                </c:pt>
                <c:pt idx="50">
                  <c:v>29.2</c:v>
                </c:pt>
                <c:pt idx="51">
                  <c:v>42.4</c:v>
                </c:pt>
                <c:pt idx="52">
                  <c:v>52.3</c:v>
                </c:pt>
                <c:pt idx="53">
                  <c:v>42.7</c:v>
                </c:pt>
                <c:pt idx="54">
                  <c:v>25.8</c:v>
                </c:pt>
                <c:pt idx="55">
                  <c:v>6.5</c:v>
                </c:pt>
                <c:pt idx="56">
                  <c:v>-2.2999999999999998</c:v>
                </c:pt>
                <c:pt idx="57">
                  <c:v>-8.1</c:v>
                </c:pt>
                <c:pt idx="58">
                  <c:v>-43</c:v>
                </c:pt>
                <c:pt idx="59">
                  <c:v>-44.6</c:v>
                </c:pt>
                <c:pt idx="60">
                  <c:v>-63.2</c:v>
                </c:pt>
                <c:pt idx="61">
                  <c:v>-63.9</c:v>
                </c:pt>
                <c:pt idx="62">
                  <c:v>-50.6</c:v>
                </c:pt>
                <c:pt idx="63">
                  <c:v>-42</c:v>
                </c:pt>
                <c:pt idx="64">
                  <c:v>-43.9</c:v>
                </c:pt>
                <c:pt idx="65">
                  <c:v>-50.9</c:v>
                </c:pt>
                <c:pt idx="66">
                  <c:v>-70.599999999999994</c:v>
                </c:pt>
                <c:pt idx="67">
                  <c:v>-86.8</c:v>
                </c:pt>
                <c:pt idx="68">
                  <c:v>-102.2</c:v>
                </c:pt>
                <c:pt idx="69">
                  <c:v>-110</c:v>
                </c:pt>
                <c:pt idx="70">
                  <c:v>-110.1</c:v>
                </c:pt>
                <c:pt idx="71">
                  <c:v>-104</c:v>
                </c:pt>
                <c:pt idx="72">
                  <c:v>-98.2</c:v>
                </c:pt>
                <c:pt idx="73">
                  <c:v>-97.9</c:v>
                </c:pt>
                <c:pt idx="74">
                  <c:v>-100.2</c:v>
                </c:pt>
                <c:pt idx="75">
                  <c:v>-103.3</c:v>
                </c:pt>
                <c:pt idx="76">
                  <c:v>-105.9</c:v>
                </c:pt>
                <c:pt idx="77">
                  <c:v>-106.6</c:v>
                </c:pt>
                <c:pt idx="78">
                  <c:v>-107.5</c:v>
                </c:pt>
                <c:pt idx="79">
                  <c:v>-109.2</c:v>
                </c:pt>
                <c:pt idx="80">
                  <c:v>-111.3</c:v>
                </c:pt>
                <c:pt idx="81">
                  <c:v>-112.5</c:v>
                </c:pt>
                <c:pt idx="82">
                  <c:v>-112.7</c:v>
                </c:pt>
                <c:pt idx="83">
                  <c:v>-110.9</c:v>
                </c:pt>
                <c:pt idx="84">
                  <c:v>-108.1</c:v>
                </c:pt>
                <c:pt idx="85">
                  <c:v>-106.2</c:v>
                </c:pt>
                <c:pt idx="86">
                  <c:v>-104.4</c:v>
                </c:pt>
                <c:pt idx="87">
                  <c:v>-103.3</c:v>
                </c:pt>
                <c:pt idx="88">
                  <c:v>-103.2</c:v>
                </c:pt>
                <c:pt idx="89">
                  <c:v>-101.6</c:v>
                </c:pt>
                <c:pt idx="90">
                  <c:v>-99.7</c:v>
                </c:pt>
                <c:pt idx="91">
                  <c:v>-97.4</c:v>
                </c:pt>
                <c:pt idx="92">
                  <c:v>-93.7</c:v>
                </c:pt>
                <c:pt idx="93">
                  <c:v>-90.4</c:v>
                </c:pt>
                <c:pt idx="94">
                  <c:v>-88.4</c:v>
                </c:pt>
                <c:pt idx="95">
                  <c:v>-85.8</c:v>
                </c:pt>
                <c:pt idx="96">
                  <c:v>-83.3</c:v>
                </c:pt>
                <c:pt idx="97">
                  <c:v>-80.3</c:v>
                </c:pt>
                <c:pt idx="98">
                  <c:v>-76.599999999999994</c:v>
                </c:pt>
                <c:pt idx="99">
                  <c:v>-73.5</c:v>
                </c:pt>
                <c:pt idx="100">
                  <c:v>-70.099999999999994</c:v>
                </c:pt>
                <c:pt idx="101">
                  <c:v>-66.900000000000006</c:v>
                </c:pt>
                <c:pt idx="102">
                  <c:v>-63.7</c:v>
                </c:pt>
                <c:pt idx="103">
                  <c:v>-60.7</c:v>
                </c:pt>
                <c:pt idx="104">
                  <c:v>-57.8</c:v>
                </c:pt>
                <c:pt idx="105">
                  <c:v>-55.3</c:v>
                </c:pt>
                <c:pt idx="106">
                  <c:v>-52.3</c:v>
                </c:pt>
                <c:pt idx="107">
                  <c:v>-66.400000000000006</c:v>
                </c:pt>
                <c:pt idx="108">
                  <c:v>-78.599999999999994</c:v>
                </c:pt>
                <c:pt idx="109">
                  <c:v>-88.8</c:v>
                </c:pt>
                <c:pt idx="110">
                  <c:v>-81.5</c:v>
                </c:pt>
                <c:pt idx="111">
                  <c:v>-61.6</c:v>
                </c:pt>
                <c:pt idx="112">
                  <c:v>-46</c:v>
                </c:pt>
                <c:pt idx="113">
                  <c:v>-36.5</c:v>
                </c:pt>
                <c:pt idx="114">
                  <c:v>-32.5</c:v>
                </c:pt>
                <c:pt idx="115">
                  <c:v>-30.2</c:v>
                </c:pt>
                <c:pt idx="116">
                  <c:v>-27.7</c:v>
                </c:pt>
                <c:pt idx="117">
                  <c:v>-22.9</c:v>
                </c:pt>
                <c:pt idx="118">
                  <c:v>-16.100000000000001</c:v>
                </c:pt>
                <c:pt idx="119">
                  <c:v>-9.6</c:v>
                </c:pt>
                <c:pt idx="120">
                  <c:v>-2.6</c:v>
                </c:pt>
                <c:pt idx="121">
                  <c:v>0</c:v>
                </c:pt>
                <c:pt idx="122">
                  <c:v>0</c:v>
                </c:pt>
                <c:pt idx="123">
                  <c:v>4.7</c:v>
                </c:pt>
                <c:pt idx="124">
                  <c:v>67.3</c:v>
                </c:pt>
                <c:pt idx="125">
                  <c:v>78.099999999999994</c:v>
                </c:pt>
                <c:pt idx="126">
                  <c:v>103.3</c:v>
                </c:pt>
                <c:pt idx="127">
                  <c:v>82.4</c:v>
                </c:pt>
                <c:pt idx="128">
                  <c:v>58.9</c:v>
                </c:pt>
                <c:pt idx="129">
                  <c:v>58.6</c:v>
                </c:pt>
                <c:pt idx="130">
                  <c:v>84.5</c:v>
                </c:pt>
                <c:pt idx="131">
                  <c:v>111.6</c:v>
                </c:pt>
                <c:pt idx="132">
                  <c:v>126.2</c:v>
                </c:pt>
                <c:pt idx="133">
                  <c:v>129.9</c:v>
                </c:pt>
                <c:pt idx="134">
                  <c:v>129.5</c:v>
                </c:pt>
                <c:pt idx="135">
                  <c:v>126.1</c:v>
                </c:pt>
                <c:pt idx="136">
                  <c:v>123.5</c:v>
                </c:pt>
                <c:pt idx="137">
                  <c:v>124.9</c:v>
                </c:pt>
                <c:pt idx="138">
                  <c:v>130.9</c:v>
                </c:pt>
                <c:pt idx="139">
                  <c:v>137</c:v>
                </c:pt>
                <c:pt idx="140">
                  <c:v>141.6</c:v>
                </c:pt>
                <c:pt idx="141">
                  <c:v>147.69999999999999</c:v>
                </c:pt>
                <c:pt idx="142">
                  <c:v>153</c:v>
                </c:pt>
                <c:pt idx="143">
                  <c:v>156.30000000000001</c:v>
                </c:pt>
                <c:pt idx="144">
                  <c:v>157</c:v>
                </c:pt>
                <c:pt idx="145">
                  <c:v>155.30000000000001</c:v>
                </c:pt>
                <c:pt idx="146">
                  <c:v>153.1</c:v>
                </c:pt>
                <c:pt idx="147">
                  <c:v>150.5</c:v>
                </c:pt>
                <c:pt idx="148">
                  <c:v>148.1</c:v>
                </c:pt>
                <c:pt idx="149">
                  <c:v>146.19999999999999</c:v>
                </c:pt>
                <c:pt idx="150">
                  <c:v>145.4</c:v>
                </c:pt>
                <c:pt idx="151">
                  <c:v>146.4</c:v>
                </c:pt>
                <c:pt idx="152">
                  <c:v>145.6</c:v>
                </c:pt>
                <c:pt idx="153">
                  <c:v>141</c:v>
                </c:pt>
                <c:pt idx="154">
                  <c:v>134.1</c:v>
                </c:pt>
                <c:pt idx="155">
                  <c:v>127.5</c:v>
                </c:pt>
                <c:pt idx="156">
                  <c:v>122.7</c:v>
                </c:pt>
                <c:pt idx="157">
                  <c:v>119.1</c:v>
                </c:pt>
                <c:pt idx="158">
                  <c:v>115.3</c:v>
                </c:pt>
                <c:pt idx="159">
                  <c:v>110.6</c:v>
                </c:pt>
                <c:pt idx="160">
                  <c:v>104.5</c:v>
                </c:pt>
                <c:pt idx="161">
                  <c:v>98.7</c:v>
                </c:pt>
                <c:pt idx="162">
                  <c:v>92.3</c:v>
                </c:pt>
                <c:pt idx="163">
                  <c:v>85</c:v>
                </c:pt>
                <c:pt idx="164">
                  <c:v>78.5</c:v>
                </c:pt>
                <c:pt idx="165">
                  <c:v>73.400000000000006</c:v>
                </c:pt>
                <c:pt idx="166">
                  <c:v>68.2</c:v>
                </c:pt>
                <c:pt idx="167">
                  <c:v>61.3</c:v>
                </c:pt>
                <c:pt idx="168">
                  <c:v>55.3</c:v>
                </c:pt>
                <c:pt idx="169">
                  <c:v>49.6</c:v>
                </c:pt>
                <c:pt idx="170">
                  <c:v>43</c:v>
                </c:pt>
                <c:pt idx="171">
                  <c:v>35.700000000000003</c:v>
                </c:pt>
                <c:pt idx="172">
                  <c:v>46.1</c:v>
                </c:pt>
                <c:pt idx="173">
                  <c:v>53.7</c:v>
                </c:pt>
                <c:pt idx="174">
                  <c:v>49.9</c:v>
                </c:pt>
                <c:pt idx="175">
                  <c:v>34.299999999999997</c:v>
                </c:pt>
                <c:pt idx="176">
                  <c:v>17.399999999999999</c:v>
                </c:pt>
                <c:pt idx="177">
                  <c:v>3.9</c:v>
                </c:pt>
                <c:pt idx="178">
                  <c:v>-2.6</c:v>
                </c:pt>
                <c:pt idx="179">
                  <c:v>-12.5</c:v>
                </c:pt>
                <c:pt idx="180">
                  <c:v>-30.9</c:v>
                </c:pt>
                <c:pt idx="181">
                  <c:v>-33.4</c:v>
                </c:pt>
                <c:pt idx="182">
                  <c:v>-39.700000000000003</c:v>
                </c:pt>
                <c:pt idx="183">
                  <c:v>-40.5</c:v>
                </c:pt>
                <c:pt idx="184">
                  <c:v>-34.799999999999997</c:v>
                </c:pt>
                <c:pt idx="185">
                  <c:v>-33.4</c:v>
                </c:pt>
                <c:pt idx="186">
                  <c:v>-37.700000000000003</c:v>
                </c:pt>
                <c:pt idx="187">
                  <c:v>-42</c:v>
                </c:pt>
                <c:pt idx="188">
                  <c:v>-47.5</c:v>
                </c:pt>
                <c:pt idx="189">
                  <c:v>-52.9</c:v>
                </c:pt>
                <c:pt idx="190">
                  <c:v>-66.2</c:v>
                </c:pt>
                <c:pt idx="191">
                  <c:v>-77.599999999999994</c:v>
                </c:pt>
                <c:pt idx="192">
                  <c:v>-89.6</c:v>
                </c:pt>
                <c:pt idx="193">
                  <c:v>-95.9</c:v>
                </c:pt>
                <c:pt idx="194">
                  <c:v>-96.4</c:v>
                </c:pt>
                <c:pt idx="195">
                  <c:v>-91.5</c:v>
                </c:pt>
                <c:pt idx="196">
                  <c:v>-87.5</c:v>
                </c:pt>
                <c:pt idx="197">
                  <c:v>-88.3</c:v>
                </c:pt>
                <c:pt idx="198">
                  <c:v>-91.4</c:v>
                </c:pt>
                <c:pt idx="199">
                  <c:v>-95.9</c:v>
                </c:pt>
                <c:pt idx="200">
                  <c:v>-99</c:v>
                </c:pt>
                <c:pt idx="201">
                  <c:v>-102.5</c:v>
                </c:pt>
                <c:pt idx="202">
                  <c:v>-104.5</c:v>
                </c:pt>
                <c:pt idx="203">
                  <c:v>-105.9</c:v>
                </c:pt>
                <c:pt idx="204">
                  <c:v>-106.6</c:v>
                </c:pt>
                <c:pt idx="205">
                  <c:v>-107</c:v>
                </c:pt>
                <c:pt idx="206">
                  <c:v>-106.7</c:v>
                </c:pt>
                <c:pt idx="207">
                  <c:v>-107.1</c:v>
                </c:pt>
                <c:pt idx="208">
                  <c:v>-107.3</c:v>
                </c:pt>
                <c:pt idx="209">
                  <c:v>-107.3</c:v>
                </c:pt>
                <c:pt idx="210">
                  <c:v>-106.4</c:v>
                </c:pt>
                <c:pt idx="211">
                  <c:v>-106</c:v>
                </c:pt>
                <c:pt idx="212">
                  <c:v>-105.5</c:v>
                </c:pt>
                <c:pt idx="213">
                  <c:v>-105</c:v>
                </c:pt>
                <c:pt idx="214">
                  <c:v>-102.8</c:v>
                </c:pt>
                <c:pt idx="215">
                  <c:v>-99.8</c:v>
                </c:pt>
                <c:pt idx="216">
                  <c:v>-96.5</c:v>
                </c:pt>
                <c:pt idx="217">
                  <c:v>-94.5</c:v>
                </c:pt>
                <c:pt idx="218">
                  <c:v>-93.2</c:v>
                </c:pt>
                <c:pt idx="219">
                  <c:v>-91.3</c:v>
                </c:pt>
                <c:pt idx="220">
                  <c:v>-88.5</c:v>
                </c:pt>
                <c:pt idx="221">
                  <c:v>-86.4</c:v>
                </c:pt>
                <c:pt idx="222">
                  <c:v>-83.7</c:v>
                </c:pt>
                <c:pt idx="223">
                  <c:v>-80.3</c:v>
                </c:pt>
                <c:pt idx="224">
                  <c:v>-77.3</c:v>
                </c:pt>
                <c:pt idx="225">
                  <c:v>-74.7</c:v>
                </c:pt>
                <c:pt idx="226">
                  <c:v>-71.900000000000006</c:v>
                </c:pt>
                <c:pt idx="227">
                  <c:v>-69.2</c:v>
                </c:pt>
                <c:pt idx="228">
                  <c:v>-66.900000000000006</c:v>
                </c:pt>
                <c:pt idx="229">
                  <c:v>-63.3</c:v>
                </c:pt>
                <c:pt idx="230">
                  <c:v>-65.2</c:v>
                </c:pt>
                <c:pt idx="231">
                  <c:v>-82.4</c:v>
                </c:pt>
                <c:pt idx="232">
                  <c:v>-96.3</c:v>
                </c:pt>
                <c:pt idx="233">
                  <c:v>-95.9</c:v>
                </c:pt>
                <c:pt idx="234">
                  <c:v>-80.099999999999994</c:v>
                </c:pt>
                <c:pt idx="235">
                  <c:v>-62</c:v>
                </c:pt>
                <c:pt idx="236">
                  <c:v>-51.4</c:v>
                </c:pt>
                <c:pt idx="237">
                  <c:v>-47.9</c:v>
                </c:pt>
                <c:pt idx="238">
                  <c:v>-48.8</c:v>
                </c:pt>
                <c:pt idx="239">
                  <c:v>-48.4</c:v>
                </c:pt>
                <c:pt idx="240">
                  <c:v>-43.4</c:v>
                </c:pt>
                <c:pt idx="241">
                  <c:v>-33.200000000000003</c:v>
                </c:pt>
                <c:pt idx="242">
                  <c:v>-22.5</c:v>
                </c:pt>
                <c:pt idx="243">
                  <c:v>-12.6</c:v>
                </c:pt>
                <c:pt idx="244">
                  <c:v>-4.0999999999999996</c:v>
                </c:pt>
                <c:pt idx="245">
                  <c:v>0</c:v>
                </c:pt>
                <c:pt idx="246">
                  <c:v>-3.7</c:v>
                </c:pt>
                <c:pt idx="247">
                  <c:v>1.2</c:v>
                </c:pt>
                <c:pt idx="248">
                  <c:v>27.9</c:v>
                </c:pt>
                <c:pt idx="249">
                  <c:v>71.099999999999994</c:v>
                </c:pt>
                <c:pt idx="250">
                  <c:v>86.2</c:v>
                </c:pt>
                <c:pt idx="251">
                  <c:v>92.6</c:v>
                </c:pt>
                <c:pt idx="252">
                  <c:v>68.099999999999994</c:v>
                </c:pt>
                <c:pt idx="253">
                  <c:v>47.3</c:v>
                </c:pt>
                <c:pt idx="254">
                  <c:v>61</c:v>
                </c:pt>
                <c:pt idx="255">
                  <c:v>95.9</c:v>
                </c:pt>
                <c:pt idx="256">
                  <c:v>118.2</c:v>
                </c:pt>
                <c:pt idx="257">
                  <c:v>127.2</c:v>
                </c:pt>
                <c:pt idx="258">
                  <c:v>125.4</c:v>
                </c:pt>
                <c:pt idx="259">
                  <c:v>121</c:v>
                </c:pt>
                <c:pt idx="260">
                  <c:v>119.9</c:v>
                </c:pt>
                <c:pt idx="261">
                  <c:v>123.9</c:v>
                </c:pt>
                <c:pt idx="262">
                  <c:v>127.7</c:v>
                </c:pt>
                <c:pt idx="263">
                  <c:v>131.80000000000001</c:v>
                </c:pt>
                <c:pt idx="264">
                  <c:v>136</c:v>
                </c:pt>
                <c:pt idx="265">
                  <c:v>141.19999999999999</c:v>
                </c:pt>
                <c:pt idx="266">
                  <c:v>148.9</c:v>
                </c:pt>
                <c:pt idx="267">
                  <c:v>154</c:v>
                </c:pt>
                <c:pt idx="268">
                  <c:v>155.9</c:v>
                </c:pt>
                <c:pt idx="269">
                  <c:v>155.5</c:v>
                </c:pt>
                <c:pt idx="270">
                  <c:v>152.69999999999999</c:v>
                </c:pt>
                <c:pt idx="271">
                  <c:v>150.69999999999999</c:v>
                </c:pt>
                <c:pt idx="272">
                  <c:v>148.6</c:v>
                </c:pt>
                <c:pt idx="273">
                  <c:v>147.30000000000001</c:v>
                </c:pt>
                <c:pt idx="274">
                  <c:v>146.6</c:v>
                </c:pt>
                <c:pt idx="275">
                  <c:v>145.1</c:v>
                </c:pt>
                <c:pt idx="276">
                  <c:v>145.4</c:v>
                </c:pt>
                <c:pt idx="277">
                  <c:v>142.80000000000001</c:v>
                </c:pt>
                <c:pt idx="278">
                  <c:v>137.5</c:v>
                </c:pt>
                <c:pt idx="279">
                  <c:v>132.30000000000001</c:v>
                </c:pt>
                <c:pt idx="280">
                  <c:v>127.5</c:v>
                </c:pt>
                <c:pt idx="281">
                  <c:v>123.5</c:v>
                </c:pt>
                <c:pt idx="282">
                  <c:v>120.5</c:v>
                </c:pt>
                <c:pt idx="283">
                  <c:v>116.3</c:v>
                </c:pt>
                <c:pt idx="284">
                  <c:v>111.1</c:v>
                </c:pt>
                <c:pt idx="285">
                  <c:v>104.1</c:v>
                </c:pt>
                <c:pt idx="286">
                  <c:v>98.3</c:v>
                </c:pt>
                <c:pt idx="287">
                  <c:v>91.5</c:v>
                </c:pt>
                <c:pt idx="288">
                  <c:v>84.6</c:v>
                </c:pt>
                <c:pt idx="289">
                  <c:v>79.3</c:v>
                </c:pt>
                <c:pt idx="290">
                  <c:v>74.3</c:v>
                </c:pt>
                <c:pt idx="291">
                  <c:v>69.2</c:v>
                </c:pt>
                <c:pt idx="292">
                  <c:v>63.6</c:v>
                </c:pt>
                <c:pt idx="293">
                  <c:v>57.8</c:v>
                </c:pt>
                <c:pt idx="294">
                  <c:v>51.9</c:v>
                </c:pt>
                <c:pt idx="295">
                  <c:v>46.9</c:v>
                </c:pt>
                <c:pt idx="296">
                  <c:v>47.2</c:v>
                </c:pt>
                <c:pt idx="297">
                  <c:v>61.7</c:v>
                </c:pt>
                <c:pt idx="298">
                  <c:v>74.900000000000006</c:v>
                </c:pt>
                <c:pt idx="299">
                  <c:v>66.599999999999994</c:v>
                </c:pt>
                <c:pt idx="300">
                  <c:v>46.9</c:v>
                </c:pt>
                <c:pt idx="301">
                  <c:v>28.6</c:v>
                </c:pt>
                <c:pt idx="302">
                  <c:v>13.3</c:v>
                </c:pt>
                <c:pt idx="303">
                  <c:v>4.7</c:v>
                </c:pt>
                <c:pt idx="304">
                  <c:v>-1.1000000000000001</c:v>
                </c:pt>
                <c:pt idx="305">
                  <c:v>-3.5</c:v>
                </c:pt>
                <c:pt idx="306">
                  <c:v>-8.9</c:v>
                </c:pt>
                <c:pt idx="307">
                  <c:v>-21.6</c:v>
                </c:pt>
                <c:pt idx="308">
                  <c:v>-23.5</c:v>
                </c:pt>
                <c:pt idx="309">
                  <c:v>-29.3</c:v>
                </c:pt>
                <c:pt idx="310">
                  <c:v>-35.5</c:v>
                </c:pt>
                <c:pt idx="311">
                  <c:v>-37.799999999999997</c:v>
                </c:pt>
                <c:pt idx="312">
                  <c:v>-38.200000000000003</c:v>
                </c:pt>
                <c:pt idx="313">
                  <c:v>-40.799999999999997</c:v>
                </c:pt>
                <c:pt idx="314">
                  <c:v>-44.2</c:v>
                </c:pt>
                <c:pt idx="315">
                  <c:v>-48.1</c:v>
                </c:pt>
                <c:pt idx="316">
                  <c:v>-50.6</c:v>
                </c:pt>
                <c:pt idx="317">
                  <c:v>-62.8</c:v>
                </c:pt>
                <c:pt idx="318">
                  <c:v>-75.099999999999994</c:v>
                </c:pt>
                <c:pt idx="319">
                  <c:v>-90</c:v>
                </c:pt>
                <c:pt idx="320">
                  <c:v>-99.1</c:v>
                </c:pt>
                <c:pt idx="321">
                  <c:v>-101.4</c:v>
                </c:pt>
                <c:pt idx="322">
                  <c:v>-97</c:v>
                </c:pt>
                <c:pt idx="323">
                  <c:v>-92.1</c:v>
                </c:pt>
                <c:pt idx="324">
                  <c:v>-91.5</c:v>
                </c:pt>
                <c:pt idx="325">
                  <c:v>-93.6</c:v>
                </c:pt>
                <c:pt idx="326">
                  <c:v>-97</c:v>
                </c:pt>
                <c:pt idx="327">
                  <c:v>-99.4</c:v>
                </c:pt>
                <c:pt idx="328">
                  <c:v>-101</c:v>
                </c:pt>
                <c:pt idx="329">
                  <c:v>-103.6</c:v>
                </c:pt>
                <c:pt idx="330">
                  <c:v>-105.2</c:v>
                </c:pt>
                <c:pt idx="331">
                  <c:v>-107.5</c:v>
                </c:pt>
                <c:pt idx="332">
                  <c:v>-109</c:v>
                </c:pt>
                <c:pt idx="333">
                  <c:v>-109.3</c:v>
                </c:pt>
                <c:pt idx="334">
                  <c:v>-108.5</c:v>
                </c:pt>
                <c:pt idx="335">
                  <c:v>-107</c:v>
                </c:pt>
                <c:pt idx="336">
                  <c:v>-105.8</c:v>
                </c:pt>
                <c:pt idx="337">
                  <c:v>-105</c:v>
                </c:pt>
                <c:pt idx="338">
                  <c:v>-104.3</c:v>
                </c:pt>
                <c:pt idx="339">
                  <c:v>-104.1</c:v>
                </c:pt>
                <c:pt idx="340">
                  <c:v>-103.5</c:v>
                </c:pt>
                <c:pt idx="341">
                  <c:v>-101.4</c:v>
                </c:pt>
                <c:pt idx="342">
                  <c:v>-99.3</c:v>
                </c:pt>
                <c:pt idx="343">
                  <c:v>-96.4</c:v>
                </c:pt>
                <c:pt idx="344">
                  <c:v>-93.7</c:v>
                </c:pt>
                <c:pt idx="345">
                  <c:v>-91.7</c:v>
                </c:pt>
                <c:pt idx="346">
                  <c:v>-89.8</c:v>
                </c:pt>
                <c:pt idx="347">
                  <c:v>-87.1</c:v>
                </c:pt>
                <c:pt idx="348">
                  <c:v>-84.5</c:v>
                </c:pt>
                <c:pt idx="349">
                  <c:v>-81.5</c:v>
                </c:pt>
                <c:pt idx="350">
                  <c:v>-77.8</c:v>
                </c:pt>
                <c:pt idx="351">
                  <c:v>-74.7</c:v>
                </c:pt>
                <c:pt idx="352">
                  <c:v>-71.5</c:v>
                </c:pt>
                <c:pt idx="353">
                  <c:v>-68.2</c:v>
                </c:pt>
                <c:pt idx="354">
                  <c:v>-64.7</c:v>
                </c:pt>
                <c:pt idx="355">
                  <c:v>-61.7</c:v>
                </c:pt>
                <c:pt idx="356">
                  <c:v>-59</c:v>
                </c:pt>
                <c:pt idx="357">
                  <c:v>-57</c:v>
                </c:pt>
                <c:pt idx="358">
                  <c:v>-75.099999999999994</c:v>
                </c:pt>
                <c:pt idx="359">
                  <c:v>-88</c:v>
                </c:pt>
                <c:pt idx="360">
                  <c:v>-95.9</c:v>
                </c:pt>
                <c:pt idx="361">
                  <c:v>-86</c:v>
                </c:pt>
                <c:pt idx="362">
                  <c:v>-65.900000000000006</c:v>
                </c:pt>
                <c:pt idx="363">
                  <c:v>-51.4</c:v>
                </c:pt>
                <c:pt idx="364">
                  <c:v>-44.5</c:v>
                </c:pt>
                <c:pt idx="365">
                  <c:v>-44.7</c:v>
                </c:pt>
                <c:pt idx="366">
                  <c:v>-46.4</c:v>
                </c:pt>
                <c:pt idx="367">
                  <c:v>-44.5</c:v>
                </c:pt>
                <c:pt idx="368">
                  <c:v>-37.6</c:v>
                </c:pt>
                <c:pt idx="369">
                  <c:v>-27.3</c:v>
                </c:pt>
                <c:pt idx="370">
                  <c:v>-16.7</c:v>
                </c:pt>
                <c:pt idx="371">
                  <c:v>-8.4</c:v>
                </c:pt>
                <c:pt idx="372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6645-A01C-E094ED9E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97480"/>
        <c:axId val="549488089"/>
      </c:lineChart>
      <c:catAx>
        <c:axId val="207459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Frame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9488089"/>
        <c:crosses val="autoZero"/>
        <c:auto val="1"/>
        <c:lblAlgn val="ctr"/>
        <c:lblOffset val="100"/>
        <c:noMultiLvlLbl val="1"/>
      </c:catAx>
      <c:valAx>
        <c:axId val="549488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Torque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45974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b1, PM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180'!$B$7:$B$379</c:f>
              <c:numCache>
                <c:formatCode>General</c:formatCode>
                <c:ptCount val="3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</c:numCache>
            </c:numRef>
          </c:cat>
          <c:val>
            <c:numRef>
              <c:f>'Right Side 180'!$I$7:$I$379</c:f>
              <c:numCache>
                <c:formatCode>General</c:formatCode>
                <c:ptCount val="373"/>
                <c:pt idx="0">
                  <c:v>0</c:v>
                </c:pt>
                <c:pt idx="1">
                  <c:v>0.61208696867441137</c:v>
                </c:pt>
                <c:pt idx="2">
                  <c:v>4.5720645085243463</c:v>
                </c:pt>
                <c:pt idx="3">
                  <c:v>15.390662409936397</c:v>
                </c:pt>
                <c:pt idx="4">
                  <c:v>30.164699995143199</c:v>
                </c:pt>
                <c:pt idx="5">
                  <c:v>46.497665668231342</c:v>
                </c:pt>
                <c:pt idx="6">
                  <c:v>64.62465527944444</c:v>
                </c:pt>
                <c:pt idx="7">
                  <c:v>86.002844221272568</c:v>
                </c:pt>
                <c:pt idx="8">
                  <c:v>107.604435307356</c:v>
                </c:pt>
                <c:pt idx="9">
                  <c:v>131.47041656497686</c:v>
                </c:pt>
                <c:pt idx="10">
                  <c:v>158.12613209898549</c:v>
                </c:pt>
                <c:pt idx="11">
                  <c:v>192.01309578985695</c:v>
                </c:pt>
                <c:pt idx="12">
                  <c:v>235.65924252617998</c:v>
                </c:pt>
                <c:pt idx="13">
                  <c:v>277.53108754492553</c:v>
                </c:pt>
                <c:pt idx="14">
                  <c:v>315.63581390616656</c:v>
                </c:pt>
                <c:pt idx="15">
                  <c:v>337.95473531481957</c:v>
                </c:pt>
                <c:pt idx="16">
                  <c:v>340.96542827450986</c:v>
                </c:pt>
                <c:pt idx="17">
                  <c:v>332.59413105024424</c:v>
                </c:pt>
                <c:pt idx="18">
                  <c:v>327.28012707669711</c:v>
                </c:pt>
                <c:pt idx="19">
                  <c:v>330.57199257888357</c:v>
                </c:pt>
                <c:pt idx="20">
                  <c:v>342.59696205927412</c:v>
                </c:pt>
                <c:pt idx="21">
                  <c:v>350.01740390705316</c:v>
                </c:pt>
                <c:pt idx="22">
                  <c:v>351.34891559339974</c:v>
                </c:pt>
                <c:pt idx="23">
                  <c:v>347.89508353662814</c:v>
                </c:pt>
                <c:pt idx="24">
                  <c:v>343.18531255012141</c:v>
                </c:pt>
                <c:pt idx="25">
                  <c:v>338.41288424346811</c:v>
                </c:pt>
                <c:pt idx="26">
                  <c:v>330.57199257888357</c:v>
                </c:pt>
                <c:pt idx="27">
                  <c:v>323.1316539776318</c:v>
                </c:pt>
                <c:pt idx="28">
                  <c:v>314.9907402146294</c:v>
                </c:pt>
                <c:pt idx="29">
                  <c:v>307.99022458488014</c:v>
                </c:pt>
                <c:pt idx="30">
                  <c:v>309.1499958728304</c:v>
                </c:pt>
                <c:pt idx="31">
                  <c:v>304.77375730637982</c:v>
                </c:pt>
                <c:pt idx="32">
                  <c:v>292.1335592646613</c:v>
                </c:pt>
                <c:pt idx="33">
                  <c:v>274.76526427929014</c:v>
                </c:pt>
                <c:pt idx="34">
                  <c:v>253.82183685413375</c:v>
                </c:pt>
                <c:pt idx="35">
                  <c:v>239.44276727865326</c:v>
                </c:pt>
                <c:pt idx="36">
                  <c:v>232.56582095994523</c:v>
                </c:pt>
                <c:pt idx="37">
                  <c:v>230.6902901457521</c:v>
                </c:pt>
                <c:pt idx="38">
                  <c:v>227.07222260636786</c:v>
                </c:pt>
                <c:pt idx="39">
                  <c:v>215.10799058394676</c:v>
                </c:pt>
                <c:pt idx="40">
                  <c:v>207.32696371270563</c:v>
                </c:pt>
                <c:pt idx="41">
                  <c:v>200.39172339698095</c:v>
                </c:pt>
                <c:pt idx="42">
                  <c:v>186.61531601221412</c:v>
                </c:pt>
                <c:pt idx="43">
                  <c:v>176.10302339452707</c:v>
                </c:pt>
                <c:pt idx="44">
                  <c:v>161.87893905662369</c:v>
                </c:pt>
                <c:pt idx="45">
                  <c:v>150.98023054254506</c:v>
                </c:pt>
                <c:pt idx="46">
                  <c:v>140.27211198278428</c:v>
                </c:pt>
                <c:pt idx="47">
                  <c:v>125.97315301997031</c:v>
                </c:pt>
                <c:pt idx="48">
                  <c:v>111.90667191352202</c:v>
                </c:pt>
                <c:pt idx="49">
                  <c:v>93.047342148172106</c:v>
                </c:pt>
                <c:pt idx="50">
                  <c:v>84.497672274352681</c:v>
                </c:pt>
                <c:pt idx="51">
                  <c:v>81.328154352730976</c:v>
                </c:pt>
                <c:pt idx="52">
                  <c:v>85.71259596666593</c:v>
                </c:pt>
                <c:pt idx="53">
                  <c:v>57.906359389742668</c:v>
                </c:pt>
                <c:pt idx="54">
                  <c:v>24.090779665277729</c:v>
                </c:pt>
                <c:pt idx="55">
                  <c:v>4.4924774946334045</c:v>
                </c:pt>
                <c:pt idx="56">
                  <c:v>-1.1842058974781526</c:v>
                </c:pt>
                <c:pt idx="57">
                  <c:v>-2.7426103865838889</c:v>
                </c:pt>
                <c:pt idx="58">
                  <c:v>-7.9552107305901547</c:v>
                </c:pt>
                <c:pt idx="59">
                  <c:v>7.2392766714220809</c:v>
                </c:pt>
                <c:pt idx="60">
                  <c:v>40.481864802457281</c:v>
                </c:pt>
                <c:pt idx="61">
                  <c:v>81.302847078577059</c:v>
                </c:pt>
                <c:pt idx="62">
                  <c:v>98.734672048720824</c:v>
                </c:pt>
                <c:pt idx="63">
                  <c:v>105.11769018911448</c:v>
                </c:pt>
                <c:pt idx="64">
                  <c:v>130.48378193882448</c:v>
                </c:pt>
                <c:pt idx="65">
                  <c:v>170.47869987997532</c:v>
                </c:pt>
                <c:pt idx="66">
                  <c:v>215.75864932909019</c:v>
                </c:pt>
                <c:pt idx="67">
                  <c:v>267.69092122218149</c:v>
                </c:pt>
                <c:pt idx="68">
                  <c:v>317.68168885535425</c:v>
                </c:pt>
                <c:pt idx="69">
                  <c:v>343.46334349996414</c:v>
                </c:pt>
                <c:pt idx="70">
                  <c:v>345.31286890830245</c:v>
                </c:pt>
                <c:pt idx="71">
                  <c:v>326.18109324671622</c:v>
                </c:pt>
                <c:pt idx="72">
                  <c:v>307.47605058724264</c:v>
                </c:pt>
                <c:pt idx="73">
                  <c:v>306.02411118250859</c:v>
                </c:pt>
                <c:pt idx="74">
                  <c:v>313.21364597024882</c:v>
                </c:pt>
                <c:pt idx="75">
                  <c:v>324.34622860409462</c:v>
                </c:pt>
                <c:pt idx="76">
                  <c:v>333.06432275073149</c:v>
                </c:pt>
                <c:pt idx="77">
                  <c:v>335.63798526572231</c:v>
                </c:pt>
                <c:pt idx="78">
                  <c:v>337.15834157713459</c:v>
                </c:pt>
                <c:pt idx="79">
                  <c:v>342.87132781768764</c:v>
                </c:pt>
                <c:pt idx="80">
                  <c:v>349.46500719879703</c:v>
                </c:pt>
                <c:pt idx="81">
                  <c:v>353.82187261055043</c:v>
                </c:pt>
                <c:pt idx="82">
                  <c:v>354.45088927296916</c:v>
                </c:pt>
                <c:pt idx="83">
                  <c:v>348.2090682690619</c:v>
                </c:pt>
                <c:pt idx="84">
                  <c:v>339.04015557663485</c:v>
                </c:pt>
                <c:pt idx="85">
                  <c:v>333.08107791155061</c:v>
                </c:pt>
                <c:pt idx="86">
                  <c:v>327.80006066086622</c:v>
                </c:pt>
                <c:pt idx="87">
                  <c:v>323.98564358063254</c:v>
                </c:pt>
                <c:pt idx="88">
                  <c:v>323.1316539776318</c:v>
                </c:pt>
                <c:pt idx="89">
                  <c:v>318.12186089270722</c:v>
                </c:pt>
                <c:pt idx="90">
                  <c:v>312.1727316043594</c:v>
                </c:pt>
                <c:pt idx="91">
                  <c:v>304.97115404478041</c:v>
                </c:pt>
                <c:pt idx="92">
                  <c:v>293.38600753589242</c:v>
                </c:pt>
                <c:pt idx="93">
                  <c:v>282.57997600509475</c:v>
                </c:pt>
                <c:pt idx="94">
                  <c:v>276.32820662445107</c:v>
                </c:pt>
                <c:pt idx="95">
                  <c:v>268.65015417907756</c:v>
                </c:pt>
                <c:pt idx="96">
                  <c:v>260.82235248388304</c:v>
                </c:pt>
                <c:pt idx="97">
                  <c:v>251.00854063284407</c:v>
                </c:pt>
                <c:pt idx="98">
                  <c:v>239.17538283724772</c:v>
                </c:pt>
                <c:pt idx="99">
                  <c:v>229.4959613386124</c:v>
                </c:pt>
                <c:pt idx="100">
                  <c:v>219.12451679156126</c:v>
                </c:pt>
                <c:pt idx="101">
                  <c:v>209.12168578253139</c:v>
                </c:pt>
                <c:pt idx="102">
                  <c:v>199.11885477350148</c:v>
                </c:pt>
                <c:pt idx="103">
                  <c:v>189.52931773134387</c:v>
                </c:pt>
                <c:pt idx="104">
                  <c:v>180.97877519289841</c:v>
                </c:pt>
                <c:pt idx="105">
                  <c:v>172.86142337479797</c:v>
                </c:pt>
                <c:pt idx="106">
                  <c:v>146.96195900567852</c:v>
                </c:pt>
                <c:pt idx="107">
                  <c:v>154.82885607611777</c:v>
                </c:pt>
                <c:pt idx="108">
                  <c:v>155.83975077887285</c:v>
                </c:pt>
                <c:pt idx="109">
                  <c:v>134.06223050418845</c:v>
                </c:pt>
                <c:pt idx="110">
                  <c:v>83.639668414072247</c:v>
                </c:pt>
                <c:pt idx="111">
                  <c:v>52.57350586027399</c:v>
                </c:pt>
                <c:pt idx="112">
                  <c:v>25.85181688054001</c:v>
                </c:pt>
                <c:pt idx="113">
                  <c:v>16.945401707612948</c:v>
                </c:pt>
                <c:pt idx="114">
                  <c:v>10.096729722787195</c:v>
                </c:pt>
                <c:pt idx="115">
                  <c:v>8.8023935495082011</c:v>
                </c:pt>
                <c:pt idx="116">
                  <c:v>5.5114007119476938</c:v>
                </c:pt>
                <c:pt idx="117">
                  <c:v>3.0775390700416008</c:v>
                </c:pt>
                <c:pt idx="118">
                  <c:v>1.9388862660405008</c:v>
                </c:pt>
                <c:pt idx="119">
                  <c:v>0.7539822368615503</c:v>
                </c:pt>
                <c:pt idx="120">
                  <c:v>0.15428710587629874</c:v>
                </c:pt>
                <c:pt idx="121">
                  <c:v>0</c:v>
                </c:pt>
                <c:pt idx="122">
                  <c:v>0</c:v>
                </c:pt>
                <c:pt idx="123">
                  <c:v>-4.1015237421866746E-2</c:v>
                </c:pt>
                <c:pt idx="124">
                  <c:v>7.4000214955307575</c:v>
                </c:pt>
                <c:pt idx="125">
                  <c:v>42.801407378357737</c:v>
                </c:pt>
                <c:pt idx="126">
                  <c:v>143.87342436134935</c:v>
                </c:pt>
                <c:pt idx="127">
                  <c:v>174.16012287120697</c:v>
                </c:pt>
                <c:pt idx="128">
                  <c:v>150.70464305365516</c:v>
                </c:pt>
                <c:pt idx="129">
                  <c:v>196.77958997705349</c:v>
                </c:pt>
                <c:pt idx="130">
                  <c:v>286.11182427943044</c:v>
                </c:pt>
                <c:pt idx="131">
                  <c:v>347.87483771730496</c:v>
                </c:pt>
                <c:pt idx="132">
                  <c:v>395.14742957342185</c:v>
                </c:pt>
                <c:pt idx="133">
                  <c:v>407.86616743148011</c:v>
                </c:pt>
                <c:pt idx="134">
                  <c:v>406.61022850174498</c:v>
                </c:pt>
                <c:pt idx="135">
                  <c:v>396.59500565502583</c:v>
                </c:pt>
                <c:pt idx="136">
                  <c:v>388.41778904358205</c:v>
                </c:pt>
                <c:pt idx="137">
                  <c:v>391.73094756264288</c:v>
                </c:pt>
                <c:pt idx="138">
                  <c:v>410.54908755764575</c:v>
                </c:pt>
                <c:pt idx="139">
                  <c:v>430.87641375684808</c:v>
                </c:pt>
                <c:pt idx="140">
                  <c:v>447.32090596913872</c:v>
                </c:pt>
                <c:pt idx="141">
                  <c:v>465.81773084884929</c:v>
                </c:pt>
                <c:pt idx="142">
                  <c:v>482.53292362812425</c:v>
                </c:pt>
                <c:pt idx="143">
                  <c:v>492.94049649069166</c:v>
                </c:pt>
                <c:pt idx="144">
                  <c:v>495.97021353922867</c:v>
                </c:pt>
                <c:pt idx="145">
                  <c:v>491.14193469651156</c:v>
                </c:pt>
                <c:pt idx="146">
                  <c:v>484.18435416636129</c:v>
                </c:pt>
                <c:pt idx="147">
                  <c:v>474.64839873223985</c:v>
                </c:pt>
                <c:pt idx="148">
                  <c:v>465.78683852108901</c:v>
                </c:pt>
                <c:pt idx="149">
                  <c:v>461.08701591131864</c:v>
                </c:pt>
                <c:pt idx="150">
                  <c:v>458.56396794463569</c:v>
                </c:pt>
                <c:pt idx="151">
                  <c:v>461.7177779029895</c:v>
                </c:pt>
                <c:pt idx="152">
                  <c:v>457.92413024085459</c:v>
                </c:pt>
                <c:pt idx="153">
                  <c:v>442.71847273162962</c:v>
                </c:pt>
                <c:pt idx="154">
                  <c:v>421.05352619369881</c:v>
                </c:pt>
                <c:pt idx="155">
                  <c:v>400.33053385306937</c:v>
                </c:pt>
                <c:pt idx="156">
                  <c:v>385.90172239390699</c:v>
                </c:pt>
                <c:pt idx="157">
                  <c:v>373.54007890080675</c:v>
                </c:pt>
                <c:pt idx="158">
                  <c:v>361.01821418237347</c:v>
                </c:pt>
                <c:pt idx="159">
                  <c:v>346.88104724121939</c:v>
                </c:pt>
                <c:pt idx="160">
                  <c:v>326.65495013863273</c:v>
                </c:pt>
                <c:pt idx="161">
                  <c:v>308.52481893476602</c:v>
                </c:pt>
                <c:pt idx="162">
                  <c:v>287.71368746691081</c:v>
                </c:pt>
                <c:pt idx="163">
                  <c:v>264.95843374525919</c:v>
                </c:pt>
                <c:pt idx="164">
                  <c:v>245.10793149770168</c:v>
                </c:pt>
                <c:pt idx="165">
                  <c:v>229.43993626962339</c:v>
                </c:pt>
                <c:pt idx="166">
                  <c:v>212.94727296997777</c:v>
                </c:pt>
                <c:pt idx="167">
                  <c:v>191.08178810099278</c:v>
                </c:pt>
                <c:pt idx="168">
                  <c:v>172.66838995952742</c:v>
                </c:pt>
                <c:pt idx="169">
                  <c:v>154.61103898546889</c:v>
                </c:pt>
                <c:pt idx="170">
                  <c:v>134.03779589466052</c:v>
                </c:pt>
                <c:pt idx="171">
                  <c:v>109.97406883278872</c:v>
                </c:pt>
                <c:pt idx="172">
                  <c:v>111.35619506744302</c:v>
                </c:pt>
                <c:pt idx="173">
                  <c:v>107.50163541441356</c:v>
                </c:pt>
                <c:pt idx="174">
                  <c:v>69.499359880264592</c:v>
                </c:pt>
                <c:pt idx="175">
                  <c:v>35.978740799386706</c:v>
                </c:pt>
                <c:pt idx="176">
                  <c:v>13.635559314130898</c:v>
                </c:pt>
                <c:pt idx="177">
                  <c:v>2.4776694061311502</c:v>
                </c:pt>
                <c:pt idx="178">
                  <c:v>-1.1208504456307584</c:v>
                </c:pt>
                <c:pt idx="179">
                  <c:v>-4.2978732830360364</c:v>
                </c:pt>
                <c:pt idx="180">
                  <c:v>-4.8537606497962305</c:v>
                </c:pt>
                <c:pt idx="181">
                  <c:v>3.2061698359135833</c:v>
                </c:pt>
                <c:pt idx="182">
                  <c:v>17.322392826043721</c:v>
                </c:pt>
                <c:pt idx="183">
                  <c:v>33.999886493475536</c:v>
                </c:pt>
                <c:pt idx="184">
                  <c:v>44.095394485786336</c:v>
                </c:pt>
                <c:pt idx="185">
                  <c:v>55.087827180697019</c:v>
                </c:pt>
                <c:pt idx="186">
                  <c:v>68.825662788994791</c:v>
                </c:pt>
                <c:pt idx="187">
                  <c:v>82.686718642483356</c:v>
                </c:pt>
                <c:pt idx="188">
                  <c:v>135.46372989353989</c:v>
                </c:pt>
                <c:pt idx="189">
                  <c:v>175.97701062253304</c:v>
                </c:pt>
                <c:pt idx="190">
                  <c:v>203.23626101188131</c:v>
                </c:pt>
                <c:pt idx="191">
                  <c:v>239.04727567015135</c:v>
                </c:pt>
                <c:pt idx="192">
                  <c:v>276.79525673228471</c:v>
                </c:pt>
                <c:pt idx="193">
                  <c:v>298.09857104920229</c:v>
                </c:pt>
                <c:pt idx="194">
                  <c:v>301.33528414702579</c:v>
                </c:pt>
                <c:pt idx="195">
                  <c:v>286.01844916444873</c:v>
                </c:pt>
                <c:pt idx="196">
                  <c:v>273.51491040316137</c:v>
                </c:pt>
                <c:pt idx="197">
                  <c:v>275.70739300951664</c:v>
                </c:pt>
                <c:pt idx="198">
                  <c:v>286.18442997631342</c:v>
                </c:pt>
                <c:pt idx="199">
                  <c:v>301.11135840399493</c:v>
                </c:pt>
                <c:pt idx="200">
                  <c:v>311.3632478972844</c:v>
                </c:pt>
                <c:pt idx="201">
                  <c:v>322.3710394896126</c:v>
                </c:pt>
                <c:pt idx="202">
                  <c:v>328.11404539329999</c:v>
                </c:pt>
                <c:pt idx="203">
                  <c:v>332.50983164737295</c:v>
                </c:pt>
                <c:pt idx="204">
                  <c:v>335.26588106919712</c:v>
                </c:pt>
                <c:pt idx="205">
                  <c:v>336.52391439403465</c:v>
                </c:pt>
                <c:pt idx="206">
                  <c:v>335.58038940040649</c:v>
                </c:pt>
                <c:pt idx="207">
                  <c:v>336.27764843657826</c:v>
                </c:pt>
                <c:pt idx="208">
                  <c:v>336.90561790144579</c:v>
                </c:pt>
                <c:pt idx="209">
                  <c:v>337.46743938766275</c:v>
                </c:pt>
                <c:pt idx="210">
                  <c:v>334.63686440677839</c:v>
                </c:pt>
                <c:pt idx="211">
                  <c:v>333.37883108194086</c:v>
                </c:pt>
                <c:pt idx="212">
                  <c:v>330.88562824546693</c:v>
                </c:pt>
                <c:pt idx="213">
                  <c:v>329.68396905546888</c:v>
                </c:pt>
                <c:pt idx="214">
                  <c:v>322.41746524771565</c:v>
                </c:pt>
                <c:pt idx="215">
                  <c:v>313.35676296891234</c:v>
                </c:pt>
                <c:pt idx="216">
                  <c:v>302.15314543451035</c:v>
                </c:pt>
                <c:pt idx="217">
                  <c:v>295.39610323541427</c:v>
                </c:pt>
                <c:pt idx="218">
                  <c:v>291.33245313799591</c:v>
                </c:pt>
                <c:pt idx="219">
                  <c:v>286.34936359062687</c:v>
                </c:pt>
                <c:pt idx="220">
                  <c:v>277.10418000988773</c:v>
                </c:pt>
                <c:pt idx="221">
                  <c:v>270.07643724380733</c:v>
                </c:pt>
                <c:pt idx="222">
                  <c:v>261.63654857993839</c:v>
                </c:pt>
                <c:pt idx="223">
                  <c:v>251.00854063284407</c:v>
                </c:pt>
                <c:pt idx="224">
                  <c:v>242.03562841541606</c:v>
                </c:pt>
                <c:pt idx="225">
                  <c:v>233.50358636704178</c:v>
                </c:pt>
                <c:pt idx="226">
                  <c:v>224.75110923414061</c:v>
                </c:pt>
                <c:pt idx="227">
                  <c:v>216.31122057027164</c:v>
                </c:pt>
                <c:pt idx="228">
                  <c:v>209.47197336340668</c:v>
                </c:pt>
                <c:pt idx="229">
                  <c:v>197.86850089737274</c:v>
                </c:pt>
                <c:pt idx="230">
                  <c:v>211.0905917117062</c:v>
                </c:pt>
                <c:pt idx="231">
                  <c:v>185.66533330035358</c:v>
                </c:pt>
                <c:pt idx="232">
                  <c:v>164.2094772068117</c:v>
                </c:pt>
                <c:pt idx="233">
                  <c:v>110.80362382626161</c:v>
                </c:pt>
                <c:pt idx="234">
                  <c:v>77.729285435118655</c:v>
                </c:pt>
                <c:pt idx="235">
                  <c:v>48.370054889770856</c:v>
                </c:pt>
                <c:pt idx="236">
                  <c:v>26.733557218647547</c:v>
                </c:pt>
                <c:pt idx="237">
                  <c:v>20.398710165608925</c:v>
                </c:pt>
                <c:pt idx="238">
                  <c:v>14.479251474544958</c:v>
                </c:pt>
                <c:pt idx="239">
                  <c:v>10.728189846158743</c:v>
                </c:pt>
                <c:pt idx="240">
                  <c:v>6.5900141896801889</c:v>
                </c:pt>
                <c:pt idx="241">
                  <c:v>4.4617596997983044</c:v>
                </c:pt>
                <c:pt idx="242">
                  <c:v>1.9634954084936207</c:v>
                </c:pt>
                <c:pt idx="243">
                  <c:v>0.63774330867872797</c:v>
                </c:pt>
                <c:pt idx="244">
                  <c:v>0.18605209826259553</c:v>
                </c:pt>
                <c:pt idx="245">
                  <c:v>0</c:v>
                </c:pt>
                <c:pt idx="246">
                  <c:v>4.5204027626653133E-2</c:v>
                </c:pt>
                <c:pt idx="247">
                  <c:v>-1.0471975511965976E-2</c:v>
                </c:pt>
                <c:pt idx="248">
                  <c:v>0.34086280291449256</c:v>
                </c:pt>
                <c:pt idx="249">
                  <c:v>20.103051390321085</c:v>
                </c:pt>
                <c:pt idx="250">
                  <c:v>69.657137644644877</c:v>
                </c:pt>
                <c:pt idx="251">
                  <c:v>140.60721519916717</c:v>
                </c:pt>
                <c:pt idx="252">
                  <c:v>140.13231110969954</c:v>
                </c:pt>
                <c:pt idx="253">
                  <c:v>149.42287325099053</c:v>
                </c:pt>
                <c:pt idx="254">
                  <c:v>186.42036273476634</c:v>
                </c:pt>
                <c:pt idx="255">
                  <c:v>326.05054261866712</c:v>
                </c:pt>
                <c:pt idx="256">
                  <c:v>370.09846414879922</c:v>
                </c:pt>
                <c:pt idx="257">
                  <c:v>399.38857965576801</c:v>
                </c:pt>
                <c:pt idx="258">
                  <c:v>393.29912589555977</c:v>
                </c:pt>
                <c:pt idx="259">
                  <c:v>378.8656020474171</c:v>
                </c:pt>
                <c:pt idx="260">
                  <c:v>376.46769418810209</c:v>
                </c:pt>
                <c:pt idx="261">
                  <c:v>389.67582236841957</c:v>
                </c:pt>
                <c:pt idx="262">
                  <c:v>400.9585033179369</c:v>
                </c:pt>
                <c:pt idx="263">
                  <c:v>413.83187734772196</c:v>
                </c:pt>
                <c:pt idx="264">
                  <c:v>427.01923610994066</c:v>
                </c:pt>
                <c:pt idx="265">
                  <c:v>446.05728759069478</c:v>
                </c:pt>
                <c:pt idx="266">
                  <c:v>468.82266422200803</c:v>
                </c:pt>
                <c:pt idx="267">
                  <c:v>486.49307570089945</c:v>
                </c:pt>
                <c:pt idx="268">
                  <c:v>492.49526299850794</c:v>
                </c:pt>
                <c:pt idx="269">
                  <c:v>491.23164462006406</c:v>
                </c:pt>
                <c:pt idx="270">
                  <c:v>482.91933952451581</c:v>
                </c:pt>
                <c:pt idx="271">
                  <c:v>476.06822407873727</c:v>
                </c:pt>
                <c:pt idx="272">
                  <c:v>468.65615981136767</c:v>
                </c:pt>
                <c:pt idx="273">
                  <c:v>462.49951087495782</c:v>
                </c:pt>
                <c:pt idx="274">
                  <c:v>462.34853989466018</c:v>
                </c:pt>
                <c:pt idx="275">
                  <c:v>457.61782495712959</c:v>
                </c:pt>
                <c:pt idx="276">
                  <c:v>457.80265532491586</c:v>
                </c:pt>
                <c:pt idx="277">
                  <c:v>449.11789696699202</c:v>
                </c:pt>
                <c:pt idx="278">
                  <c:v>432.44895541289497</c:v>
                </c:pt>
                <c:pt idx="279">
                  <c:v>414.24726570969659</c:v>
                </c:pt>
                <c:pt idx="280">
                  <c:v>400.99812229195715</c:v>
                </c:pt>
                <c:pt idx="281">
                  <c:v>387.77114455571814</c:v>
                </c:pt>
                <c:pt idx="282">
                  <c:v>377.9309782329741</c:v>
                </c:pt>
                <c:pt idx="283">
                  <c:v>364.14933486045129</c:v>
                </c:pt>
                <c:pt idx="284">
                  <c:v>347.8675073344466</c:v>
                </c:pt>
                <c:pt idx="285">
                  <c:v>325.40459626250396</c:v>
                </c:pt>
                <c:pt idx="286">
                  <c:v>306.4166357312821</c:v>
                </c:pt>
                <c:pt idx="287">
                  <c:v>285.69905391133381</c:v>
                </c:pt>
                <c:pt idx="288">
                  <c:v>263.71157052763442</c:v>
                </c:pt>
                <c:pt idx="289">
                  <c:v>247.1906328941065</c:v>
                </c:pt>
                <c:pt idx="290">
                  <c:v>232.25323249091301</c:v>
                </c:pt>
                <c:pt idx="291">
                  <c:v>216.06966700179564</c:v>
                </c:pt>
                <c:pt idx="292">
                  <c:v>198.25125160233512</c:v>
                </c:pt>
                <c:pt idx="293">
                  <c:v>180.47437503907204</c:v>
                </c:pt>
                <c:pt idx="294">
                  <c:v>162.05225025134672</c:v>
                </c:pt>
                <c:pt idx="295">
                  <c:v>146.19471226650182</c:v>
                </c:pt>
                <c:pt idx="296">
                  <c:v>153.06118660969793</c:v>
                </c:pt>
                <c:pt idx="297">
                  <c:v>137.30068893126392</c:v>
                </c:pt>
                <c:pt idx="298">
                  <c:v>138.83012095478657</c:v>
                </c:pt>
                <c:pt idx="299">
                  <c:v>85.668090070740078</c:v>
                </c:pt>
                <c:pt idx="300">
                  <c:v>45.102623997112261</c:v>
                </c:pt>
                <c:pt idx="301">
                  <c:v>20.315981559064397</c:v>
                </c:pt>
                <c:pt idx="302">
                  <c:v>6.963863715457375</c:v>
                </c:pt>
                <c:pt idx="303">
                  <c:v>1.6570155918434164</c:v>
                </c:pt>
                <c:pt idx="304">
                  <c:v>-0.32061698359135832</c:v>
                </c:pt>
                <c:pt idx="305">
                  <c:v>-0.69638637154573746</c:v>
                </c:pt>
                <c:pt idx="306">
                  <c:v>-1.4756758825612057</c:v>
                </c:pt>
                <c:pt idx="307">
                  <c:v>-0.98017690792001555</c:v>
                </c:pt>
                <c:pt idx="308">
                  <c:v>2.8300513821088056</c:v>
                </c:pt>
                <c:pt idx="309">
                  <c:v>9.5116953575186969</c:v>
                </c:pt>
                <c:pt idx="310">
                  <c:v>23.7303691747409</c:v>
                </c:pt>
                <c:pt idx="311">
                  <c:v>38.792386086526761</c:v>
                </c:pt>
                <c:pt idx="312">
                  <c:v>55.337409263732219</c:v>
                </c:pt>
                <c:pt idx="313">
                  <c:v>68.432265575595267</c:v>
                </c:pt>
                <c:pt idx="314">
                  <c:v>82.92931940851058</c:v>
                </c:pt>
                <c:pt idx="315">
                  <c:v>108.79963677912173</c:v>
                </c:pt>
                <c:pt idx="316">
                  <c:v>148.98514467459034</c:v>
                </c:pt>
                <c:pt idx="317">
                  <c:v>192.57893153335351</c:v>
                </c:pt>
                <c:pt idx="318">
                  <c:v>232.00138147985024</c:v>
                </c:pt>
                <c:pt idx="319">
                  <c:v>278.50218874073516</c:v>
                </c:pt>
                <c:pt idx="320">
                  <c:v>308.91036216653157</c:v>
                </c:pt>
                <c:pt idx="321">
                  <c:v>318.02656591554836</c:v>
                </c:pt>
                <c:pt idx="322">
                  <c:v>304.22659658587958</c:v>
                </c:pt>
                <c:pt idx="323">
                  <c:v>288.37621445096789</c:v>
                </c:pt>
                <c:pt idx="324">
                  <c:v>286.01844916444873</c:v>
                </c:pt>
                <c:pt idx="325">
                  <c:v>293.0728954680846</c:v>
                </c:pt>
                <c:pt idx="326">
                  <c:v>304.56519046076647</c:v>
                </c:pt>
                <c:pt idx="327">
                  <c:v>312.62128122212192</c:v>
                </c:pt>
                <c:pt idx="328">
                  <c:v>318.00597103037484</c:v>
                </c:pt>
                <c:pt idx="329">
                  <c:v>325.28818280139592</c:v>
                </c:pt>
                <c:pt idx="330">
                  <c:v>330.31193852033647</c:v>
                </c:pt>
                <c:pt idx="331">
                  <c:v>338.09645605008154</c:v>
                </c:pt>
                <c:pt idx="332">
                  <c:v>342.81408101822217</c:v>
                </c:pt>
                <c:pt idx="333">
                  <c:v>344.13913498633627</c:v>
                </c:pt>
                <c:pt idx="334">
                  <c:v>341.24153936217527</c:v>
                </c:pt>
                <c:pt idx="335">
                  <c:v>335.96366370414449</c:v>
                </c:pt>
                <c:pt idx="336">
                  <c:v>332.74981441952207</c:v>
                </c:pt>
                <c:pt idx="337">
                  <c:v>330.23374776984707</c:v>
                </c:pt>
                <c:pt idx="338">
                  <c:v>328.03218945138138</c:v>
                </c:pt>
                <c:pt idx="339">
                  <c:v>326.49472891329958</c:v>
                </c:pt>
                <c:pt idx="340">
                  <c:v>324.61291491379933</c:v>
                </c:pt>
                <c:pt idx="341">
                  <c:v>318.38051868785283</c:v>
                </c:pt>
                <c:pt idx="342">
                  <c:v>311.78683930674345</c:v>
                </c:pt>
                <c:pt idx="343">
                  <c:v>302.68128206616382</c:v>
                </c:pt>
                <c:pt idx="344">
                  <c:v>293.87661958862799</c:v>
                </c:pt>
                <c:pt idx="345">
                  <c:v>287.12376617973678</c:v>
                </c:pt>
                <c:pt idx="346">
                  <c:v>280.70444519090159</c:v>
                </c:pt>
                <c:pt idx="347">
                  <c:v>272.72061106057873</c:v>
                </c:pt>
                <c:pt idx="348">
                  <c:v>264.57969729757639</c:v>
                </c:pt>
                <c:pt idx="349">
                  <c:v>254.47511359315524</c:v>
                </c:pt>
                <c:pt idx="350">
                  <c:v>243.60118875445497</c:v>
                </c:pt>
                <c:pt idx="351">
                  <c:v>233.89471465241371</c:v>
                </c:pt>
                <c:pt idx="352">
                  <c:v>223.87512848256466</c:v>
                </c:pt>
                <c:pt idx="353">
                  <c:v>213.18533587994978</c:v>
                </c:pt>
                <c:pt idx="354">
                  <c:v>202.24473946382332</c:v>
                </c:pt>
                <c:pt idx="355">
                  <c:v>192.8670853928578</c:v>
                </c:pt>
                <c:pt idx="356">
                  <c:v>184.4271967289888</c:v>
                </c:pt>
                <c:pt idx="357">
                  <c:v>159.87041415342858</c:v>
                </c:pt>
                <c:pt idx="358">
                  <c:v>186.64969899847836</c:v>
                </c:pt>
                <c:pt idx="359">
                  <c:v>168.33351569634908</c:v>
                </c:pt>
                <c:pt idx="360">
                  <c:v>138.92297247099265</c:v>
                </c:pt>
                <c:pt idx="361">
                  <c:v>85.85623656410506</c:v>
                </c:pt>
                <c:pt idx="362">
                  <c:v>57.508598853213165</c:v>
                </c:pt>
                <c:pt idx="363">
                  <c:v>30.321954160747882</c:v>
                </c:pt>
                <c:pt idx="364">
                  <c:v>17.319774832165727</c:v>
                </c:pt>
                <c:pt idx="365">
                  <c:v>16.149357035778333</c:v>
                </c:pt>
                <c:pt idx="366">
                  <c:v>11.823558484710386</c:v>
                </c:pt>
                <c:pt idx="367">
                  <c:v>9.0870567505084754</c:v>
                </c:pt>
                <c:pt idx="368">
                  <c:v>5.1843260101239563</c:v>
                </c:pt>
                <c:pt idx="369">
                  <c:v>2.5253168947105955</c:v>
                </c:pt>
                <c:pt idx="370">
                  <c:v>1.2241739373488227</c:v>
                </c:pt>
                <c:pt idx="371">
                  <c:v>0.38117990863556162</c:v>
                </c:pt>
                <c:pt idx="372">
                  <c:v>4.3982297150257102E-2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F41-99AB-17E026C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119"/>
        <c:axId val="1772002183"/>
      </c:lineChart>
      <c:catAx>
        <c:axId val="19864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2002183"/>
        <c:crosses val="autoZero"/>
        <c:auto val="1"/>
        <c:lblAlgn val="ctr"/>
        <c:lblOffset val="100"/>
        <c:noMultiLvlLbl val="1"/>
      </c:catAx>
      <c:valAx>
        <c:axId val="177200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Power (Watts)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41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Position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180'!$B$7:$B$379</c:f>
              <c:numCache>
                <c:formatCode>General</c:formatCode>
                <c:ptCount val="3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</c:numCache>
            </c:numRef>
          </c:cat>
          <c:val>
            <c:numRef>
              <c:f>'Right Side 180'!$D$7:$D$379</c:f>
              <c:numCache>
                <c:formatCode>General</c:formatCode>
                <c:ptCount val="373"/>
                <c:pt idx="0">
                  <c:v>250.1</c:v>
                </c:pt>
                <c:pt idx="1">
                  <c:v>250.1</c:v>
                </c:pt>
                <c:pt idx="2">
                  <c:v>250.1</c:v>
                </c:pt>
                <c:pt idx="3">
                  <c:v>249.9</c:v>
                </c:pt>
                <c:pt idx="4">
                  <c:v>249.5</c:v>
                </c:pt>
                <c:pt idx="5">
                  <c:v>249</c:v>
                </c:pt>
                <c:pt idx="6">
                  <c:v>248.2</c:v>
                </c:pt>
                <c:pt idx="7">
                  <c:v>247.3</c:v>
                </c:pt>
                <c:pt idx="8">
                  <c:v>246.1</c:v>
                </c:pt>
                <c:pt idx="9">
                  <c:v>244.7</c:v>
                </c:pt>
                <c:pt idx="10">
                  <c:v>243</c:v>
                </c:pt>
                <c:pt idx="11">
                  <c:v>241.3</c:v>
                </c:pt>
                <c:pt idx="12">
                  <c:v>239.5</c:v>
                </c:pt>
                <c:pt idx="13">
                  <c:v>237.8</c:v>
                </c:pt>
                <c:pt idx="14">
                  <c:v>236</c:v>
                </c:pt>
                <c:pt idx="15">
                  <c:v>234.2</c:v>
                </c:pt>
                <c:pt idx="16">
                  <c:v>232.4</c:v>
                </c:pt>
                <c:pt idx="17">
                  <c:v>230.7</c:v>
                </c:pt>
                <c:pt idx="18">
                  <c:v>228.9</c:v>
                </c:pt>
                <c:pt idx="19">
                  <c:v>227.1</c:v>
                </c:pt>
                <c:pt idx="20">
                  <c:v>225.3</c:v>
                </c:pt>
                <c:pt idx="21">
                  <c:v>223.5</c:v>
                </c:pt>
                <c:pt idx="22">
                  <c:v>221.7</c:v>
                </c:pt>
                <c:pt idx="23">
                  <c:v>219.9</c:v>
                </c:pt>
                <c:pt idx="24">
                  <c:v>218.1</c:v>
                </c:pt>
                <c:pt idx="25">
                  <c:v>216.3</c:v>
                </c:pt>
                <c:pt idx="26">
                  <c:v>214.5</c:v>
                </c:pt>
                <c:pt idx="27">
                  <c:v>212.7</c:v>
                </c:pt>
                <c:pt idx="28">
                  <c:v>210.9</c:v>
                </c:pt>
                <c:pt idx="29">
                  <c:v>209.1</c:v>
                </c:pt>
                <c:pt idx="30">
                  <c:v>207.3</c:v>
                </c:pt>
                <c:pt idx="31">
                  <c:v>205.5</c:v>
                </c:pt>
                <c:pt idx="32">
                  <c:v>203.7</c:v>
                </c:pt>
                <c:pt idx="33">
                  <c:v>201.9</c:v>
                </c:pt>
                <c:pt idx="34">
                  <c:v>200.1</c:v>
                </c:pt>
                <c:pt idx="35">
                  <c:v>198.3</c:v>
                </c:pt>
                <c:pt idx="36">
                  <c:v>196.6</c:v>
                </c:pt>
                <c:pt idx="37">
                  <c:v>194.8</c:v>
                </c:pt>
                <c:pt idx="38">
                  <c:v>193</c:v>
                </c:pt>
                <c:pt idx="39">
                  <c:v>191.2</c:v>
                </c:pt>
                <c:pt idx="40">
                  <c:v>189.4</c:v>
                </c:pt>
                <c:pt idx="41">
                  <c:v>187.6</c:v>
                </c:pt>
                <c:pt idx="42">
                  <c:v>185.8</c:v>
                </c:pt>
                <c:pt idx="43">
                  <c:v>184</c:v>
                </c:pt>
                <c:pt idx="44">
                  <c:v>182.2</c:v>
                </c:pt>
                <c:pt idx="45">
                  <c:v>180.4</c:v>
                </c:pt>
                <c:pt idx="46">
                  <c:v>178.6</c:v>
                </c:pt>
                <c:pt idx="47">
                  <c:v>176.8</c:v>
                </c:pt>
                <c:pt idx="48">
                  <c:v>175</c:v>
                </c:pt>
                <c:pt idx="49">
                  <c:v>173.3</c:v>
                </c:pt>
                <c:pt idx="50">
                  <c:v>171.6</c:v>
                </c:pt>
                <c:pt idx="51">
                  <c:v>170.3</c:v>
                </c:pt>
                <c:pt idx="52">
                  <c:v>169.3</c:v>
                </c:pt>
                <c:pt idx="53">
                  <c:v>168.5</c:v>
                </c:pt>
                <c:pt idx="54">
                  <c:v>168</c:v>
                </c:pt>
                <c:pt idx="55">
                  <c:v>167.5</c:v>
                </c:pt>
                <c:pt idx="56">
                  <c:v>167.2</c:v>
                </c:pt>
                <c:pt idx="57">
                  <c:v>167</c:v>
                </c:pt>
                <c:pt idx="58">
                  <c:v>166.8</c:v>
                </c:pt>
                <c:pt idx="59">
                  <c:v>166.9</c:v>
                </c:pt>
                <c:pt idx="60">
                  <c:v>167.2</c:v>
                </c:pt>
                <c:pt idx="61">
                  <c:v>167.7</c:v>
                </c:pt>
                <c:pt idx="62">
                  <c:v>168.7</c:v>
                </c:pt>
                <c:pt idx="63">
                  <c:v>169.9</c:v>
                </c:pt>
                <c:pt idx="64">
                  <c:v>171.4</c:v>
                </c:pt>
                <c:pt idx="65">
                  <c:v>173.1</c:v>
                </c:pt>
                <c:pt idx="66">
                  <c:v>174.9</c:v>
                </c:pt>
                <c:pt idx="67">
                  <c:v>176.6</c:v>
                </c:pt>
                <c:pt idx="68">
                  <c:v>178.4</c:v>
                </c:pt>
                <c:pt idx="69">
                  <c:v>180.2</c:v>
                </c:pt>
                <c:pt idx="70">
                  <c:v>182</c:v>
                </c:pt>
                <c:pt idx="71">
                  <c:v>183.8</c:v>
                </c:pt>
                <c:pt idx="72">
                  <c:v>185.6</c:v>
                </c:pt>
                <c:pt idx="73">
                  <c:v>187.4</c:v>
                </c:pt>
                <c:pt idx="74">
                  <c:v>189.2</c:v>
                </c:pt>
                <c:pt idx="75">
                  <c:v>191</c:v>
                </c:pt>
                <c:pt idx="76">
                  <c:v>192.8</c:v>
                </c:pt>
                <c:pt idx="77">
                  <c:v>194.6</c:v>
                </c:pt>
                <c:pt idx="78">
                  <c:v>196.4</c:v>
                </c:pt>
                <c:pt idx="79">
                  <c:v>198.2</c:v>
                </c:pt>
                <c:pt idx="80">
                  <c:v>200</c:v>
                </c:pt>
                <c:pt idx="81">
                  <c:v>201.8</c:v>
                </c:pt>
                <c:pt idx="82">
                  <c:v>203.6</c:v>
                </c:pt>
                <c:pt idx="83">
                  <c:v>205.4</c:v>
                </c:pt>
                <c:pt idx="84">
                  <c:v>207.2</c:v>
                </c:pt>
                <c:pt idx="85">
                  <c:v>209</c:v>
                </c:pt>
                <c:pt idx="86">
                  <c:v>210.8</c:v>
                </c:pt>
                <c:pt idx="87">
                  <c:v>212.6</c:v>
                </c:pt>
                <c:pt idx="88">
                  <c:v>214.4</c:v>
                </c:pt>
                <c:pt idx="89">
                  <c:v>216.2</c:v>
                </c:pt>
                <c:pt idx="90">
                  <c:v>218</c:v>
                </c:pt>
                <c:pt idx="91">
                  <c:v>219.8</c:v>
                </c:pt>
                <c:pt idx="92">
                  <c:v>221.6</c:v>
                </c:pt>
                <c:pt idx="93">
                  <c:v>223.3</c:v>
                </c:pt>
                <c:pt idx="94">
                  <c:v>225.1</c:v>
                </c:pt>
                <c:pt idx="95">
                  <c:v>226.9</c:v>
                </c:pt>
                <c:pt idx="96">
                  <c:v>228.7</c:v>
                </c:pt>
                <c:pt idx="97">
                  <c:v>230.5</c:v>
                </c:pt>
                <c:pt idx="98">
                  <c:v>232.3</c:v>
                </c:pt>
                <c:pt idx="99">
                  <c:v>234.1</c:v>
                </c:pt>
                <c:pt idx="100">
                  <c:v>235.9</c:v>
                </c:pt>
                <c:pt idx="101">
                  <c:v>237.7</c:v>
                </c:pt>
                <c:pt idx="102">
                  <c:v>239.5</c:v>
                </c:pt>
                <c:pt idx="103">
                  <c:v>241.3</c:v>
                </c:pt>
                <c:pt idx="104">
                  <c:v>243.1</c:v>
                </c:pt>
                <c:pt idx="105">
                  <c:v>244.9</c:v>
                </c:pt>
                <c:pt idx="106">
                  <c:v>246.6</c:v>
                </c:pt>
                <c:pt idx="107">
                  <c:v>248.2</c:v>
                </c:pt>
                <c:pt idx="108">
                  <c:v>249.4</c:v>
                </c:pt>
                <c:pt idx="109">
                  <c:v>250.3</c:v>
                </c:pt>
                <c:pt idx="110">
                  <c:v>251</c:v>
                </c:pt>
                <c:pt idx="111">
                  <c:v>251.5</c:v>
                </c:pt>
                <c:pt idx="112">
                  <c:v>251.9</c:v>
                </c:pt>
                <c:pt idx="113">
                  <c:v>252.2</c:v>
                </c:pt>
                <c:pt idx="114">
                  <c:v>252.4</c:v>
                </c:pt>
                <c:pt idx="115">
                  <c:v>252.6</c:v>
                </c:pt>
                <c:pt idx="116">
                  <c:v>252.7</c:v>
                </c:pt>
                <c:pt idx="117">
                  <c:v>252.8</c:v>
                </c:pt>
                <c:pt idx="118">
                  <c:v>252.9</c:v>
                </c:pt>
                <c:pt idx="119">
                  <c:v>252.9</c:v>
                </c:pt>
                <c:pt idx="120">
                  <c:v>253</c:v>
                </c:pt>
                <c:pt idx="121">
                  <c:v>253</c:v>
                </c:pt>
                <c:pt idx="122">
                  <c:v>253</c:v>
                </c:pt>
                <c:pt idx="123">
                  <c:v>253</c:v>
                </c:pt>
                <c:pt idx="124">
                  <c:v>253</c:v>
                </c:pt>
                <c:pt idx="125">
                  <c:v>252.7</c:v>
                </c:pt>
                <c:pt idx="126">
                  <c:v>252.1</c:v>
                </c:pt>
                <c:pt idx="127">
                  <c:v>251</c:v>
                </c:pt>
                <c:pt idx="128">
                  <c:v>249.5</c:v>
                </c:pt>
                <c:pt idx="129">
                  <c:v>247.7</c:v>
                </c:pt>
                <c:pt idx="130">
                  <c:v>245.9</c:v>
                </c:pt>
                <c:pt idx="131">
                  <c:v>244.1</c:v>
                </c:pt>
                <c:pt idx="132">
                  <c:v>242.3</c:v>
                </c:pt>
                <c:pt idx="133">
                  <c:v>240.5</c:v>
                </c:pt>
                <c:pt idx="134">
                  <c:v>238.7</c:v>
                </c:pt>
                <c:pt idx="135">
                  <c:v>236.9</c:v>
                </c:pt>
                <c:pt idx="136">
                  <c:v>235.1</c:v>
                </c:pt>
                <c:pt idx="137">
                  <c:v>233.3</c:v>
                </c:pt>
                <c:pt idx="138">
                  <c:v>231.5</c:v>
                </c:pt>
                <c:pt idx="139">
                  <c:v>229.7</c:v>
                </c:pt>
                <c:pt idx="140">
                  <c:v>227.9</c:v>
                </c:pt>
                <c:pt idx="141">
                  <c:v>226.1</c:v>
                </c:pt>
                <c:pt idx="142">
                  <c:v>224.3</c:v>
                </c:pt>
                <c:pt idx="143">
                  <c:v>222.5</c:v>
                </c:pt>
                <c:pt idx="144">
                  <c:v>220.7</c:v>
                </c:pt>
                <c:pt idx="145">
                  <c:v>218.9</c:v>
                </c:pt>
                <c:pt idx="146">
                  <c:v>217.1</c:v>
                </c:pt>
                <c:pt idx="147">
                  <c:v>215.3</c:v>
                </c:pt>
                <c:pt idx="148">
                  <c:v>213.4</c:v>
                </c:pt>
                <c:pt idx="149">
                  <c:v>211.6</c:v>
                </c:pt>
                <c:pt idx="150">
                  <c:v>209.8</c:v>
                </c:pt>
                <c:pt idx="151">
                  <c:v>208</c:v>
                </c:pt>
                <c:pt idx="152">
                  <c:v>206.2</c:v>
                </c:pt>
                <c:pt idx="153">
                  <c:v>204.4</c:v>
                </c:pt>
                <c:pt idx="154">
                  <c:v>202.6</c:v>
                </c:pt>
                <c:pt idx="155">
                  <c:v>200.8</c:v>
                </c:pt>
                <c:pt idx="156">
                  <c:v>199</c:v>
                </c:pt>
                <c:pt idx="157">
                  <c:v>197.2</c:v>
                </c:pt>
                <c:pt idx="158">
                  <c:v>195.4</c:v>
                </c:pt>
                <c:pt idx="159">
                  <c:v>193.6</c:v>
                </c:pt>
                <c:pt idx="160">
                  <c:v>191.9</c:v>
                </c:pt>
                <c:pt idx="161">
                  <c:v>190.1</c:v>
                </c:pt>
                <c:pt idx="162">
                  <c:v>188.3</c:v>
                </c:pt>
                <c:pt idx="163">
                  <c:v>186.5</c:v>
                </c:pt>
                <c:pt idx="164">
                  <c:v>184.7</c:v>
                </c:pt>
                <c:pt idx="165">
                  <c:v>182.9</c:v>
                </c:pt>
                <c:pt idx="166">
                  <c:v>181.1</c:v>
                </c:pt>
                <c:pt idx="167">
                  <c:v>179.3</c:v>
                </c:pt>
                <c:pt idx="168">
                  <c:v>177.5</c:v>
                </c:pt>
                <c:pt idx="169">
                  <c:v>175.8</c:v>
                </c:pt>
                <c:pt idx="170">
                  <c:v>174</c:v>
                </c:pt>
                <c:pt idx="171">
                  <c:v>172.2</c:v>
                </c:pt>
                <c:pt idx="172">
                  <c:v>170.8</c:v>
                </c:pt>
                <c:pt idx="173">
                  <c:v>169.6</c:v>
                </c:pt>
                <c:pt idx="174">
                  <c:v>168.8</c:v>
                </c:pt>
                <c:pt idx="175">
                  <c:v>168.2</c:v>
                </c:pt>
                <c:pt idx="176">
                  <c:v>167.7</c:v>
                </c:pt>
                <c:pt idx="177">
                  <c:v>167.3</c:v>
                </c:pt>
                <c:pt idx="178">
                  <c:v>167</c:v>
                </c:pt>
                <c:pt idx="179">
                  <c:v>166.8</c:v>
                </c:pt>
                <c:pt idx="180">
                  <c:v>166.7</c:v>
                </c:pt>
                <c:pt idx="181">
                  <c:v>166.7</c:v>
                </c:pt>
                <c:pt idx="182">
                  <c:v>166.9</c:v>
                </c:pt>
                <c:pt idx="183">
                  <c:v>167.3</c:v>
                </c:pt>
                <c:pt idx="184">
                  <c:v>167.9</c:v>
                </c:pt>
                <c:pt idx="185">
                  <c:v>168.8</c:v>
                </c:pt>
                <c:pt idx="186">
                  <c:v>169.7</c:v>
                </c:pt>
                <c:pt idx="187">
                  <c:v>170.9</c:v>
                </c:pt>
                <c:pt idx="188">
                  <c:v>172.4</c:v>
                </c:pt>
                <c:pt idx="189">
                  <c:v>174.1</c:v>
                </c:pt>
                <c:pt idx="190">
                  <c:v>175.8</c:v>
                </c:pt>
                <c:pt idx="191">
                  <c:v>177.6</c:v>
                </c:pt>
                <c:pt idx="192">
                  <c:v>179.4</c:v>
                </c:pt>
                <c:pt idx="193">
                  <c:v>181.2</c:v>
                </c:pt>
                <c:pt idx="194">
                  <c:v>182.9</c:v>
                </c:pt>
                <c:pt idx="195">
                  <c:v>184.7</c:v>
                </c:pt>
                <c:pt idx="196">
                  <c:v>186.5</c:v>
                </c:pt>
                <c:pt idx="197">
                  <c:v>188.3</c:v>
                </c:pt>
                <c:pt idx="198">
                  <c:v>190.1</c:v>
                </c:pt>
                <c:pt idx="199">
                  <c:v>191.9</c:v>
                </c:pt>
                <c:pt idx="200">
                  <c:v>193.7</c:v>
                </c:pt>
                <c:pt idx="201">
                  <c:v>195.5</c:v>
                </c:pt>
                <c:pt idx="202">
                  <c:v>197.3</c:v>
                </c:pt>
                <c:pt idx="203">
                  <c:v>199.1</c:v>
                </c:pt>
                <c:pt idx="204">
                  <c:v>200.9</c:v>
                </c:pt>
                <c:pt idx="205">
                  <c:v>202.7</c:v>
                </c:pt>
                <c:pt idx="206">
                  <c:v>204.5</c:v>
                </c:pt>
                <c:pt idx="207">
                  <c:v>206.3</c:v>
                </c:pt>
                <c:pt idx="208">
                  <c:v>208.1</c:v>
                </c:pt>
                <c:pt idx="209">
                  <c:v>209.9</c:v>
                </c:pt>
                <c:pt idx="210">
                  <c:v>211.7</c:v>
                </c:pt>
                <c:pt idx="211">
                  <c:v>213.5</c:v>
                </c:pt>
                <c:pt idx="212">
                  <c:v>215.3</c:v>
                </c:pt>
                <c:pt idx="213">
                  <c:v>217.1</c:v>
                </c:pt>
                <c:pt idx="214">
                  <c:v>218.9</c:v>
                </c:pt>
                <c:pt idx="215">
                  <c:v>220.7</c:v>
                </c:pt>
                <c:pt idx="216">
                  <c:v>222.5</c:v>
                </c:pt>
                <c:pt idx="217">
                  <c:v>224.3</c:v>
                </c:pt>
                <c:pt idx="218">
                  <c:v>226.1</c:v>
                </c:pt>
                <c:pt idx="219">
                  <c:v>227.9</c:v>
                </c:pt>
                <c:pt idx="220">
                  <c:v>229.7</c:v>
                </c:pt>
                <c:pt idx="221">
                  <c:v>231.5</c:v>
                </c:pt>
                <c:pt idx="222">
                  <c:v>233.3</c:v>
                </c:pt>
                <c:pt idx="223">
                  <c:v>235.1</c:v>
                </c:pt>
                <c:pt idx="224">
                  <c:v>236.9</c:v>
                </c:pt>
                <c:pt idx="225">
                  <c:v>238.7</c:v>
                </c:pt>
                <c:pt idx="226">
                  <c:v>240.4</c:v>
                </c:pt>
                <c:pt idx="227">
                  <c:v>242.2</c:v>
                </c:pt>
                <c:pt idx="228">
                  <c:v>244</c:v>
                </c:pt>
                <c:pt idx="229">
                  <c:v>245.8</c:v>
                </c:pt>
                <c:pt idx="230">
                  <c:v>247.6</c:v>
                </c:pt>
                <c:pt idx="231">
                  <c:v>248.9</c:v>
                </c:pt>
                <c:pt idx="232">
                  <c:v>249.9</c:v>
                </c:pt>
                <c:pt idx="233">
                  <c:v>250.7</c:v>
                </c:pt>
                <c:pt idx="234">
                  <c:v>251.3</c:v>
                </c:pt>
                <c:pt idx="235">
                  <c:v>251.8</c:v>
                </c:pt>
                <c:pt idx="236">
                  <c:v>252.1</c:v>
                </c:pt>
                <c:pt idx="237">
                  <c:v>252.3</c:v>
                </c:pt>
                <c:pt idx="238">
                  <c:v>252.5</c:v>
                </c:pt>
                <c:pt idx="239">
                  <c:v>252.6</c:v>
                </c:pt>
                <c:pt idx="240">
                  <c:v>252.7</c:v>
                </c:pt>
                <c:pt idx="241">
                  <c:v>252.8</c:v>
                </c:pt>
                <c:pt idx="242">
                  <c:v>252.9</c:v>
                </c:pt>
                <c:pt idx="243">
                  <c:v>252.9</c:v>
                </c:pt>
                <c:pt idx="244">
                  <c:v>252.9</c:v>
                </c:pt>
                <c:pt idx="245">
                  <c:v>252.9</c:v>
                </c:pt>
                <c:pt idx="246">
                  <c:v>253</c:v>
                </c:pt>
                <c:pt idx="247">
                  <c:v>253</c:v>
                </c:pt>
                <c:pt idx="248">
                  <c:v>253</c:v>
                </c:pt>
                <c:pt idx="249">
                  <c:v>252.9</c:v>
                </c:pt>
                <c:pt idx="250">
                  <c:v>252.5</c:v>
                </c:pt>
                <c:pt idx="251">
                  <c:v>251.7</c:v>
                </c:pt>
                <c:pt idx="252">
                  <c:v>250.5</c:v>
                </c:pt>
                <c:pt idx="253">
                  <c:v>248.9</c:v>
                </c:pt>
                <c:pt idx="254">
                  <c:v>247.2</c:v>
                </c:pt>
                <c:pt idx="255">
                  <c:v>245.4</c:v>
                </c:pt>
                <c:pt idx="256">
                  <c:v>243.6</c:v>
                </c:pt>
                <c:pt idx="257">
                  <c:v>241.8</c:v>
                </c:pt>
                <c:pt idx="258">
                  <c:v>240</c:v>
                </c:pt>
                <c:pt idx="259">
                  <c:v>238.2</c:v>
                </c:pt>
                <c:pt idx="260">
                  <c:v>236.4</c:v>
                </c:pt>
                <c:pt idx="261">
                  <c:v>234.6</c:v>
                </c:pt>
                <c:pt idx="262">
                  <c:v>232.8</c:v>
                </c:pt>
                <c:pt idx="263">
                  <c:v>231</c:v>
                </c:pt>
                <c:pt idx="264">
                  <c:v>229.2</c:v>
                </c:pt>
                <c:pt idx="265">
                  <c:v>227.4</c:v>
                </c:pt>
                <c:pt idx="266">
                  <c:v>225.6</c:v>
                </c:pt>
                <c:pt idx="267">
                  <c:v>223.8</c:v>
                </c:pt>
                <c:pt idx="268">
                  <c:v>222</c:v>
                </c:pt>
                <c:pt idx="269">
                  <c:v>220.1</c:v>
                </c:pt>
                <c:pt idx="270">
                  <c:v>218.3</c:v>
                </c:pt>
                <c:pt idx="271">
                  <c:v>216.5</c:v>
                </c:pt>
                <c:pt idx="272">
                  <c:v>214.7</c:v>
                </c:pt>
                <c:pt idx="273">
                  <c:v>212.9</c:v>
                </c:pt>
                <c:pt idx="274">
                  <c:v>211.1</c:v>
                </c:pt>
                <c:pt idx="275">
                  <c:v>209.3</c:v>
                </c:pt>
                <c:pt idx="276">
                  <c:v>207.5</c:v>
                </c:pt>
                <c:pt idx="277">
                  <c:v>205.7</c:v>
                </c:pt>
                <c:pt idx="278">
                  <c:v>203.9</c:v>
                </c:pt>
                <c:pt idx="279">
                  <c:v>202.1</c:v>
                </c:pt>
                <c:pt idx="280">
                  <c:v>200.3</c:v>
                </c:pt>
                <c:pt idx="281">
                  <c:v>198.5</c:v>
                </c:pt>
                <c:pt idx="282">
                  <c:v>196.7</c:v>
                </c:pt>
                <c:pt idx="283">
                  <c:v>194.9</c:v>
                </c:pt>
                <c:pt idx="284">
                  <c:v>193.1</c:v>
                </c:pt>
                <c:pt idx="285">
                  <c:v>191.3</c:v>
                </c:pt>
                <c:pt idx="286">
                  <c:v>189.5</c:v>
                </c:pt>
                <c:pt idx="287">
                  <c:v>187.7</c:v>
                </c:pt>
                <c:pt idx="288">
                  <c:v>185.9</c:v>
                </c:pt>
                <c:pt idx="289">
                  <c:v>184.2</c:v>
                </c:pt>
                <c:pt idx="290">
                  <c:v>182.4</c:v>
                </c:pt>
                <c:pt idx="291">
                  <c:v>180.6</c:v>
                </c:pt>
                <c:pt idx="292">
                  <c:v>178.8</c:v>
                </c:pt>
                <c:pt idx="293">
                  <c:v>177</c:v>
                </c:pt>
                <c:pt idx="294">
                  <c:v>175.2</c:v>
                </c:pt>
                <c:pt idx="295">
                  <c:v>173.4</c:v>
                </c:pt>
                <c:pt idx="296">
                  <c:v>171.7</c:v>
                </c:pt>
                <c:pt idx="297">
                  <c:v>170.4</c:v>
                </c:pt>
                <c:pt idx="298">
                  <c:v>169.3</c:v>
                </c:pt>
                <c:pt idx="299">
                  <c:v>168.6</c:v>
                </c:pt>
                <c:pt idx="300">
                  <c:v>168</c:v>
                </c:pt>
                <c:pt idx="301">
                  <c:v>167.5</c:v>
                </c:pt>
                <c:pt idx="302">
                  <c:v>167.2</c:v>
                </c:pt>
                <c:pt idx="303">
                  <c:v>167</c:v>
                </c:pt>
                <c:pt idx="304">
                  <c:v>166.8</c:v>
                </c:pt>
                <c:pt idx="305">
                  <c:v>166.6</c:v>
                </c:pt>
                <c:pt idx="306">
                  <c:v>166.5</c:v>
                </c:pt>
                <c:pt idx="307">
                  <c:v>166.5</c:v>
                </c:pt>
                <c:pt idx="308">
                  <c:v>166.5</c:v>
                </c:pt>
                <c:pt idx="309">
                  <c:v>166.7</c:v>
                </c:pt>
                <c:pt idx="310">
                  <c:v>167</c:v>
                </c:pt>
                <c:pt idx="311">
                  <c:v>167.5</c:v>
                </c:pt>
                <c:pt idx="312">
                  <c:v>168.2</c:v>
                </c:pt>
                <c:pt idx="313">
                  <c:v>169.1</c:v>
                </c:pt>
                <c:pt idx="314">
                  <c:v>170.2</c:v>
                </c:pt>
                <c:pt idx="315">
                  <c:v>171.6</c:v>
                </c:pt>
                <c:pt idx="316">
                  <c:v>173.3</c:v>
                </c:pt>
                <c:pt idx="317">
                  <c:v>175.1</c:v>
                </c:pt>
                <c:pt idx="318">
                  <c:v>176.8</c:v>
                </c:pt>
                <c:pt idx="319">
                  <c:v>178.6</c:v>
                </c:pt>
                <c:pt idx="320">
                  <c:v>180.4</c:v>
                </c:pt>
                <c:pt idx="321">
                  <c:v>182.2</c:v>
                </c:pt>
                <c:pt idx="322">
                  <c:v>184</c:v>
                </c:pt>
                <c:pt idx="323">
                  <c:v>185.8</c:v>
                </c:pt>
                <c:pt idx="324">
                  <c:v>187.6</c:v>
                </c:pt>
                <c:pt idx="325">
                  <c:v>189.4</c:v>
                </c:pt>
                <c:pt idx="326">
                  <c:v>191.2</c:v>
                </c:pt>
                <c:pt idx="327">
                  <c:v>193</c:v>
                </c:pt>
                <c:pt idx="328">
                  <c:v>194.8</c:v>
                </c:pt>
                <c:pt idx="329">
                  <c:v>196.6</c:v>
                </c:pt>
                <c:pt idx="330">
                  <c:v>198.4</c:v>
                </c:pt>
                <c:pt idx="331">
                  <c:v>200.2</c:v>
                </c:pt>
                <c:pt idx="332">
                  <c:v>202</c:v>
                </c:pt>
                <c:pt idx="333">
                  <c:v>203.8</c:v>
                </c:pt>
                <c:pt idx="334">
                  <c:v>205.6</c:v>
                </c:pt>
                <c:pt idx="335">
                  <c:v>207.4</c:v>
                </c:pt>
                <c:pt idx="336">
                  <c:v>209.2</c:v>
                </c:pt>
                <c:pt idx="337">
                  <c:v>211</c:v>
                </c:pt>
                <c:pt idx="338">
                  <c:v>212.8</c:v>
                </c:pt>
                <c:pt idx="339">
                  <c:v>214.6</c:v>
                </c:pt>
                <c:pt idx="340">
                  <c:v>216.4</c:v>
                </c:pt>
                <c:pt idx="341">
                  <c:v>218.2</c:v>
                </c:pt>
                <c:pt idx="342">
                  <c:v>220</c:v>
                </c:pt>
                <c:pt idx="343">
                  <c:v>221.8</c:v>
                </c:pt>
                <c:pt idx="344">
                  <c:v>223.6</c:v>
                </c:pt>
                <c:pt idx="345">
                  <c:v>225.4</c:v>
                </c:pt>
                <c:pt idx="346">
                  <c:v>227.2</c:v>
                </c:pt>
                <c:pt idx="347">
                  <c:v>229</c:v>
                </c:pt>
                <c:pt idx="348">
                  <c:v>230.8</c:v>
                </c:pt>
                <c:pt idx="349">
                  <c:v>232.6</c:v>
                </c:pt>
                <c:pt idx="350">
                  <c:v>234.3</c:v>
                </c:pt>
                <c:pt idx="351">
                  <c:v>236.1</c:v>
                </c:pt>
                <c:pt idx="352">
                  <c:v>237.9</c:v>
                </c:pt>
                <c:pt idx="353">
                  <c:v>239.7</c:v>
                </c:pt>
                <c:pt idx="354">
                  <c:v>241.5</c:v>
                </c:pt>
                <c:pt idx="355">
                  <c:v>243.3</c:v>
                </c:pt>
                <c:pt idx="356">
                  <c:v>245.1</c:v>
                </c:pt>
                <c:pt idx="357">
                  <c:v>246.8</c:v>
                </c:pt>
                <c:pt idx="358">
                  <c:v>248.4</c:v>
                </c:pt>
                <c:pt idx="359">
                  <c:v>249.5</c:v>
                </c:pt>
                <c:pt idx="360">
                  <c:v>250.4</c:v>
                </c:pt>
                <c:pt idx="361">
                  <c:v>251.1</c:v>
                </c:pt>
                <c:pt idx="362">
                  <c:v>251.6</c:v>
                </c:pt>
                <c:pt idx="363">
                  <c:v>252</c:v>
                </c:pt>
                <c:pt idx="364">
                  <c:v>252.2</c:v>
                </c:pt>
                <c:pt idx="365">
                  <c:v>252.4</c:v>
                </c:pt>
                <c:pt idx="366">
                  <c:v>252.6</c:v>
                </c:pt>
                <c:pt idx="367">
                  <c:v>252.7</c:v>
                </c:pt>
                <c:pt idx="368">
                  <c:v>252.8</c:v>
                </c:pt>
                <c:pt idx="369">
                  <c:v>252.9</c:v>
                </c:pt>
                <c:pt idx="370">
                  <c:v>252.9</c:v>
                </c:pt>
                <c:pt idx="371">
                  <c:v>252.9</c:v>
                </c:pt>
                <c:pt idx="37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6-B04A-B82E-4F983DF1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11378"/>
        <c:axId val="792198096"/>
      </c:lineChart>
      <c:catAx>
        <c:axId val="66681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198096"/>
        <c:crosses val="autoZero"/>
        <c:auto val="1"/>
        <c:lblAlgn val="ctr"/>
        <c:lblOffset val="100"/>
        <c:noMultiLvlLbl val="1"/>
      </c:catAx>
      <c:valAx>
        <c:axId val="79219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Position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8113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Velocity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KNS634_Su 3/23/23 Set #2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'Right Side 180'!$B$7:$B$379</c:f>
              <c:numCache>
                <c:formatCode>General</c:formatCode>
                <c:ptCount val="3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</c:numCache>
            </c:numRef>
          </c:cat>
          <c:val>
            <c:numRef>
              <c:f>'Right Side 180'!$F$7:$F$379</c:f>
              <c:numCache>
                <c:formatCode>General</c:formatCode>
                <c:ptCount val="373"/>
                <c:pt idx="0">
                  <c:v>0</c:v>
                </c:pt>
                <c:pt idx="1">
                  <c:v>2.1</c:v>
                </c:pt>
                <c:pt idx="2">
                  <c:v>7.4</c:v>
                </c:pt>
                <c:pt idx="3">
                  <c:v>20.7</c:v>
                </c:pt>
                <c:pt idx="4">
                  <c:v>40.1</c:v>
                </c:pt>
                <c:pt idx="5">
                  <c:v>59.6</c:v>
                </c:pt>
                <c:pt idx="6">
                  <c:v>79.8</c:v>
                </c:pt>
                <c:pt idx="7">
                  <c:v>101.6</c:v>
                </c:pt>
                <c:pt idx="8">
                  <c:v>124.3</c:v>
                </c:pt>
                <c:pt idx="9">
                  <c:v>147.69999999999999</c:v>
                </c:pt>
                <c:pt idx="10">
                  <c:v>170.3</c:v>
                </c:pt>
                <c:pt idx="11">
                  <c:v>173.8</c:v>
                </c:pt>
                <c:pt idx="12">
                  <c:v>174.9</c:v>
                </c:pt>
                <c:pt idx="13">
                  <c:v>175.9</c:v>
                </c:pt>
                <c:pt idx="14">
                  <c:v>177.3</c:v>
                </c:pt>
                <c:pt idx="15">
                  <c:v>178.3</c:v>
                </c:pt>
                <c:pt idx="16">
                  <c:v>178.9</c:v>
                </c:pt>
                <c:pt idx="17">
                  <c:v>179.1</c:v>
                </c:pt>
                <c:pt idx="18">
                  <c:v>179.1</c:v>
                </c:pt>
                <c:pt idx="19">
                  <c:v>179.7</c:v>
                </c:pt>
                <c:pt idx="20">
                  <c:v>179.1</c:v>
                </c:pt>
                <c:pt idx="21">
                  <c:v>179.7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179.7</c:v>
                </c:pt>
                <c:pt idx="26">
                  <c:v>179.7</c:v>
                </c:pt>
                <c:pt idx="27">
                  <c:v>179.4</c:v>
                </c:pt>
                <c:pt idx="28">
                  <c:v>179.4</c:v>
                </c:pt>
                <c:pt idx="29">
                  <c:v>179.7</c:v>
                </c:pt>
                <c:pt idx="30">
                  <c:v>179.1</c:v>
                </c:pt>
                <c:pt idx="31">
                  <c:v>179.1</c:v>
                </c:pt>
                <c:pt idx="32">
                  <c:v>179.4</c:v>
                </c:pt>
                <c:pt idx="33">
                  <c:v>179.1</c:v>
                </c:pt>
                <c:pt idx="34">
                  <c:v>179.1</c:v>
                </c:pt>
                <c:pt idx="35">
                  <c:v>179.1</c:v>
                </c:pt>
                <c:pt idx="36">
                  <c:v>179.1</c:v>
                </c:pt>
                <c:pt idx="37">
                  <c:v>179.1</c:v>
                </c:pt>
                <c:pt idx="38">
                  <c:v>179.7</c:v>
                </c:pt>
                <c:pt idx="39">
                  <c:v>179.4</c:v>
                </c:pt>
                <c:pt idx="40">
                  <c:v>178.9</c:v>
                </c:pt>
                <c:pt idx="41">
                  <c:v>179.4</c:v>
                </c:pt>
                <c:pt idx="42">
                  <c:v>179.1</c:v>
                </c:pt>
                <c:pt idx="43">
                  <c:v>178.9</c:v>
                </c:pt>
                <c:pt idx="44">
                  <c:v>179.4</c:v>
                </c:pt>
                <c:pt idx="45">
                  <c:v>179.1</c:v>
                </c:pt>
                <c:pt idx="46">
                  <c:v>178.6</c:v>
                </c:pt>
                <c:pt idx="47">
                  <c:v>179.1</c:v>
                </c:pt>
                <c:pt idx="48">
                  <c:v>179.1</c:v>
                </c:pt>
                <c:pt idx="49">
                  <c:v>178.9</c:v>
                </c:pt>
                <c:pt idx="50">
                  <c:v>165.8</c:v>
                </c:pt>
                <c:pt idx="51">
                  <c:v>109.9</c:v>
                </c:pt>
                <c:pt idx="52">
                  <c:v>93.9</c:v>
                </c:pt>
                <c:pt idx="53">
                  <c:v>77.7</c:v>
                </c:pt>
                <c:pt idx="54">
                  <c:v>53.5</c:v>
                </c:pt>
                <c:pt idx="55">
                  <c:v>39.6</c:v>
                </c:pt>
                <c:pt idx="56">
                  <c:v>29.5</c:v>
                </c:pt>
                <c:pt idx="57">
                  <c:v>19.399999999999999</c:v>
                </c:pt>
                <c:pt idx="58">
                  <c:v>10.6</c:v>
                </c:pt>
                <c:pt idx="59">
                  <c:v>-9.3000000000000007</c:v>
                </c:pt>
                <c:pt idx="60">
                  <c:v>-36.700000000000003</c:v>
                </c:pt>
                <c:pt idx="61">
                  <c:v>-72.900000000000006</c:v>
                </c:pt>
                <c:pt idx="62">
                  <c:v>-111.8</c:v>
                </c:pt>
                <c:pt idx="63">
                  <c:v>-143.4</c:v>
                </c:pt>
                <c:pt idx="64">
                  <c:v>-170.3</c:v>
                </c:pt>
                <c:pt idx="65">
                  <c:v>-191.9</c:v>
                </c:pt>
                <c:pt idx="66">
                  <c:v>-175.1</c:v>
                </c:pt>
                <c:pt idx="67">
                  <c:v>-176.7</c:v>
                </c:pt>
                <c:pt idx="68">
                  <c:v>-178.1</c:v>
                </c:pt>
                <c:pt idx="69">
                  <c:v>-178.9</c:v>
                </c:pt>
                <c:pt idx="70">
                  <c:v>-179.7</c:v>
                </c:pt>
                <c:pt idx="71">
                  <c:v>-179.7</c:v>
                </c:pt>
                <c:pt idx="72">
                  <c:v>-179.4</c:v>
                </c:pt>
                <c:pt idx="73">
                  <c:v>-179.1</c:v>
                </c:pt>
                <c:pt idx="74">
                  <c:v>-179.1</c:v>
                </c:pt>
                <c:pt idx="75">
                  <c:v>-179.9</c:v>
                </c:pt>
                <c:pt idx="76">
                  <c:v>-180.2</c:v>
                </c:pt>
                <c:pt idx="77">
                  <c:v>-180.4</c:v>
                </c:pt>
                <c:pt idx="78">
                  <c:v>-179.7</c:v>
                </c:pt>
                <c:pt idx="79">
                  <c:v>-179.9</c:v>
                </c:pt>
                <c:pt idx="80">
                  <c:v>-179.9</c:v>
                </c:pt>
                <c:pt idx="81">
                  <c:v>-180.2</c:v>
                </c:pt>
                <c:pt idx="82">
                  <c:v>-180.2</c:v>
                </c:pt>
                <c:pt idx="83">
                  <c:v>-179.9</c:v>
                </c:pt>
                <c:pt idx="84">
                  <c:v>-179.7</c:v>
                </c:pt>
                <c:pt idx="85">
                  <c:v>-179.7</c:v>
                </c:pt>
                <c:pt idx="86">
                  <c:v>-179.9</c:v>
                </c:pt>
                <c:pt idx="87">
                  <c:v>-179.7</c:v>
                </c:pt>
                <c:pt idx="88">
                  <c:v>-179.4</c:v>
                </c:pt>
                <c:pt idx="89">
                  <c:v>-179.4</c:v>
                </c:pt>
                <c:pt idx="90">
                  <c:v>-179.4</c:v>
                </c:pt>
                <c:pt idx="91">
                  <c:v>-179.4</c:v>
                </c:pt>
                <c:pt idx="92">
                  <c:v>-179.4</c:v>
                </c:pt>
                <c:pt idx="93">
                  <c:v>-179.1</c:v>
                </c:pt>
                <c:pt idx="94">
                  <c:v>-179.1</c:v>
                </c:pt>
                <c:pt idx="95">
                  <c:v>-179.4</c:v>
                </c:pt>
                <c:pt idx="96">
                  <c:v>-179.4</c:v>
                </c:pt>
                <c:pt idx="97">
                  <c:v>-179.1</c:v>
                </c:pt>
                <c:pt idx="98">
                  <c:v>-178.9</c:v>
                </c:pt>
                <c:pt idx="99">
                  <c:v>-178.9</c:v>
                </c:pt>
                <c:pt idx="100">
                  <c:v>-179.1</c:v>
                </c:pt>
                <c:pt idx="101">
                  <c:v>-179.1</c:v>
                </c:pt>
                <c:pt idx="102">
                  <c:v>-179.1</c:v>
                </c:pt>
                <c:pt idx="103">
                  <c:v>-178.9</c:v>
                </c:pt>
                <c:pt idx="104">
                  <c:v>-179.4</c:v>
                </c:pt>
                <c:pt idx="105">
                  <c:v>-179.1</c:v>
                </c:pt>
                <c:pt idx="106">
                  <c:v>-161</c:v>
                </c:pt>
                <c:pt idx="107">
                  <c:v>-133.6</c:v>
                </c:pt>
                <c:pt idx="108">
                  <c:v>-113.6</c:v>
                </c:pt>
                <c:pt idx="109">
                  <c:v>-86.5</c:v>
                </c:pt>
                <c:pt idx="110">
                  <c:v>-58.8</c:v>
                </c:pt>
                <c:pt idx="111">
                  <c:v>-48.9</c:v>
                </c:pt>
                <c:pt idx="112">
                  <c:v>-32.200000000000003</c:v>
                </c:pt>
                <c:pt idx="113">
                  <c:v>-26.6</c:v>
                </c:pt>
                <c:pt idx="114">
                  <c:v>-17.8</c:v>
                </c:pt>
                <c:pt idx="115">
                  <c:v>-16.7</c:v>
                </c:pt>
                <c:pt idx="116">
                  <c:v>-11.4</c:v>
                </c:pt>
                <c:pt idx="117">
                  <c:v>-7.7</c:v>
                </c:pt>
                <c:pt idx="118">
                  <c:v>-6.9</c:v>
                </c:pt>
                <c:pt idx="119">
                  <c:v>-4.5</c:v>
                </c:pt>
                <c:pt idx="120">
                  <c:v>-3.4</c:v>
                </c:pt>
                <c:pt idx="121">
                  <c:v>-2.2999999999999998</c:v>
                </c:pt>
                <c:pt idx="122">
                  <c:v>-1.3</c:v>
                </c:pt>
                <c:pt idx="123">
                  <c:v>-0.5</c:v>
                </c:pt>
                <c:pt idx="124">
                  <c:v>6.3</c:v>
                </c:pt>
                <c:pt idx="125">
                  <c:v>31.4</c:v>
                </c:pt>
                <c:pt idx="126">
                  <c:v>79.8</c:v>
                </c:pt>
                <c:pt idx="127">
                  <c:v>121.1</c:v>
                </c:pt>
                <c:pt idx="128">
                  <c:v>146.6</c:v>
                </c:pt>
                <c:pt idx="129">
                  <c:v>192.4</c:v>
                </c:pt>
                <c:pt idx="130">
                  <c:v>194</c:v>
                </c:pt>
                <c:pt idx="131">
                  <c:v>178.6</c:v>
                </c:pt>
                <c:pt idx="132">
                  <c:v>179.4</c:v>
                </c:pt>
                <c:pt idx="133">
                  <c:v>179.9</c:v>
                </c:pt>
                <c:pt idx="134">
                  <c:v>179.9</c:v>
                </c:pt>
                <c:pt idx="135">
                  <c:v>180.2</c:v>
                </c:pt>
                <c:pt idx="136">
                  <c:v>180.2</c:v>
                </c:pt>
                <c:pt idx="137">
                  <c:v>179.7</c:v>
                </c:pt>
                <c:pt idx="138">
                  <c:v>179.7</c:v>
                </c:pt>
                <c:pt idx="139">
                  <c:v>180.2</c:v>
                </c:pt>
                <c:pt idx="140">
                  <c:v>181</c:v>
                </c:pt>
                <c:pt idx="141">
                  <c:v>180.7</c:v>
                </c:pt>
                <c:pt idx="142">
                  <c:v>180.7</c:v>
                </c:pt>
                <c:pt idx="143">
                  <c:v>180.7</c:v>
                </c:pt>
                <c:pt idx="144">
                  <c:v>181</c:v>
                </c:pt>
                <c:pt idx="145">
                  <c:v>181.2</c:v>
                </c:pt>
                <c:pt idx="146">
                  <c:v>181.2</c:v>
                </c:pt>
                <c:pt idx="147">
                  <c:v>180.7</c:v>
                </c:pt>
                <c:pt idx="148">
                  <c:v>180.2</c:v>
                </c:pt>
                <c:pt idx="149">
                  <c:v>180.7</c:v>
                </c:pt>
                <c:pt idx="150">
                  <c:v>180.7</c:v>
                </c:pt>
                <c:pt idx="151">
                  <c:v>180.7</c:v>
                </c:pt>
                <c:pt idx="152">
                  <c:v>180.2</c:v>
                </c:pt>
                <c:pt idx="153">
                  <c:v>179.9</c:v>
                </c:pt>
                <c:pt idx="154">
                  <c:v>179.9</c:v>
                </c:pt>
                <c:pt idx="155">
                  <c:v>179.9</c:v>
                </c:pt>
                <c:pt idx="156">
                  <c:v>180.2</c:v>
                </c:pt>
                <c:pt idx="157">
                  <c:v>179.7</c:v>
                </c:pt>
                <c:pt idx="158">
                  <c:v>179.4</c:v>
                </c:pt>
                <c:pt idx="159">
                  <c:v>179.7</c:v>
                </c:pt>
                <c:pt idx="160">
                  <c:v>179.1</c:v>
                </c:pt>
                <c:pt idx="161">
                  <c:v>179.1</c:v>
                </c:pt>
                <c:pt idx="162">
                  <c:v>178.6</c:v>
                </c:pt>
                <c:pt idx="163">
                  <c:v>178.6</c:v>
                </c:pt>
                <c:pt idx="164">
                  <c:v>178.9</c:v>
                </c:pt>
                <c:pt idx="165">
                  <c:v>179.1</c:v>
                </c:pt>
                <c:pt idx="166">
                  <c:v>178.9</c:v>
                </c:pt>
                <c:pt idx="167">
                  <c:v>178.6</c:v>
                </c:pt>
                <c:pt idx="168">
                  <c:v>178.9</c:v>
                </c:pt>
                <c:pt idx="169">
                  <c:v>178.6</c:v>
                </c:pt>
                <c:pt idx="170">
                  <c:v>178.6</c:v>
                </c:pt>
                <c:pt idx="171">
                  <c:v>176.5</c:v>
                </c:pt>
                <c:pt idx="172">
                  <c:v>138.4</c:v>
                </c:pt>
                <c:pt idx="173">
                  <c:v>114.7</c:v>
                </c:pt>
                <c:pt idx="174">
                  <c:v>79.8</c:v>
                </c:pt>
                <c:pt idx="175">
                  <c:v>60.1</c:v>
                </c:pt>
                <c:pt idx="176">
                  <c:v>44.9</c:v>
                </c:pt>
                <c:pt idx="177">
                  <c:v>36.4</c:v>
                </c:pt>
                <c:pt idx="178">
                  <c:v>24.7</c:v>
                </c:pt>
                <c:pt idx="179">
                  <c:v>19.7</c:v>
                </c:pt>
                <c:pt idx="180">
                  <c:v>9</c:v>
                </c:pt>
                <c:pt idx="181">
                  <c:v>-5.5</c:v>
                </c:pt>
                <c:pt idx="182">
                  <c:v>-25</c:v>
                </c:pt>
                <c:pt idx="183">
                  <c:v>-48.1</c:v>
                </c:pt>
                <c:pt idx="184">
                  <c:v>-72.599999999999994</c:v>
                </c:pt>
                <c:pt idx="185">
                  <c:v>-94.5</c:v>
                </c:pt>
                <c:pt idx="186">
                  <c:v>-104.6</c:v>
                </c:pt>
                <c:pt idx="187">
                  <c:v>-112.8</c:v>
                </c:pt>
                <c:pt idx="188">
                  <c:v>-163.4</c:v>
                </c:pt>
                <c:pt idx="189">
                  <c:v>-190.6</c:v>
                </c:pt>
                <c:pt idx="190">
                  <c:v>-175.9</c:v>
                </c:pt>
                <c:pt idx="191">
                  <c:v>-176.5</c:v>
                </c:pt>
                <c:pt idx="192">
                  <c:v>-177</c:v>
                </c:pt>
                <c:pt idx="193">
                  <c:v>-178.1</c:v>
                </c:pt>
                <c:pt idx="194">
                  <c:v>-179.1</c:v>
                </c:pt>
                <c:pt idx="195">
                  <c:v>-179.1</c:v>
                </c:pt>
                <c:pt idx="196">
                  <c:v>-179.1</c:v>
                </c:pt>
                <c:pt idx="197">
                  <c:v>-178.9</c:v>
                </c:pt>
                <c:pt idx="198">
                  <c:v>-179.4</c:v>
                </c:pt>
                <c:pt idx="199">
                  <c:v>-179.9</c:v>
                </c:pt>
                <c:pt idx="200">
                  <c:v>-180.2</c:v>
                </c:pt>
                <c:pt idx="201">
                  <c:v>-180.2</c:v>
                </c:pt>
                <c:pt idx="202">
                  <c:v>-179.9</c:v>
                </c:pt>
                <c:pt idx="203">
                  <c:v>-179.9</c:v>
                </c:pt>
                <c:pt idx="204">
                  <c:v>-180.2</c:v>
                </c:pt>
                <c:pt idx="205">
                  <c:v>-180.2</c:v>
                </c:pt>
                <c:pt idx="206">
                  <c:v>-180.2</c:v>
                </c:pt>
                <c:pt idx="207">
                  <c:v>-179.9</c:v>
                </c:pt>
                <c:pt idx="208">
                  <c:v>-179.9</c:v>
                </c:pt>
                <c:pt idx="209">
                  <c:v>-180.2</c:v>
                </c:pt>
                <c:pt idx="210">
                  <c:v>-180.2</c:v>
                </c:pt>
                <c:pt idx="211">
                  <c:v>-180.2</c:v>
                </c:pt>
                <c:pt idx="212">
                  <c:v>-179.7</c:v>
                </c:pt>
                <c:pt idx="213">
                  <c:v>-179.9</c:v>
                </c:pt>
                <c:pt idx="214">
                  <c:v>-179.7</c:v>
                </c:pt>
                <c:pt idx="215">
                  <c:v>-179.9</c:v>
                </c:pt>
                <c:pt idx="216">
                  <c:v>-179.4</c:v>
                </c:pt>
                <c:pt idx="217">
                  <c:v>-179.1</c:v>
                </c:pt>
                <c:pt idx="218">
                  <c:v>-179.1</c:v>
                </c:pt>
                <c:pt idx="219">
                  <c:v>-179.7</c:v>
                </c:pt>
                <c:pt idx="220">
                  <c:v>-179.4</c:v>
                </c:pt>
                <c:pt idx="221">
                  <c:v>-179.1</c:v>
                </c:pt>
                <c:pt idx="222">
                  <c:v>-179.1</c:v>
                </c:pt>
                <c:pt idx="223">
                  <c:v>-179.1</c:v>
                </c:pt>
                <c:pt idx="224">
                  <c:v>-179.4</c:v>
                </c:pt>
                <c:pt idx="225">
                  <c:v>-179.1</c:v>
                </c:pt>
                <c:pt idx="226">
                  <c:v>-179.1</c:v>
                </c:pt>
                <c:pt idx="227">
                  <c:v>-179.1</c:v>
                </c:pt>
                <c:pt idx="228">
                  <c:v>-179.4</c:v>
                </c:pt>
                <c:pt idx="229">
                  <c:v>-179.1</c:v>
                </c:pt>
                <c:pt idx="230">
                  <c:v>-185.5</c:v>
                </c:pt>
                <c:pt idx="231">
                  <c:v>-129.1</c:v>
                </c:pt>
                <c:pt idx="232">
                  <c:v>-97.7</c:v>
                </c:pt>
                <c:pt idx="233">
                  <c:v>-66.2</c:v>
                </c:pt>
                <c:pt idx="234">
                  <c:v>-55.6</c:v>
                </c:pt>
                <c:pt idx="235">
                  <c:v>-44.7</c:v>
                </c:pt>
                <c:pt idx="236">
                  <c:v>-29.8</c:v>
                </c:pt>
                <c:pt idx="237">
                  <c:v>-24.4</c:v>
                </c:pt>
                <c:pt idx="238">
                  <c:v>-17</c:v>
                </c:pt>
                <c:pt idx="239">
                  <c:v>-12.7</c:v>
                </c:pt>
                <c:pt idx="240">
                  <c:v>-8.6999999999999993</c:v>
                </c:pt>
                <c:pt idx="241">
                  <c:v>-7.7</c:v>
                </c:pt>
                <c:pt idx="242">
                  <c:v>-5</c:v>
                </c:pt>
                <c:pt idx="243">
                  <c:v>-2.9</c:v>
                </c:pt>
                <c:pt idx="244">
                  <c:v>-2.6</c:v>
                </c:pt>
                <c:pt idx="245">
                  <c:v>-1.5</c:v>
                </c:pt>
                <c:pt idx="246">
                  <c:v>-0.7</c:v>
                </c:pt>
                <c:pt idx="247">
                  <c:v>-0.5</c:v>
                </c:pt>
                <c:pt idx="248">
                  <c:v>0.7</c:v>
                </c:pt>
                <c:pt idx="249">
                  <c:v>16.2</c:v>
                </c:pt>
                <c:pt idx="250">
                  <c:v>46.3</c:v>
                </c:pt>
                <c:pt idx="251">
                  <c:v>87</c:v>
                </c:pt>
                <c:pt idx="252">
                  <c:v>117.9</c:v>
                </c:pt>
                <c:pt idx="253">
                  <c:v>181</c:v>
                </c:pt>
                <c:pt idx="254">
                  <c:v>175.1</c:v>
                </c:pt>
                <c:pt idx="255">
                  <c:v>194.8</c:v>
                </c:pt>
                <c:pt idx="256">
                  <c:v>179.4</c:v>
                </c:pt>
                <c:pt idx="257">
                  <c:v>179.9</c:v>
                </c:pt>
                <c:pt idx="258">
                  <c:v>179.7</c:v>
                </c:pt>
                <c:pt idx="259">
                  <c:v>179.4</c:v>
                </c:pt>
                <c:pt idx="260">
                  <c:v>179.9</c:v>
                </c:pt>
                <c:pt idx="261">
                  <c:v>180.2</c:v>
                </c:pt>
                <c:pt idx="262">
                  <c:v>179.9</c:v>
                </c:pt>
                <c:pt idx="263">
                  <c:v>179.9</c:v>
                </c:pt>
                <c:pt idx="264">
                  <c:v>179.9</c:v>
                </c:pt>
                <c:pt idx="265">
                  <c:v>181</c:v>
                </c:pt>
                <c:pt idx="266">
                  <c:v>180.4</c:v>
                </c:pt>
                <c:pt idx="267">
                  <c:v>181</c:v>
                </c:pt>
                <c:pt idx="268">
                  <c:v>181</c:v>
                </c:pt>
                <c:pt idx="269">
                  <c:v>181</c:v>
                </c:pt>
                <c:pt idx="270">
                  <c:v>181.2</c:v>
                </c:pt>
                <c:pt idx="271">
                  <c:v>181</c:v>
                </c:pt>
                <c:pt idx="272">
                  <c:v>180.7</c:v>
                </c:pt>
                <c:pt idx="273">
                  <c:v>179.9</c:v>
                </c:pt>
                <c:pt idx="274">
                  <c:v>180.7</c:v>
                </c:pt>
                <c:pt idx="275">
                  <c:v>180.7</c:v>
                </c:pt>
                <c:pt idx="276">
                  <c:v>180.4</c:v>
                </c:pt>
                <c:pt idx="277">
                  <c:v>180.2</c:v>
                </c:pt>
                <c:pt idx="278">
                  <c:v>180.2</c:v>
                </c:pt>
                <c:pt idx="279">
                  <c:v>179.4</c:v>
                </c:pt>
                <c:pt idx="280">
                  <c:v>180.2</c:v>
                </c:pt>
                <c:pt idx="281">
                  <c:v>179.9</c:v>
                </c:pt>
                <c:pt idx="282">
                  <c:v>179.7</c:v>
                </c:pt>
                <c:pt idx="283">
                  <c:v>179.4</c:v>
                </c:pt>
                <c:pt idx="284">
                  <c:v>179.4</c:v>
                </c:pt>
                <c:pt idx="285">
                  <c:v>179.1</c:v>
                </c:pt>
                <c:pt idx="286">
                  <c:v>178.6</c:v>
                </c:pt>
                <c:pt idx="287">
                  <c:v>178.9</c:v>
                </c:pt>
                <c:pt idx="288">
                  <c:v>178.6</c:v>
                </c:pt>
                <c:pt idx="289">
                  <c:v>178.6</c:v>
                </c:pt>
                <c:pt idx="290">
                  <c:v>179.1</c:v>
                </c:pt>
                <c:pt idx="291">
                  <c:v>178.9</c:v>
                </c:pt>
                <c:pt idx="292">
                  <c:v>178.6</c:v>
                </c:pt>
                <c:pt idx="293">
                  <c:v>178.9</c:v>
                </c:pt>
                <c:pt idx="294">
                  <c:v>178.9</c:v>
                </c:pt>
                <c:pt idx="295">
                  <c:v>178.6</c:v>
                </c:pt>
                <c:pt idx="296">
                  <c:v>185.8</c:v>
                </c:pt>
                <c:pt idx="297">
                  <c:v>127.5</c:v>
                </c:pt>
                <c:pt idx="298">
                  <c:v>106.2</c:v>
                </c:pt>
                <c:pt idx="299">
                  <c:v>73.7</c:v>
                </c:pt>
                <c:pt idx="300">
                  <c:v>55.1</c:v>
                </c:pt>
                <c:pt idx="301">
                  <c:v>40.700000000000003</c:v>
                </c:pt>
                <c:pt idx="302">
                  <c:v>30</c:v>
                </c:pt>
                <c:pt idx="303">
                  <c:v>20.2</c:v>
                </c:pt>
                <c:pt idx="304">
                  <c:v>16.7</c:v>
                </c:pt>
                <c:pt idx="305">
                  <c:v>11.4</c:v>
                </c:pt>
                <c:pt idx="306">
                  <c:v>9.5</c:v>
                </c:pt>
                <c:pt idx="307">
                  <c:v>2.6</c:v>
                </c:pt>
                <c:pt idx="308">
                  <c:v>-6.9</c:v>
                </c:pt>
                <c:pt idx="309">
                  <c:v>-18.600000000000001</c:v>
                </c:pt>
                <c:pt idx="310">
                  <c:v>-38.299999999999997</c:v>
                </c:pt>
                <c:pt idx="311">
                  <c:v>-58.8</c:v>
                </c:pt>
                <c:pt idx="312">
                  <c:v>-83</c:v>
                </c:pt>
                <c:pt idx="313">
                  <c:v>-96.1</c:v>
                </c:pt>
                <c:pt idx="314">
                  <c:v>-107.5</c:v>
                </c:pt>
                <c:pt idx="315">
                  <c:v>-129.6</c:v>
                </c:pt>
                <c:pt idx="316">
                  <c:v>-168.7</c:v>
                </c:pt>
                <c:pt idx="317">
                  <c:v>-175.7</c:v>
                </c:pt>
                <c:pt idx="318">
                  <c:v>-177</c:v>
                </c:pt>
                <c:pt idx="319">
                  <c:v>-177.3</c:v>
                </c:pt>
                <c:pt idx="320">
                  <c:v>-178.6</c:v>
                </c:pt>
                <c:pt idx="321">
                  <c:v>-179.7</c:v>
                </c:pt>
                <c:pt idx="322">
                  <c:v>-179.7</c:v>
                </c:pt>
                <c:pt idx="323">
                  <c:v>-179.4</c:v>
                </c:pt>
                <c:pt idx="324">
                  <c:v>-179.1</c:v>
                </c:pt>
                <c:pt idx="325">
                  <c:v>-179.4</c:v>
                </c:pt>
                <c:pt idx="326">
                  <c:v>-179.9</c:v>
                </c:pt>
                <c:pt idx="327">
                  <c:v>-180.2</c:v>
                </c:pt>
                <c:pt idx="328">
                  <c:v>-180.4</c:v>
                </c:pt>
                <c:pt idx="329">
                  <c:v>-179.9</c:v>
                </c:pt>
                <c:pt idx="330">
                  <c:v>-179.9</c:v>
                </c:pt>
                <c:pt idx="331">
                  <c:v>-180.2</c:v>
                </c:pt>
                <c:pt idx="332">
                  <c:v>-180.2</c:v>
                </c:pt>
                <c:pt idx="333">
                  <c:v>-180.4</c:v>
                </c:pt>
                <c:pt idx="334">
                  <c:v>-180.2</c:v>
                </c:pt>
                <c:pt idx="335">
                  <c:v>-179.9</c:v>
                </c:pt>
                <c:pt idx="336">
                  <c:v>-180.2</c:v>
                </c:pt>
                <c:pt idx="337">
                  <c:v>-180.2</c:v>
                </c:pt>
                <c:pt idx="338">
                  <c:v>-180.2</c:v>
                </c:pt>
                <c:pt idx="339">
                  <c:v>-179.7</c:v>
                </c:pt>
                <c:pt idx="340">
                  <c:v>-179.7</c:v>
                </c:pt>
                <c:pt idx="341">
                  <c:v>-179.9</c:v>
                </c:pt>
                <c:pt idx="342">
                  <c:v>-179.9</c:v>
                </c:pt>
                <c:pt idx="343">
                  <c:v>-179.9</c:v>
                </c:pt>
                <c:pt idx="344">
                  <c:v>-179.7</c:v>
                </c:pt>
                <c:pt idx="345">
                  <c:v>-179.4</c:v>
                </c:pt>
                <c:pt idx="346">
                  <c:v>-179.1</c:v>
                </c:pt>
                <c:pt idx="347">
                  <c:v>-179.4</c:v>
                </c:pt>
                <c:pt idx="348">
                  <c:v>-179.4</c:v>
                </c:pt>
                <c:pt idx="349">
                  <c:v>-178.9</c:v>
                </c:pt>
                <c:pt idx="350">
                  <c:v>-179.4</c:v>
                </c:pt>
                <c:pt idx="351">
                  <c:v>-179.4</c:v>
                </c:pt>
                <c:pt idx="352">
                  <c:v>-179.4</c:v>
                </c:pt>
                <c:pt idx="353">
                  <c:v>-179.1</c:v>
                </c:pt>
                <c:pt idx="354">
                  <c:v>-179.1</c:v>
                </c:pt>
                <c:pt idx="355">
                  <c:v>-179.1</c:v>
                </c:pt>
                <c:pt idx="356">
                  <c:v>-179.1</c:v>
                </c:pt>
                <c:pt idx="357">
                  <c:v>-160.69999999999999</c:v>
                </c:pt>
                <c:pt idx="358">
                  <c:v>-142.4</c:v>
                </c:pt>
                <c:pt idx="359">
                  <c:v>-109.6</c:v>
                </c:pt>
                <c:pt idx="360">
                  <c:v>-83</c:v>
                </c:pt>
                <c:pt idx="361">
                  <c:v>-57.2</c:v>
                </c:pt>
                <c:pt idx="362">
                  <c:v>-50</c:v>
                </c:pt>
                <c:pt idx="363">
                  <c:v>-33.799999999999997</c:v>
                </c:pt>
                <c:pt idx="364">
                  <c:v>-22.3</c:v>
                </c:pt>
                <c:pt idx="365">
                  <c:v>-20.7</c:v>
                </c:pt>
                <c:pt idx="366">
                  <c:v>-14.6</c:v>
                </c:pt>
                <c:pt idx="367">
                  <c:v>-11.7</c:v>
                </c:pt>
                <c:pt idx="368">
                  <c:v>-7.9</c:v>
                </c:pt>
                <c:pt idx="369">
                  <c:v>-5.3</c:v>
                </c:pt>
                <c:pt idx="370">
                  <c:v>-4.2</c:v>
                </c:pt>
                <c:pt idx="371">
                  <c:v>-2.6</c:v>
                </c:pt>
                <c:pt idx="372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5-7748-BBFA-60459438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78957"/>
        <c:axId val="1867913977"/>
      </c:lineChart>
      <c:catAx>
        <c:axId val="2098578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7913977"/>
        <c:crosses val="autoZero"/>
        <c:auto val="1"/>
        <c:lblAlgn val="ctr"/>
        <c:lblOffset val="100"/>
        <c:noMultiLvlLbl val="1"/>
      </c:catAx>
      <c:valAx>
        <c:axId val="1867913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Velocity (deg/sec)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85789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2</xdr:row>
      <xdr:rowOff>28575</xdr:rowOff>
    </xdr:from>
    <xdr:ext cx="4467225" cy="2876550"/>
    <xdr:graphicFrame macro="">
      <xdr:nvGraphicFramePr>
        <xdr:cNvPr id="1692488410" name="Chart 1">
          <a:extLst>
            <a:ext uri="{FF2B5EF4-FFF2-40B4-BE49-F238E27FC236}">
              <a16:creationId xmlns:a16="http://schemas.microsoft.com/office/drawing/2014/main" id="{00000000-0008-0000-0000-0000DA52E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57150</xdr:colOff>
      <xdr:row>19</xdr:row>
      <xdr:rowOff>47625</xdr:rowOff>
    </xdr:from>
    <xdr:ext cx="4086225" cy="2838450"/>
    <xdr:graphicFrame macro="">
      <xdr:nvGraphicFramePr>
        <xdr:cNvPr id="1739289266" name="Chart 2">
          <a:extLst>
            <a:ext uri="{FF2B5EF4-FFF2-40B4-BE49-F238E27FC236}">
              <a16:creationId xmlns:a16="http://schemas.microsoft.com/office/drawing/2014/main" id="{00000000-0008-0000-0000-0000B272A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542925</xdr:colOff>
      <xdr:row>19</xdr:row>
      <xdr:rowOff>38100</xdr:rowOff>
    </xdr:from>
    <xdr:ext cx="4019550" cy="2838450"/>
    <xdr:graphicFrame macro="">
      <xdr:nvGraphicFramePr>
        <xdr:cNvPr id="1602608265" name="Chart 3">
          <a:extLst>
            <a:ext uri="{FF2B5EF4-FFF2-40B4-BE49-F238E27FC236}">
              <a16:creationId xmlns:a16="http://schemas.microsoft.com/office/drawing/2014/main" id="{00000000-0008-0000-0000-000089DC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26</xdr:col>
      <xdr:colOff>381000</xdr:colOff>
      <xdr:row>19</xdr:row>
      <xdr:rowOff>19050</xdr:rowOff>
    </xdr:from>
    <xdr:ext cx="3990975" cy="2838450"/>
    <xdr:graphicFrame macro="">
      <xdr:nvGraphicFramePr>
        <xdr:cNvPr id="1878774838" name="Chart 4">
          <a:extLst>
            <a:ext uri="{FF2B5EF4-FFF2-40B4-BE49-F238E27FC236}">
              <a16:creationId xmlns:a16="http://schemas.microsoft.com/office/drawing/2014/main" id="{00000000-0008-0000-0000-000036D4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1</xdr:row>
      <xdr:rowOff>180975</xdr:rowOff>
    </xdr:from>
    <xdr:ext cx="4019550" cy="2838450"/>
    <xdr:graphicFrame macro="">
      <xdr:nvGraphicFramePr>
        <xdr:cNvPr id="1952647309" name="Chart 5">
          <a:extLst>
            <a:ext uri="{FF2B5EF4-FFF2-40B4-BE49-F238E27FC236}">
              <a16:creationId xmlns:a16="http://schemas.microsoft.com/office/drawing/2014/main" id="{00000000-0008-0000-0100-00008D086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485775</xdr:colOff>
      <xdr:row>19</xdr:row>
      <xdr:rowOff>114300</xdr:rowOff>
    </xdr:from>
    <xdr:ext cx="4019550" cy="2838450"/>
    <xdr:graphicFrame macro="">
      <xdr:nvGraphicFramePr>
        <xdr:cNvPr id="1376159360" name="Chart 6">
          <a:extLst>
            <a:ext uri="{FF2B5EF4-FFF2-40B4-BE49-F238E27FC236}">
              <a16:creationId xmlns:a16="http://schemas.microsoft.com/office/drawing/2014/main" id="{00000000-0008-0000-0100-000080860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542925</xdr:colOff>
      <xdr:row>19</xdr:row>
      <xdr:rowOff>38100</xdr:rowOff>
    </xdr:from>
    <xdr:ext cx="4019550" cy="2838450"/>
    <xdr:graphicFrame macro="">
      <xdr:nvGraphicFramePr>
        <xdr:cNvPr id="1891071470" name="Chart 7">
          <a:extLst>
            <a:ext uri="{FF2B5EF4-FFF2-40B4-BE49-F238E27FC236}">
              <a16:creationId xmlns:a16="http://schemas.microsoft.com/office/drawing/2014/main" id="{00000000-0008-0000-0100-0000EE75B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25</xdr:col>
      <xdr:colOff>314325</xdr:colOff>
      <xdr:row>19</xdr:row>
      <xdr:rowOff>19050</xdr:rowOff>
    </xdr:from>
    <xdr:ext cx="4019550" cy="2838450"/>
    <xdr:graphicFrame macro="">
      <xdr:nvGraphicFramePr>
        <xdr:cNvPr id="1034192902" name="Chart 8">
          <a:extLst>
            <a:ext uri="{FF2B5EF4-FFF2-40B4-BE49-F238E27FC236}">
              <a16:creationId xmlns:a16="http://schemas.microsoft.com/office/drawing/2014/main" id="{00000000-0008-0000-0100-00000688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51"/>
  <sheetViews>
    <sheetView tabSelected="1" workbookViewId="0">
      <pane ySplit="17" topLeftCell="A18" activePane="bottomLeft" state="frozen"/>
      <selection pane="bottomLeft" activeCell="AP18" sqref="AP18"/>
    </sheetView>
  </sheetViews>
  <sheetFormatPr baseColWidth="10" defaultColWidth="14.5" defaultRowHeight="15" customHeight="1" x14ac:dyDescent="0.2"/>
  <cols>
    <col min="1" max="31" width="8.83203125" customWidth="1"/>
    <col min="32" max="32" width="10" customWidth="1"/>
    <col min="33" max="33" width="9.5" customWidth="1"/>
    <col min="34" max="37" width="8.83203125" customWidth="1"/>
  </cols>
  <sheetData>
    <row r="1" spans="1:43" x14ac:dyDescent="0.2">
      <c r="A1" s="1" t="s">
        <v>0</v>
      </c>
      <c r="E1" s="1"/>
      <c r="G1" s="1"/>
    </row>
    <row r="2" spans="1:43" x14ac:dyDescent="0.2">
      <c r="E2" s="2"/>
      <c r="F2" s="2"/>
      <c r="G2" s="3"/>
      <c r="H2" s="1"/>
      <c r="L2" s="1" t="s">
        <v>4</v>
      </c>
      <c r="T2" s="1" t="s">
        <v>5</v>
      </c>
    </row>
    <row r="3" spans="1:43" x14ac:dyDescent="0.2">
      <c r="E3" s="1"/>
      <c r="T3" s="1" t="s">
        <v>6</v>
      </c>
      <c r="AQ3" s="1"/>
    </row>
    <row r="4" spans="1:43" ht="15" customHeight="1" x14ac:dyDescent="0.2">
      <c r="AQ4" s="1" t="s">
        <v>77</v>
      </c>
    </row>
    <row r="5" spans="1:43" x14ac:dyDescent="0.2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H5" s="1" t="s">
        <v>13</v>
      </c>
      <c r="I5" s="1" t="s">
        <v>14</v>
      </c>
      <c r="J5" s="1" t="s">
        <v>15</v>
      </c>
      <c r="W5" s="1" t="s">
        <v>16</v>
      </c>
      <c r="X5" s="1" t="s">
        <v>17</v>
      </c>
      <c r="AA5" s="17" t="s">
        <v>18</v>
      </c>
      <c r="AB5" s="18"/>
      <c r="AC5" s="18"/>
      <c r="AD5" s="18"/>
      <c r="AE5" s="19"/>
      <c r="AF5" s="20" t="s">
        <v>19</v>
      </c>
      <c r="AG5" s="21"/>
      <c r="AH5" s="21"/>
      <c r="AI5" s="21"/>
      <c r="AJ5" s="21"/>
      <c r="AK5" s="4"/>
      <c r="AL5" s="26"/>
      <c r="AM5" s="27" t="s">
        <v>79</v>
      </c>
      <c r="AN5" s="27" t="s">
        <v>80</v>
      </c>
      <c r="AO5" s="28"/>
      <c r="AQ5" s="1" t="s">
        <v>78</v>
      </c>
    </row>
    <row r="6" spans="1:43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23</v>
      </c>
      <c r="F6" s="1" t="s">
        <v>24</v>
      </c>
      <c r="H6" s="1" t="s">
        <v>25</v>
      </c>
      <c r="I6" s="1" t="s">
        <v>26</v>
      </c>
      <c r="S6" s="1" t="s">
        <v>27</v>
      </c>
      <c r="U6" s="1" t="s">
        <v>28</v>
      </c>
      <c r="V6" s="1" t="s">
        <v>29</v>
      </c>
      <c r="W6" s="1" t="s">
        <v>30</v>
      </c>
      <c r="X6" s="1" t="s">
        <v>30</v>
      </c>
      <c r="Y6" s="1" t="s">
        <v>31</v>
      </c>
      <c r="Z6" s="1" t="s">
        <v>32</v>
      </c>
      <c r="AA6" s="5" t="s">
        <v>33</v>
      </c>
      <c r="AB6" s="5" t="s">
        <v>34</v>
      </c>
      <c r="AC6" s="5" t="s">
        <v>35</v>
      </c>
      <c r="AD6" s="5" t="s">
        <v>36</v>
      </c>
      <c r="AE6" s="5" t="s">
        <v>37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L6" s="29" t="s">
        <v>81</v>
      </c>
      <c r="AM6" s="30" t="s">
        <v>82</v>
      </c>
      <c r="AN6" s="30"/>
      <c r="AO6" s="31" t="s">
        <v>82</v>
      </c>
      <c r="AQ6" s="1"/>
    </row>
    <row r="7" spans="1:43" x14ac:dyDescent="0.2">
      <c r="A7" s="1">
        <v>0</v>
      </c>
      <c r="B7" s="1">
        <f t="shared" ref="B7:B261" si="0">A7/1000</f>
        <v>0</v>
      </c>
      <c r="C7" s="1">
        <v>0</v>
      </c>
      <c r="D7" s="1">
        <v>248.3</v>
      </c>
      <c r="E7" s="1">
        <v>86</v>
      </c>
      <c r="F7" s="1">
        <v>0</v>
      </c>
      <c r="H7" s="1">
        <f t="shared" ref="H7:H261" si="1">RADIANS(F7)</f>
        <v>0</v>
      </c>
      <c r="I7" s="1">
        <f t="shared" ref="I7:I261" si="2">C7*H7</f>
        <v>0</v>
      </c>
      <c r="U7" s="1" t="s">
        <v>38</v>
      </c>
      <c r="V7" s="1" t="s">
        <v>38</v>
      </c>
      <c r="AA7" s="5"/>
      <c r="AB7" s="5"/>
      <c r="AC7" s="5"/>
      <c r="AD7" s="5"/>
      <c r="AE7" s="5"/>
      <c r="AL7" s="29" t="s">
        <v>83</v>
      </c>
      <c r="AM7" s="30">
        <v>100</v>
      </c>
      <c r="AN7" s="30"/>
      <c r="AO7" s="31">
        <v>101.5</v>
      </c>
      <c r="AQ7" s="1"/>
    </row>
    <row r="8" spans="1:43" x14ac:dyDescent="0.2">
      <c r="A8" s="1">
        <v>10</v>
      </c>
      <c r="B8" s="1">
        <f t="shared" si="0"/>
        <v>0.01</v>
      </c>
      <c r="C8" s="1">
        <v>2.2999999999999998</v>
      </c>
      <c r="D8" s="1">
        <v>248.3</v>
      </c>
      <c r="E8" s="1">
        <v>86</v>
      </c>
      <c r="F8" s="1">
        <v>0.2</v>
      </c>
      <c r="H8" s="1">
        <f t="shared" si="1"/>
        <v>3.4906585039886592E-3</v>
      </c>
      <c r="I8" s="1">
        <f t="shared" si="2"/>
        <v>8.028514559173916E-3</v>
      </c>
      <c r="J8" s="1">
        <f t="shared" ref="J8:J262" si="3">(I8+I7)/2*0.01</f>
        <v>4.0142572795869583E-5</v>
      </c>
      <c r="S8" s="1">
        <v>1</v>
      </c>
      <c r="T8" s="1" t="s">
        <v>39</v>
      </c>
      <c r="U8" s="1">
        <v>0</v>
      </c>
      <c r="V8" s="1">
        <v>1200</v>
      </c>
      <c r="W8" s="1">
        <v>7</v>
      </c>
      <c r="X8" s="1">
        <v>127</v>
      </c>
      <c r="Y8" s="1">
        <f t="shared" ref="Y8:Y13" si="4">7+Z8/10</f>
        <v>60</v>
      </c>
      <c r="Z8" s="1">
        <v>530</v>
      </c>
      <c r="AA8" s="5">
        <f ca="1">MAX(INDIRECT(ADDRESS($W8,3,4)):INDIRECT((ADDRESS($X8,3,4))))</f>
        <v>138.30000000000001</v>
      </c>
      <c r="AB8" s="5">
        <f>MAX(I7:I127)</f>
        <v>147.7239697570993</v>
      </c>
      <c r="AC8" s="5">
        <f>SUM(J7:J127)</f>
        <v>130.07017730334539</v>
      </c>
      <c r="AD8" s="5">
        <f>E60</f>
        <v>59</v>
      </c>
      <c r="AE8" s="5">
        <f ca="1">AA8/(Z8-(U8+10))*1000</f>
        <v>265.96153846153845</v>
      </c>
      <c r="AL8" s="29" t="s">
        <v>84</v>
      </c>
      <c r="AM8" s="30">
        <v>101</v>
      </c>
      <c r="AN8" s="30"/>
      <c r="AO8" s="31">
        <v>103</v>
      </c>
      <c r="AQ8" s="1"/>
    </row>
    <row r="9" spans="1:43" x14ac:dyDescent="0.2">
      <c r="A9" s="1">
        <v>20</v>
      </c>
      <c r="B9" s="1">
        <f t="shared" si="0"/>
        <v>0.02</v>
      </c>
      <c r="C9" s="1">
        <v>12.9</v>
      </c>
      <c r="D9" s="1">
        <v>248.3</v>
      </c>
      <c r="E9" s="1">
        <v>86</v>
      </c>
      <c r="F9" s="1">
        <v>1.3</v>
      </c>
      <c r="H9" s="1">
        <f t="shared" si="1"/>
        <v>2.2689280275926284E-2</v>
      </c>
      <c r="I9" s="1">
        <f t="shared" si="2"/>
        <v>0.29269171555944906</v>
      </c>
      <c r="J9" s="1">
        <f t="shared" si="3"/>
        <v>1.5036011505931148E-3</v>
      </c>
      <c r="T9" s="1" t="s">
        <v>40</v>
      </c>
      <c r="U9" s="1">
        <v>1210</v>
      </c>
      <c r="V9" s="1">
        <v>2510</v>
      </c>
      <c r="W9" s="1">
        <v>128</v>
      </c>
      <c r="X9" s="1">
        <v>258</v>
      </c>
      <c r="Y9" s="1">
        <f t="shared" si="4"/>
        <v>161</v>
      </c>
      <c r="Z9" s="1">
        <v>1540</v>
      </c>
      <c r="AA9" s="5"/>
      <c r="AB9" s="5"/>
      <c r="AC9" s="5"/>
      <c r="AD9" s="5"/>
      <c r="AE9" s="5"/>
      <c r="AF9" s="1">
        <f ca="1">MAX(INDIRECT(ADDRESS($W9,3,4)):INDIRECT((ADDRESS($X9,3,4))))</f>
        <v>-0.8</v>
      </c>
      <c r="AG9" s="1">
        <f>MAX(I128:I258)</f>
        <v>149.219367860208</v>
      </c>
      <c r="AH9" s="1">
        <f>SUM(J128:J258)</f>
        <v>128.0479044416324</v>
      </c>
      <c r="AI9" s="1">
        <f>E161</f>
        <v>33</v>
      </c>
      <c r="AJ9" s="1">
        <f ca="1">AF9/(Y9-(U9+10))*1000</f>
        <v>0.75542965061378664</v>
      </c>
      <c r="AL9" s="29" t="s">
        <v>85</v>
      </c>
      <c r="AM9" s="30">
        <v>103</v>
      </c>
      <c r="AN9" s="30"/>
      <c r="AO9" s="31">
        <v>104</v>
      </c>
      <c r="AQ9" s="1"/>
    </row>
    <row r="10" spans="1:43" x14ac:dyDescent="0.2">
      <c r="A10" s="1">
        <v>30</v>
      </c>
      <c r="B10" s="1">
        <f t="shared" si="0"/>
        <v>0.03</v>
      </c>
      <c r="C10" s="1">
        <v>13.4</v>
      </c>
      <c r="D10" s="1">
        <v>248.3</v>
      </c>
      <c r="E10" s="1">
        <v>86</v>
      </c>
      <c r="F10" s="1">
        <v>2.9</v>
      </c>
      <c r="H10" s="1">
        <f t="shared" si="1"/>
        <v>5.0614548307835558E-2</v>
      </c>
      <c r="I10" s="1">
        <f t="shared" si="2"/>
        <v>0.67823494732499645</v>
      </c>
      <c r="J10" s="1">
        <f t="shared" si="3"/>
        <v>4.8546333144222275E-3</v>
      </c>
      <c r="S10" s="1">
        <v>2</v>
      </c>
      <c r="T10" s="1" t="s">
        <v>39</v>
      </c>
      <c r="U10" s="1">
        <v>2540</v>
      </c>
      <c r="V10" s="1">
        <v>3810</v>
      </c>
      <c r="W10" s="1">
        <v>261</v>
      </c>
      <c r="X10" s="1">
        <v>388</v>
      </c>
      <c r="Y10" s="1">
        <f t="shared" si="4"/>
        <v>303</v>
      </c>
      <c r="Z10" s="1">
        <v>2960</v>
      </c>
      <c r="AA10" s="5">
        <f ca="1">MAX(INDIRECT(ADDRESS($W10,3,4)):INDIRECT((ADDRESS($X10,3,4))))</f>
        <v>200.1</v>
      </c>
      <c r="AB10" s="5">
        <f>MAX(I261:I388)</f>
        <v>214.21926892883121</v>
      </c>
      <c r="AC10" s="5">
        <f>SUM(J261:J388)</f>
        <v>191.19377017113004</v>
      </c>
      <c r="AD10" s="5">
        <f>E303</f>
        <v>66</v>
      </c>
      <c r="AE10" s="5">
        <f ca="1">AA10/(Z10-(U10+10))*1000</f>
        <v>488.04878048780489</v>
      </c>
      <c r="AL10" s="29"/>
      <c r="AM10" s="30"/>
      <c r="AN10" s="30"/>
      <c r="AO10" s="31"/>
      <c r="AQ10" s="1"/>
    </row>
    <row r="11" spans="1:43" x14ac:dyDescent="0.2">
      <c r="A11" s="1">
        <v>40</v>
      </c>
      <c r="B11" s="1">
        <f t="shared" si="0"/>
        <v>0.04</v>
      </c>
      <c r="C11" s="1">
        <v>14.2</v>
      </c>
      <c r="D11" s="1">
        <v>248.2</v>
      </c>
      <c r="E11" s="1">
        <v>86</v>
      </c>
      <c r="F11" s="1">
        <v>4.7</v>
      </c>
      <c r="H11" s="1">
        <f t="shared" si="1"/>
        <v>8.2030474843733492E-2</v>
      </c>
      <c r="I11" s="1">
        <f t="shared" si="2"/>
        <v>1.1648327427810155</v>
      </c>
      <c r="J11" s="1">
        <f t="shared" si="3"/>
        <v>9.2153384505300594E-3</v>
      </c>
      <c r="T11" s="1" t="s">
        <v>40</v>
      </c>
      <c r="U11" s="1">
        <v>3820</v>
      </c>
      <c r="V11" s="1">
        <v>5410</v>
      </c>
      <c r="W11" s="1">
        <v>389</v>
      </c>
      <c r="X11" s="1">
        <v>548</v>
      </c>
      <c r="Y11" s="1">
        <f t="shared" si="4"/>
        <v>427</v>
      </c>
      <c r="Z11" s="1">
        <v>4200</v>
      </c>
      <c r="AA11" s="5"/>
      <c r="AB11" s="5"/>
      <c r="AC11" s="5"/>
      <c r="AD11" s="5"/>
      <c r="AE11" s="5"/>
      <c r="AF11" s="1">
        <f ca="1">MAX(INDIRECT(ADDRESS($W11,3,4)):INDIRECT((ADDRESS($X11,3,4))))</f>
        <v>-0.7</v>
      </c>
      <c r="AG11" s="1">
        <f>MAX(I261:I388)</f>
        <v>214.21926892883121</v>
      </c>
      <c r="AH11" s="1">
        <f>SUM(J389:J548)</f>
        <v>148.76618090262289</v>
      </c>
      <c r="AI11" s="1">
        <f>E427</f>
        <v>29</v>
      </c>
      <c r="AJ11" s="1">
        <f ca="1">AF11/(Y11-(U11+10))*1000</f>
        <v>0.20570085218924478</v>
      </c>
      <c r="AL11" s="29" t="s">
        <v>86</v>
      </c>
      <c r="AM11" s="30" t="s">
        <v>57</v>
      </c>
      <c r="AN11" s="30"/>
      <c r="AO11" s="31" t="s">
        <v>82</v>
      </c>
      <c r="AQ11" s="1"/>
    </row>
    <row r="12" spans="1:43" x14ac:dyDescent="0.2">
      <c r="A12" s="1">
        <v>50</v>
      </c>
      <c r="B12" s="1">
        <f t="shared" si="0"/>
        <v>0.05</v>
      </c>
      <c r="C12" s="1">
        <v>15.2</v>
      </c>
      <c r="D12" s="1">
        <v>248.2</v>
      </c>
      <c r="E12" s="1">
        <v>86</v>
      </c>
      <c r="F12" s="1">
        <v>7.7</v>
      </c>
      <c r="H12" s="1">
        <f t="shared" si="1"/>
        <v>0.13439035240356337</v>
      </c>
      <c r="I12" s="1">
        <f t="shared" si="2"/>
        <v>2.0427333565341632</v>
      </c>
      <c r="J12" s="1">
        <f t="shared" si="3"/>
        <v>1.6037830496575894E-2</v>
      </c>
      <c r="S12" s="1">
        <v>3</v>
      </c>
      <c r="T12" s="1" t="s">
        <v>39</v>
      </c>
      <c r="U12" s="1">
        <v>5420</v>
      </c>
      <c r="V12" s="1">
        <v>6720</v>
      </c>
      <c r="W12" s="1">
        <v>549</v>
      </c>
      <c r="X12" s="1">
        <v>679</v>
      </c>
      <c r="Y12" s="1">
        <f t="shared" si="4"/>
        <v>595</v>
      </c>
      <c r="Z12" s="1">
        <v>5880</v>
      </c>
      <c r="AA12" s="5">
        <f ca="1">MAX(INDIRECT(ADDRESS($W12,3,4)):INDIRECT((ADDRESS($X12,3,4))))</f>
        <v>203.3</v>
      </c>
      <c r="AB12" s="5">
        <f>MAX(I549:I679)</f>
        <v>216.08869109064236</v>
      </c>
      <c r="AC12" s="5">
        <f>SUM(J549:J679)</f>
        <v>190.24035265130152</v>
      </c>
      <c r="AD12" s="5">
        <f>E595</f>
        <v>64</v>
      </c>
      <c r="AE12" s="5">
        <f ca="1">AA12/(Z12-(U12+10))*1000</f>
        <v>451.77777777777777</v>
      </c>
      <c r="AL12" s="29" t="s">
        <v>87</v>
      </c>
      <c r="AM12" s="30">
        <v>79.5</v>
      </c>
      <c r="AN12" s="30"/>
      <c r="AO12" s="31">
        <v>78.5</v>
      </c>
      <c r="AP12" s="1"/>
      <c r="AQ12" s="1"/>
    </row>
    <row r="13" spans="1:43" ht="16" thickBot="1" x14ac:dyDescent="0.25">
      <c r="A13" s="1">
        <v>60</v>
      </c>
      <c r="B13" s="1">
        <f t="shared" si="0"/>
        <v>0.06</v>
      </c>
      <c r="C13" s="1">
        <v>16.399999999999999</v>
      </c>
      <c r="D13" s="1">
        <v>248.1</v>
      </c>
      <c r="E13" s="1">
        <v>86</v>
      </c>
      <c r="F13" s="1">
        <v>11.1</v>
      </c>
      <c r="H13" s="1">
        <f t="shared" si="1"/>
        <v>0.19373154697137057</v>
      </c>
      <c r="I13" s="1">
        <f t="shared" si="2"/>
        <v>3.177197370330477</v>
      </c>
      <c r="J13" s="1">
        <f t="shared" si="3"/>
        <v>2.6099653634323202E-2</v>
      </c>
      <c r="T13" s="6" t="s">
        <v>40</v>
      </c>
      <c r="U13" s="6">
        <v>6730</v>
      </c>
      <c r="V13" s="6">
        <v>8310</v>
      </c>
      <c r="W13" s="6">
        <v>680</v>
      </c>
      <c r="X13" s="6">
        <v>838</v>
      </c>
      <c r="Y13" s="6">
        <f t="shared" si="4"/>
        <v>725</v>
      </c>
      <c r="Z13" s="6">
        <v>7180</v>
      </c>
      <c r="AA13" s="7"/>
      <c r="AB13" s="7"/>
      <c r="AC13" s="7"/>
      <c r="AD13" s="7"/>
      <c r="AE13" s="7"/>
      <c r="AF13" s="6">
        <f ca="1">MAX(INDIRECT(ADDRESS($W13,3,4)):INDIRECT((ADDRESS($X13,3,4))))</f>
        <v>-2.2999999999999998</v>
      </c>
      <c r="AG13" s="6">
        <f>MAX(I680:I838)</f>
        <v>141.77693486385377</v>
      </c>
      <c r="AH13" s="6">
        <f>SUM(J549:J679)</f>
        <v>190.24035265130152</v>
      </c>
      <c r="AI13" s="6">
        <f>E725</f>
        <v>31</v>
      </c>
      <c r="AJ13" s="6">
        <f ca="1">AF13/(Y13-(U13+10))*1000</f>
        <v>0.38237738985868663</v>
      </c>
      <c r="AL13" s="29" t="s">
        <v>84</v>
      </c>
      <c r="AM13" s="30">
        <v>84</v>
      </c>
      <c r="AN13" s="30"/>
      <c r="AO13" s="31">
        <v>74</v>
      </c>
      <c r="AP13" s="1"/>
      <c r="AQ13" s="1"/>
    </row>
    <row r="14" spans="1:43" x14ac:dyDescent="0.2">
      <c r="A14" s="1">
        <v>70</v>
      </c>
      <c r="B14" s="1">
        <f t="shared" si="0"/>
        <v>7.0000000000000007E-2</v>
      </c>
      <c r="C14" s="1">
        <v>18.3</v>
      </c>
      <c r="D14" s="1">
        <v>247.9</v>
      </c>
      <c r="E14" s="1">
        <v>85</v>
      </c>
      <c r="F14" s="1">
        <v>15.4</v>
      </c>
      <c r="H14" s="1">
        <f t="shared" si="1"/>
        <v>0.26878070480712674</v>
      </c>
      <c r="I14" s="1">
        <f t="shared" si="2"/>
        <v>4.918686897970419</v>
      </c>
      <c r="J14" s="1">
        <f t="shared" si="3"/>
        <v>4.0479421341504479E-2</v>
      </c>
      <c r="S14" s="1" t="s">
        <v>41</v>
      </c>
      <c r="AA14" s="1">
        <f t="shared" ref="AA14:AE14" ca="1" si="5">AVERAGE(AA8,AA10,AA12)</f>
        <v>180.56666666666669</v>
      </c>
      <c r="AB14" s="1">
        <f t="shared" si="5"/>
        <v>192.67730992552427</v>
      </c>
      <c r="AC14" s="1">
        <f t="shared" si="5"/>
        <v>170.50143337525898</v>
      </c>
      <c r="AD14" s="1">
        <f t="shared" si="5"/>
        <v>63</v>
      </c>
      <c r="AE14" s="1">
        <f t="shared" ca="1" si="5"/>
        <v>401.9293655757071</v>
      </c>
      <c r="AF14" s="1">
        <f t="shared" ref="AF14:AJ14" ca="1" si="6">AVERAGE(AF9,AF11,AF13)</f>
        <v>-1.2666666666666666</v>
      </c>
      <c r="AG14" s="1">
        <f t="shared" si="6"/>
        <v>168.40519055096433</v>
      </c>
      <c r="AH14" s="1">
        <f t="shared" si="6"/>
        <v>155.6848126651856</v>
      </c>
      <c r="AI14" s="1">
        <f t="shared" si="6"/>
        <v>31</v>
      </c>
      <c r="AJ14" s="1">
        <f t="shared" ca="1" si="6"/>
        <v>0.4478359642205727</v>
      </c>
      <c r="AL14" s="32" t="s">
        <v>88</v>
      </c>
      <c r="AM14" s="33">
        <v>85</v>
      </c>
      <c r="AN14" s="33"/>
      <c r="AO14" s="34">
        <v>78.5</v>
      </c>
      <c r="AP14" s="1"/>
    </row>
    <row r="15" spans="1:43" x14ac:dyDescent="0.2">
      <c r="A15" s="1">
        <v>80</v>
      </c>
      <c r="B15" s="1">
        <f t="shared" si="0"/>
        <v>0.08</v>
      </c>
      <c r="C15" s="1">
        <v>21.2</v>
      </c>
      <c r="D15" s="1">
        <v>247.7</v>
      </c>
      <c r="E15" s="1">
        <v>85</v>
      </c>
      <c r="F15" s="1">
        <v>20.399999999999999</v>
      </c>
      <c r="H15" s="1">
        <f t="shared" si="1"/>
        <v>0.35604716740684322</v>
      </c>
      <c r="I15" s="1">
        <f t="shared" si="2"/>
        <v>7.5481999490250757</v>
      </c>
      <c r="J15" s="1">
        <f t="shared" si="3"/>
        <v>6.2334434234977476E-2</v>
      </c>
      <c r="S15" s="1" t="s">
        <v>42</v>
      </c>
      <c r="AA15" s="1">
        <f t="shared" ref="AA15:AE15" ca="1" si="7">STDEV(AA8,AA10,AA12)</f>
        <v>36.638959228304003</v>
      </c>
      <c r="AB15" s="1">
        <f t="shared" si="7"/>
        <v>38.941953970343725</v>
      </c>
      <c r="AC15" s="1">
        <f t="shared" si="7"/>
        <v>35.017739817216366</v>
      </c>
      <c r="AD15" s="1">
        <f t="shared" si="7"/>
        <v>3.6055512754639891</v>
      </c>
      <c r="AE15" s="1">
        <f t="shared" ca="1" si="7"/>
        <v>119.13997614994307</v>
      </c>
      <c r="AF15" s="1">
        <f t="shared" ref="AF15:AJ15" ca="1" si="8">STDEV(AF9,AF11,AF13)</f>
        <v>0.89628864398324981</v>
      </c>
      <c r="AG15" s="1">
        <f t="shared" si="8"/>
        <v>39.85027961553471</v>
      </c>
      <c r="AH15" s="1">
        <f t="shared" si="8"/>
        <v>31.668213600983943</v>
      </c>
      <c r="AI15" s="1">
        <f t="shared" si="8"/>
        <v>2</v>
      </c>
      <c r="AJ15" s="1">
        <f t="shared" ca="1" si="8"/>
        <v>0.28064934824873639</v>
      </c>
      <c r="AL15" s="1"/>
      <c r="AM15" s="1"/>
      <c r="AN15" s="1"/>
      <c r="AO15" s="1"/>
      <c r="AP15" s="1"/>
    </row>
    <row r="16" spans="1:43" x14ac:dyDescent="0.2">
      <c r="A16" s="1">
        <v>90</v>
      </c>
      <c r="B16" s="1">
        <f t="shared" si="0"/>
        <v>0.09</v>
      </c>
      <c r="C16" s="1">
        <v>28.9</v>
      </c>
      <c r="D16" s="1">
        <v>247.5</v>
      </c>
      <c r="E16" s="1">
        <v>85</v>
      </c>
      <c r="F16" s="1">
        <v>27.6</v>
      </c>
      <c r="H16" s="1">
        <f t="shared" si="1"/>
        <v>0.48171087355043496</v>
      </c>
      <c r="I16" s="1">
        <f t="shared" si="2"/>
        <v>13.921444245607569</v>
      </c>
      <c r="J16" s="1">
        <f t="shared" si="3"/>
        <v>0.10734822097316321</v>
      </c>
      <c r="S16" s="1" t="s">
        <v>43</v>
      </c>
      <c r="AA16" s="1">
        <f t="shared" ref="AA16:AE16" ca="1" si="9">MAX(AA8:AA13)</f>
        <v>203.3</v>
      </c>
      <c r="AB16" s="1">
        <f t="shared" si="9"/>
        <v>216.08869109064236</v>
      </c>
      <c r="AC16" s="1">
        <f t="shared" si="9"/>
        <v>191.19377017113004</v>
      </c>
      <c r="AD16" s="1">
        <f t="shared" si="9"/>
        <v>66</v>
      </c>
      <c r="AE16" s="1">
        <f t="shared" ca="1" si="9"/>
        <v>488.04878048780489</v>
      </c>
      <c r="AF16" s="1">
        <f t="shared" ref="AF16:AJ16" ca="1" si="10">MAX(AF9,AF11,AF13)</f>
        <v>-0.7</v>
      </c>
      <c r="AG16" s="1">
        <f t="shared" si="10"/>
        <v>214.21926892883121</v>
      </c>
      <c r="AH16" s="1">
        <f t="shared" si="10"/>
        <v>190.24035265130152</v>
      </c>
      <c r="AI16" s="1">
        <f t="shared" si="10"/>
        <v>33</v>
      </c>
      <c r="AJ16" s="1">
        <f t="shared" ca="1" si="10"/>
        <v>0.75542965061378664</v>
      </c>
    </row>
    <row r="17" spans="1:34" x14ac:dyDescent="0.2">
      <c r="A17" s="1">
        <v>100</v>
      </c>
      <c r="B17" s="1">
        <f t="shared" si="0"/>
        <v>0.1</v>
      </c>
      <c r="C17" s="1">
        <v>35</v>
      </c>
      <c r="D17" s="1">
        <v>247.1</v>
      </c>
      <c r="E17" s="1">
        <v>85</v>
      </c>
      <c r="F17" s="1">
        <v>38.299999999999997</v>
      </c>
      <c r="H17" s="1">
        <f t="shared" si="1"/>
        <v>0.66846110351382815</v>
      </c>
      <c r="I17" s="1">
        <f t="shared" si="2"/>
        <v>23.396138622983987</v>
      </c>
      <c r="J17" s="1">
        <f t="shared" si="3"/>
        <v>0.18658791434295779</v>
      </c>
      <c r="S17" s="1" t="s">
        <v>44</v>
      </c>
      <c r="AC17" s="1">
        <f>SUM(AC8,AC10,AC12)</f>
        <v>511.50430012577698</v>
      </c>
      <c r="AH17" s="1">
        <f>SUM(AH9,AH11,AH13)</f>
        <v>467.05443799555684</v>
      </c>
    </row>
    <row r="18" spans="1:34" x14ac:dyDescent="0.2">
      <c r="A18" s="1">
        <v>110</v>
      </c>
      <c r="B18" s="1">
        <f t="shared" si="0"/>
        <v>0.11</v>
      </c>
      <c r="C18" s="1">
        <v>37.4</v>
      </c>
      <c r="D18" s="1">
        <v>246.6</v>
      </c>
      <c r="E18" s="1">
        <v>84</v>
      </c>
      <c r="F18" s="1">
        <v>52.7</v>
      </c>
      <c r="H18" s="1">
        <f t="shared" si="1"/>
        <v>0.91978851580101173</v>
      </c>
      <c r="I18" s="1">
        <f t="shared" si="2"/>
        <v>34.400090490957837</v>
      </c>
      <c r="J18" s="1">
        <f t="shared" si="3"/>
        <v>0.28898114556970911</v>
      </c>
    </row>
    <row r="19" spans="1:34" x14ac:dyDescent="0.2">
      <c r="A19" s="1">
        <v>120</v>
      </c>
      <c r="B19" s="1">
        <f t="shared" si="0"/>
        <v>0.12</v>
      </c>
      <c r="C19" s="1">
        <v>41.4</v>
      </c>
      <c r="D19" s="1">
        <v>246.1</v>
      </c>
      <c r="E19" s="1">
        <v>84</v>
      </c>
      <c r="F19" s="1">
        <v>57.2</v>
      </c>
      <c r="H19" s="1">
        <f t="shared" si="1"/>
        <v>0.99832833214075656</v>
      </c>
      <c r="I19" s="1">
        <f t="shared" si="2"/>
        <v>41.33079295062732</v>
      </c>
      <c r="J19" s="1">
        <f t="shared" si="3"/>
        <v>0.37865441720792575</v>
      </c>
      <c r="L19" s="1" t="s">
        <v>45</v>
      </c>
      <c r="T19" s="1" t="s">
        <v>46</v>
      </c>
      <c r="AB19" s="1" t="s">
        <v>47</v>
      </c>
    </row>
    <row r="20" spans="1:34" x14ac:dyDescent="0.2">
      <c r="A20" s="1">
        <v>130</v>
      </c>
      <c r="B20" s="1">
        <f t="shared" si="0"/>
        <v>0.13</v>
      </c>
      <c r="C20" s="1">
        <v>49.8</v>
      </c>
      <c r="D20" s="1">
        <v>245.5</v>
      </c>
      <c r="E20" s="1">
        <v>83</v>
      </c>
      <c r="F20" s="1">
        <v>58.3</v>
      </c>
      <c r="H20" s="1">
        <f t="shared" si="1"/>
        <v>1.0175269539126941</v>
      </c>
      <c r="I20" s="1">
        <f t="shared" si="2"/>
        <v>50.672842304852161</v>
      </c>
      <c r="J20" s="1">
        <f t="shared" si="3"/>
        <v>0.46001817627739738</v>
      </c>
    </row>
    <row r="21" spans="1:34" ht="15.75" customHeight="1" x14ac:dyDescent="0.2">
      <c r="A21" s="1">
        <v>140</v>
      </c>
      <c r="B21" s="1">
        <f t="shared" si="0"/>
        <v>0.14000000000000001</v>
      </c>
      <c r="C21" s="1">
        <v>60.9</v>
      </c>
      <c r="D21" s="1">
        <v>244.9</v>
      </c>
      <c r="E21" s="1">
        <v>82</v>
      </c>
      <c r="F21" s="1">
        <v>59.3</v>
      </c>
      <c r="H21" s="1">
        <f t="shared" si="1"/>
        <v>1.0349802464326374</v>
      </c>
      <c r="I21" s="1">
        <f t="shared" si="2"/>
        <v>63.03029700774762</v>
      </c>
      <c r="J21" s="1">
        <f t="shared" si="3"/>
        <v>0.56851569656299883</v>
      </c>
    </row>
    <row r="22" spans="1:34" ht="15.75" customHeight="1" x14ac:dyDescent="0.2">
      <c r="A22" s="1">
        <v>150</v>
      </c>
      <c r="B22" s="1">
        <f t="shared" si="0"/>
        <v>0.15</v>
      </c>
      <c r="C22" s="1">
        <v>69.8</v>
      </c>
      <c r="D22" s="1">
        <v>244.3</v>
      </c>
      <c r="E22" s="1">
        <v>82</v>
      </c>
      <c r="F22" s="1">
        <v>59.6</v>
      </c>
      <c r="H22" s="1">
        <f t="shared" si="1"/>
        <v>1.0402162341886205</v>
      </c>
      <c r="I22" s="1">
        <f t="shared" si="2"/>
        <v>72.607093146365713</v>
      </c>
      <c r="J22" s="1">
        <f t="shared" si="3"/>
        <v>0.67818695077056679</v>
      </c>
    </row>
    <row r="23" spans="1:34" ht="15.75" customHeight="1" x14ac:dyDescent="0.2">
      <c r="A23" s="1">
        <v>160</v>
      </c>
      <c r="B23" s="1">
        <f t="shared" si="0"/>
        <v>0.16</v>
      </c>
      <c r="C23" s="1">
        <v>76.900000000000006</v>
      </c>
      <c r="D23" s="1">
        <v>243.7</v>
      </c>
      <c r="E23" s="1">
        <v>81</v>
      </c>
      <c r="F23" s="1">
        <v>59.6</v>
      </c>
      <c r="H23" s="1">
        <f t="shared" si="1"/>
        <v>1.0402162341886205</v>
      </c>
      <c r="I23" s="1">
        <f t="shared" si="2"/>
        <v>79.992628409104924</v>
      </c>
      <c r="J23" s="1">
        <f t="shared" si="3"/>
        <v>0.76299860777735318</v>
      </c>
    </row>
    <row r="24" spans="1:34" ht="15.75" customHeight="1" x14ac:dyDescent="0.2">
      <c r="A24" s="1">
        <v>170</v>
      </c>
      <c r="B24" s="1">
        <f t="shared" si="0"/>
        <v>0.17</v>
      </c>
      <c r="C24" s="1">
        <v>82.3</v>
      </c>
      <c r="D24" s="1">
        <v>243.1</v>
      </c>
      <c r="E24" s="1">
        <v>81</v>
      </c>
      <c r="F24" s="1">
        <v>59.6</v>
      </c>
      <c r="H24" s="1">
        <f t="shared" si="1"/>
        <v>1.0402162341886205</v>
      </c>
      <c r="I24" s="1">
        <f t="shared" si="2"/>
        <v>85.609796073723473</v>
      </c>
      <c r="J24" s="1">
        <f t="shared" si="3"/>
        <v>0.8280121224141419</v>
      </c>
    </row>
    <row r="25" spans="1:34" ht="15.75" customHeight="1" x14ac:dyDescent="0.2">
      <c r="A25" s="1">
        <v>180</v>
      </c>
      <c r="B25" s="1">
        <f t="shared" si="0"/>
        <v>0.18</v>
      </c>
      <c r="C25" s="1">
        <v>88</v>
      </c>
      <c r="D25" s="1">
        <v>242.5</v>
      </c>
      <c r="E25" s="1">
        <v>80</v>
      </c>
      <c r="F25" s="1">
        <v>60.4</v>
      </c>
      <c r="H25" s="1">
        <f t="shared" si="1"/>
        <v>1.054178868204575</v>
      </c>
      <c r="I25" s="1">
        <f t="shared" si="2"/>
        <v>92.767740402002602</v>
      </c>
      <c r="J25" s="1">
        <f t="shared" si="3"/>
        <v>0.89188768237863036</v>
      </c>
    </row>
    <row r="26" spans="1:34" ht="15.75" customHeight="1" x14ac:dyDescent="0.2">
      <c r="A26" s="1">
        <v>190</v>
      </c>
      <c r="B26" s="1">
        <f t="shared" si="0"/>
        <v>0.19</v>
      </c>
      <c r="C26" s="1">
        <v>92.5</v>
      </c>
      <c r="D26" s="1">
        <v>241.9</v>
      </c>
      <c r="E26" s="1">
        <v>79</v>
      </c>
      <c r="F26" s="1">
        <v>60.6</v>
      </c>
      <c r="H26" s="1">
        <f t="shared" si="1"/>
        <v>1.0576695267085636</v>
      </c>
      <c r="I26" s="1">
        <f t="shared" si="2"/>
        <v>97.834431220542129</v>
      </c>
      <c r="J26" s="1">
        <f t="shared" si="3"/>
        <v>0.95301085811272379</v>
      </c>
    </row>
    <row r="27" spans="1:34" ht="15.75" customHeight="1" x14ac:dyDescent="0.2">
      <c r="A27" s="1">
        <v>200</v>
      </c>
      <c r="B27" s="1">
        <f t="shared" si="0"/>
        <v>0.2</v>
      </c>
      <c r="C27" s="1">
        <v>97.2</v>
      </c>
      <c r="D27" s="1">
        <v>241.3</v>
      </c>
      <c r="E27" s="1">
        <v>79</v>
      </c>
      <c r="F27" s="1">
        <v>60.6</v>
      </c>
      <c r="H27" s="1">
        <f t="shared" si="1"/>
        <v>1.0576695267085636</v>
      </c>
      <c r="I27" s="1">
        <f t="shared" si="2"/>
        <v>102.80547799607238</v>
      </c>
      <c r="J27" s="1">
        <f t="shared" si="3"/>
        <v>1.0031995460830725</v>
      </c>
    </row>
    <row r="28" spans="1:34" ht="15.75" customHeight="1" x14ac:dyDescent="0.2">
      <c r="A28" s="1">
        <v>210</v>
      </c>
      <c r="B28" s="1">
        <f t="shared" si="0"/>
        <v>0.21</v>
      </c>
      <c r="C28" s="1">
        <v>101.7</v>
      </c>
      <c r="D28" s="1">
        <v>240.7</v>
      </c>
      <c r="E28" s="1">
        <v>78</v>
      </c>
      <c r="F28" s="1">
        <v>60.4</v>
      </c>
      <c r="H28" s="1">
        <f t="shared" si="1"/>
        <v>1.054178868204575</v>
      </c>
      <c r="I28" s="1">
        <f t="shared" si="2"/>
        <v>107.20999089640527</v>
      </c>
      <c r="J28" s="1">
        <f t="shared" si="3"/>
        <v>1.0500773444623883</v>
      </c>
    </row>
    <row r="29" spans="1:34" ht="15.75" customHeight="1" x14ac:dyDescent="0.2">
      <c r="A29" s="1">
        <v>220</v>
      </c>
      <c r="B29" s="1">
        <f t="shared" si="0"/>
        <v>0.22</v>
      </c>
      <c r="C29" s="1">
        <v>106.2</v>
      </c>
      <c r="D29" s="1">
        <v>240.1</v>
      </c>
      <c r="E29" s="1">
        <v>78</v>
      </c>
      <c r="F29" s="1">
        <v>60.6</v>
      </c>
      <c r="H29" s="1">
        <f t="shared" si="1"/>
        <v>1.0576695267085636</v>
      </c>
      <c r="I29" s="1">
        <f t="shared" si="2"/>
        <v>112.32450373644946</v>
      </c>
      <c r="J29" s="1">
        <f t="shared" si="3"/>
        <v>1.0976724731642735</v>
      </c>
    </row>
    <row r="30" spans="1:34" ht="15.75" customHeight="1" x14ac:dyDescent="0.2">
      <c r="A30" s="1">
        <v>230</v>
      </c>
      <c r="B30" s="1">
        <f t="shared" si="0"/>
        <v>0.23</v>
      </c>
      <c r="C30" s="1">
        <v>110.2</v>
      </c>
      <c r="D30" s="1">
        <v>239.5</v>
      </c>
      <c r="E30" s="1">
        <v>77</v>
      </c>
      <c r="F30" s="1">
        <v>60.9</v>
      </c>
      <c r="H30" s="1">
        <f t="shared" si="1"/>
        <v>1.0629055144645467</v>
      </c>
      <c r="I30" s="1">
        <f t="shared" si="2"/>
        <v>117.13218769399305</v>
      </c>
      <c r="J30" s="1">
        <f t="shared" si="3"/>
        <v>1.1472834571522126</v>
      </c>
    </row>
    <row r="31" spans="1:34" ht="15.75" customHeight="1" x14ac:dyDescent="0.2">
      <c r="A31" s="1">
        <v>240</v>
      </c>
      <c r="B31" s="1">
        <f t="shared" si="0"/>
        <v>0.24</v>
      </c>
      <c r="C31" s="1">
        <v>113.5</v>
      </c>
      <c r="D31" s="1">
        <v>238.8</v>
      </c>
      <c r="E31" s="1">
        <v>76</v>
      </c>
      <c r="F31" s="1">
        <v>60.9</v>
      </c>
      <c r="H31" s="1">
        <f t="shared" si="1"/>
        <v>1.0629055144645467</v>
      </c>
      <c r="I31" s="1">
        <f t="shared" si="2"/>
        <v>120.63977589172606</v>
      </c>
      <c r="J31" s="1">
        <f t="shared" si="3"/>
        <v>1.1888598179285956</v>
      </c>
    </row>
    <row r="32" spans="1:34" ht="15.75" customHeight="1" x14ac:dyDescent="0.2">
      <c r="A32" s="1">
        <v>250</v>
      </c>
      <c r="B32" s="1">
        <f t="shared" si="0"/>
        <v>0.25</v>
      </c>
      <c r="C32" s="1">
        <v>115.8</v>
      </c>
      <c r="D32" s="1">
        <v>238.2</v>
      </c>
      <c r="E32" s="1">
        <v>76</v>
      </c>
      <c r="F32" s="1">
        <v>61.4</v>
      </c>
      <c r="H32" s="1">
        <f t="shared" si="1"/>
        <v>1.0716321607245183</v>
      </c>
      <c r="I32" s="1">
        <f t="shared" si="2"/>
        <v>124.09500421189921</v>
      </c>
      <c r="J32" s="1">
        <f t="shared" si="3"/>
        <v>1.2236739005181263</v>
      </c>
    </row>
    <row r="33" spans="1:10" ht="15.75" customHeight="1" x14ac:dyDescent="0.2">
      <c r="A33" s="1">
        <v>260</v>
      </c>
      <c r="B33" s="1">
        <f t="shared" si="0"/>
        <v>0.26</v>
      </c>
      <c r="C33" s="1">
        <v>116.9</v>
      </c>
      <c r="D33" s="1">
        <v>237.6</v>
      </c>
      <c r="E33" s="1">
        <v>75</v>
      </c>
      <c r="F33" s="1">
        <v>61.4</v>
      </c>
      <c r="H33" s="1">
        <f t="shared" si="1"/>
        <v>1.0716321607245183</v>
      </c>
      <c r="I33" s="1">
        <f t="shared" si="2"/>
        <v>125.27379958869619</v>
      </c>
      <c r="J33" s="1">
        <f t="shared" si="3"/>
        <v>1.246844019002977</v>
      </c>
    </row>
    <row r="34" spans="1:10" ht="15.75" customHeight="1" x14ac:dyDescent="0.2">
      <c r="A34" s="1">
        <v>270</v>
      </c>
      <c r="B34" s="1">
        <f t="shared" si="0"/>
        <v>0.27</v>
      </c>
      <c r="C34" s="1">
        <v>118.1</v>
      </c>
      <c r="D34" s="1">
        <v>237</v>
      </c>
      <c r="E34" s="1">
        <v>75</v>
      </c>
      <c r="F34" s="1">
        <v>61.4</v>
      </c>
      <c r="H34" s="1">
        <f t="shared" si="1"/>
        <v>1.0716321607245183</v>
      </c>
      <c r="I34" s="1">
        <f t="shared" si="2"/>
        <v>126.5597581815656</v>
      </c>
      <c r="J34" s="1">
        <f t="shared" si="3"/>
        <v>1.2591677888513091</v>
      </c>
    </row>
    <row r="35" spans="1:10" ht="15.75" customHeight="1" x14ac:dyDescent="0.2">
      <c r="A35" s="1">
        <v>280</v>
      </c>
      <c r="B35" s="1">
        <f t="shared" si="0"/>
        <v>0.28000000000000003</v>
      </c>
      <c r="C35" s="1">
        <v>119.7</v>
      </c>
      <c r="D35" s="1">
        <v>236.4</v>
      </c>
      <c r="E35" s="1">
        <v>74</v>
      </c>
      <c r="F35" s="1">
        <v>61.4</v>
      </c>
      <c r="H35" s="1">
        <f t="shared" si="1"/>
        <v>1.0716321607245183</v>
      </c>
      <c r="I35" s="1">
        <f t="shared" si="2"/>
        <v>128.27436963872483</v>
      </c>
      <c r="J35" s="1">
        <f t="shared" si="3"/>
        <v>1.2741706391014522</v>
      </c>
    </row>
    <row r="36" spans="1:10" ht="15.75" customHeight="1" x14ac:dyDescent="0.2">
      <c r="A36" s="1">
        <v>290</v>
      </c>
      <c r="B36" s="1">
        <f t="shared" si="0"/>
        <v>0.28999999999999998</v>
      </c>
      <c r="C36" s="1">
        <v>121.5</v>
      </c>
      <c r="D36" s="1">
        <v>235.8</v>
      </c>
      <c r="E36" s="1">
        <v>73</v>
      </c>
      <c r="F36" s="1">
        <v>61.2</v>
      </c>
      <c r="H36" s="1">
        <f t="shared" si="1"/>
        <v>1.0681415022205298</v>
      </c>
      <c r="I36" s="1">
        <f t="shared" si="2"/>
        <v>129.77919251979438</v>
      </c>
      <c r="J36" s="1">
        <f t="shared" si="3"/>
        <v>1.290267810792596</v>
      </c>
    </row>
    <row r="37" spans="1:10" ht="15.75" customHeight="1" x14ac:dyDescent="0.2">
      <c r="A37" s="1">
        <v>300</v>
      </c>
      <c r="B37" s="1">
        <f t="shared" si="0"/>
        <v>0.3</v>
      </c>
      <c r="C37" s="1">
        <v>123.5</v>
      </c>
      <c r="D37" s="1">
        <v>235.2</v>
      </c>
      <c r="E37" s="1">
        <v>73</v>
      </c>
      <c r="F37" s="1">
        <v>61.2</v>
      </c>
      <c r="H37" s="1">
        <f t="shared" si="1"/>
        <v>1.0681415022205298</v>
      </c>
      <c r="I37" s="1">
        <f t="shared" si="2"/>
        <v>131.91547552423543</v>
      </c>
      <c r="J37" s="1">
        <f t="shared" si="3"/>
        <v>1.3084733402201492</v>
      </c>
    </row>
    <row r="38" spans="1:10" ht="15.75" customHeight="1" x14ac:dyDescent="0.2">
      <c r="A38" s="1">
        <v>310</v>
      </c>
      <c r="B38" s="1">
        <f t="shared" si="0"/>
        <v>0.31</v>
      </c>
      <c r="C38" s="1">
        <v>125.3</v>
      </c>
      <c r="D38" s="1">
        <v>234.6</v>
      </c>
      <c r="E38" s="1">
        <v>72</v>
      </c>
      <c r="F38" s="1">
        <v>61.2</v>
      </c>
      <c r="H38" s="1">
        <f t="shared" si="1"/>
        <v>1.0681415022205298</v>
      </c>
      <c r="I38" s="1">
        <f t="shared" si="2"/>
        <v>133.83813022823239</v>
      </c>
      <c r="J38" s="1">
        <f t="shared" si="3"/>
        <v>1.3287680287623391</v>
      </c>
    </row>
    <row r="39" spans="1:10" ht="15.75" customHeight="1" x14ac:dyDescent="0.2">
      <c r="A39" s="1">
        <v>320</v>
      </c>
      <c r="B39" s="1">
        <f t="shared" si="0"/>
        <v>0.32</v>
      </c>
      <c r="C39" s="1">
        <v>127.2</v>
      </c>
      <c r="D39" s="1">
        <v>233.9</v>
      </c>
      <c r="E39" s="1">
        <v>71</v>
      </c>
      <c r="F39" s="1">
        <v>61.2</v>
      </c>
      <c r="H39" s="1">
        <f t="shared" si="1"/>
        <v>1.0681415022205298</v>
      </c>
      <c r="I39" s="1">
        <f t="shared" si="2"/>
        <v>135.86759908245139</v>
      </c>
      <c r="J39" s="1">
        <f t="shared" si="3"/>
        <v>1.3485286465534188</v>
      </c>
    </row>
    <row r="40" spans="1:10" ht="15.75" customHeight="1" x14ac:dyDescent="0.2">
      <c r="A40" s="1">
        <v>330</v>
      </c>
      <c r="B40" s="1">
        <f t="shared" si="0"/>
        <v>0.33</v>
      </c>
      <c r="C40" s="1">
        <v>128.5</v>
      </c>
      <c r="D40" s="1">
        <v>233.3</v>
      </c>
      <c r="E40" s="1">
        <v>71</v>
      </c>
      <c r="F40" s="1">
        <v>60.9</v>
      </c>
      <c r="H40" s="1">
        <f t="shared" si="1"/>
        <v>1.0629055144645467</v>
      </c>
      <c r="I40" s="1">
        <f t="shared" si="2"/>
        <v>136.58335860869425</v>
      </c>
      <c r="J40" s="1">
        <f t="shared" si="3"/>
        <v>1.3622547884557281</v>
      </c>
    </row>
    <row r="41" spans="1:10" ht="15.75" customHeight="1" x14ac:dyDescent="0.2">
      <c r="A41" s="1">
        <v>340</v>
      </c>
      <c r="B41" s="1">
        <f t="shared" si="0"/>
        <v>0.34</v>
      </c>
      <c r="C41" s="1">
        <v>130.19999999999999</v>
      </c>
      <c r="D41" s="1">
        <v>232.7</v>
      </c>
      <c r="E41" s="1">
        <v>70</v>
      </c>
      <c r="F41" s="1">
        <v>60.9</v>
      </c>
      <c r="H41" s="1">
        <f t="shared" si="1"/>
        <v>1.0629055144645467</v>
      </c>
      <c r="I41" s="1">
        <f t="shared" si="2"/>
        <v>138.39029798328397</v>
      </c>
      <c r="J41" s="1">
        <f t="shared" si="3"/>
        <v>1.3748682829598911</v>
      </c>
    </row>
    <row r="42" spans="1:10" ht="15.75" customHeight="1" x14ac:dyDescent="0.2">
      <c r="A42" s="1">
        <v>350</v>
      </c>
      <c r="B42" s="1">
        <f t="shared" si="0"/>
        <v>0.35</v>
      </c>
      <c r="C42" s="1">
        <v>131.69999999999999</v>
      </c>
      <c r="D42" s="1">
        <v>232.1</v>
      </c>
      <c r="E42" s="1">
        <v>70</v>
      </c>
      <c r="F42" s="1">
        <v>60.9</v>
      </c>
      <c r="H42" s="1">
        <f t="shared" si="1"/>
        <v>1.0629055144645467</v>
      </c>
      <c r="I42" s="1">
        <f t="shared" si="2"/>
        <v>139.98465625498079</v>
      </c>
      <c r="J42" s="1">
        <f t="shared" si="3"/>
        <v>1.3918747711913237</v>
      </c>
    </row>
    <row r="43" spans="1:10" ht="15.75" customHeight="1" x14ac:dyDescent="0.2">
      <c r="A43" s="1">
        <v>360</v>
      </c>
      <c r="B43" s="1">
        <f t="shared" si="0"/>
        <v>0.36</v>
      </c>
      <c r="C43" s="1">
        <v>132.5</v>
      </c>
      <c r="D43" s="1">
        <v>231.5</v>
      </c>
      <c r="E43" s="1">
        <v>69</v>
      </c>
      <c r="F43" s="1">
        <v>61.4</v>
      </c>
      <c r="H43" s="1">
        <f t="shared" si="1"/>
        <v>1.0716321607245183</v>
      </c>
      <c r="I43" s="1">
        <f t="shared" si="2"/>
        <v>141.99126129599867</v>
      </c>
      <c r="J43" s="1">
        <f t="shared" si="3"/>
        <v>1.4098795877548975</v>
      </c>
    </row>
    <row r="44" spans="1:10" ht="15.75" customHeight="1" x14ac:dyDescent="0.2">
      <c r="A44" s="1">
        <v>370</v>
      </c>
      <c r="B44" s="1">
        <f t="shared" si="0"/>
        <v>0.37</v>
      </c>
      <c r="C44" s="1">
        <v>133.30000000000001</v>
      </c>
      <c r="D44" s="1">
        <v>230.9</v>
      </c>
      <c r="E44" s="1">
        <v>68</v>
      </c>
      <c r="F44" s="1">
        <v>61.4</v>
      </c>
      <c r="H44" s="1">
        <f t="shared" si="1"/>
        <v>1.0716321607245183</v>
      </c>
      <c r="I44" s="1">
        <f t="shared" si="2"/>
        <v>142.8485670245783</v>
      </c>
      <c r="J44" s="1">
        <f t="shared" si="3"/>
        <v>1.424199141602885</v>
      </c>
    </row>
    <row r="45" spans="1:10" ht="15.75" customHeight="1" x14ac:dyDescent="0.2">
      <c r="A45" s="1">
        <v>380</v>
      </c>
      <c r="B45" s="1">
        <f t="shared" si="0"/>
        <v>0.38</v>
      </c>
      <c r="C45" s="1">
        <v>133.69999999999999</v>
      </c>
      <c r="D45" s="1">
        <v>230.3</v>
      </c>
      <c r="E45" s="1">
        <v>68</v>
      </c>
      <c r="F45" s="1">
        <v>61.4</v>
      </c>
      <c r="H45" s="1">
        <f t="shared" si="1"/>
        <v>1.0716321607245183</v>
      </c>
      <c r="I45" s="1">
        <f t="shared" si="2"/>
        <v>143.27721988886807</v>
      </c>
      <c r="J45" s="1">
        <f t="shared" si="3"/>
        <v>1.4306289345672321</v>
      </c>
    </row>
    <row r="46" spans="1:10" ht="15.75" customHeight="1" x14ac:dyDescent="0.2">
      <c r="A46" s="1">
        <v>390</v>
      </c>
      <c r="B46" s="1">
        <f t="shared" si="0"/>
        <v>0.39</v>
      </c>
      <c r="C46" s="1">
        <v>134.4</v>
      </c>
      <c r="D46" s="1">
        <v>229.7</v>
      </c>
      <c r="E46" s="1">
        <v>67</v>
      </c>
      <c r="F46" s="1">
        <v>61.4</v>
      </c>
      <c r="H46" s="1">
        <f t="shared" si="1"/>
        <v>1.0716321607245183</v>
      </c>
      <c r="I46" s="1">
        <f t="shared" si="2"/>
        <v>144.02736240137526</v>
      </c>
      <c r="J46" s="1">
        <f t="shared" si="3"/>
        <v>1.4365229114512166</v>
      </c>
    </row>
    <row r="47" spans="1:10" ht="15.75" customHeight="1" x14ac:dyDescent="0.2">
      <c r="A47" s="1">
        <v>400</v>
      </c>
      <c r="B47" s="1">
        <f t="shared" si="0"/>
        <v>0.4</v>
      </c>
      <c r="C47" s="1">
        <v>134.69999999999999</v>
      </c>
      <c r="D47" s="1">
        <v>229</v>
      </c>
      <c r="E47" s="1">
        <v>67</v>
      </c>
      <c r="F47" s="1">
        <v>61.4</v>
      </c>
      <c r="H47" s="1">
        <f t="shared" si="1"/>
        <v>1.0716321607245183</v>
      </c>
      <c r="I47" s="1">
        <f t="shared" si="2"/>
        <v>144.34885204959261</v>
      </c>
      <c r="J47" s="1">
        <f t="shared" si="3"/>
        <v>1.4418810722548392</v>
      </c>
    </row>
    <row r="48" spans="1:10" ht="15.75" customHeight="1" x14ac:dyDescent="0.2">
      <c r="A48" s="1">
        <v>410</v>
      </c>
      <c r="B48" s="1">
        <f t="shared" si="0"/>
        <v>0.41</v>
      </c>
      <c r="C48" s="1">
        <v>135.5</v>
      </c>
      <c r="D48" s="1">
        <v>228.4</v>
      </c>
      <c r="E48" s="1">
        <v>66</v>
      </c>
      <c r="F48" s="1">
        <v>61.2</v>
      </c>
      <c r="H48" s="1">
        <f t="shared" si="1"/>
        <v>1.0681415022205298</v>
      </c>
      <c r="I48" s="1">
        <f t="shared" si="2"/>
        <v>144.73317355088179</v>
      </c>
      <c r="J48" s="1">
        <f t="shared" si="3"/>
        <v>1.4454101280023719</v>
      </c>
    </row>
    <row r="49" spans="1:10" ht="15.75" customHeight="1" x14ac:dyDescent="0.2">
      <c r="A49" s="1">
        <v>420</v>
      </c>
      <c r="B49" s="1">
        <f t="shared" si="0"/>
        <v>0.42</v>
      </c>
      <c r="C49" s="1">
        <v>135.69999999999999</v>
      </c>
      <c r="D49" s="1">
        <v>227.8</v>
      </c>
      <c r="E49" s="1">
        <v>65</v>
      </c>
      <c r="F49" s="1">
        <v>61.2</v>
      </c>
      <c r="H49" s="1">
        <f t="shared" si="1"/>
        <v>1.0681415022205298</v>
      </c>
      <c r="I49" s="1">
        <f t="shared" si="2"/>
        <v>144.94680185132589</v>
      </c>
      <c r="J49" s="1">
        <f t="shared" si="3"/>
        <v>1.4483998770110385</v>
      </c>
    </row>
    <row r="50" spans="1:10" ht="15.75" customHeight="1" x14ac:dyDescent="0.2">
      <c r="A50" s="1">
        <v>430</v>
      </c>
      <c r="B50" s="1">
        <f t="shared" si="0"/>
        <v>0.43</v>
      </c>
      <c r="C50" s="1">
        <v>136.4</v>
      </c>
      <c r="D50" s="1">
        <v>227.2</v>
      </c>
      <c r="E50" s="1">
        <v>65</v>
      </c>
      <c r="F50" s="1">
        <v>61.2</v>
      </c>
      <c r="H50" s="1">
        <f t="shared" si="1"/>
        <v>1.0681415022205298</v>
      </c>
      <c r="I50" s="1">
        <f t="shared" si="2"/>
        <v>145.69450090288026</v>
      </c>
      <c r="J50" s="1">
        <f t="shared" si="3"/>
        <v>1.4532065137710308</v>
      </c>
    </row>
    <row r="51" spans="1:10" ht="15.75" customHeight="1" x14ac:dyDescent="0.2">
      <c r="A51" s="1">
        <v>440</v>
      </c>
      <c r="B51" s="1">
        <f t="shared" si="0"/>
        <v>0.44</v>
      </c>
      <c r="C51" s="1">
        <v>136.80000000000001</v>
      </c>
      <c r="D51" s="1">
        <v>226.6</v>
      </c>
      <c r="E51" s="1">
        <v>64</v>
      </c>
      <c r="F51" s="1">
        <v>61.2</v>
      </c>
      <c r="H51" s="1">
        <f t="shared" si="1"/>
        <v>1.0681415022205298</v>
      </c>
      <c r="I51" s="1">
        <f t="shared" si="2"/>
        <v>146.12175750376849</v>
      </c>
      <c r="J51" s="1">
        <f t="shared" si="3"/>
        <v>1.4590812920332439</v>
      </c>
    </row>
    <row r="52" spans="1:10" ht="15.75" customHeight="1" x14ac:dyDescent="0.2">
      <c r="A52" s="1">
        <v>450</v>
      </c>
      <c r="B52" s="1">
        <f t="shared" si="0"/>
        <v>0.45</v>
      </c>
      <c r="C52" s="1">
        <v>137.4</v>
      </c>
      <c r="D52" s="1">
        <v>226</v>
      </c>
      <c r="E52" s="1">
        <v>64</v>
      </c>
      <c r="F52" s="1">
        <v>60.6</v>
      </c>
      <c r="H52" s="1">
        <f t="shared" si="1"/>
        <v>1.0576695267085636</v>
      </c>
      <c r="I52" s="1">
        <f t="shared" si="2"/>
        <v>145.32379296975665</v>
      </c>
      <c r="J52" s="1">
        <f t="shared" si="3"/>
        <v>1.4572277523676258</v>
      </c>
    </row>
    <row r="53" spans="1:10" ht="15.75" customHeight="1" x14ac:dyDescent="0.2">
      <c r="A53" s="1">
        <v>460</v>
      </c>
      <c r="B53" s="1">
        <f t="shared" si="0"/>
        <v>0.46</v>
      </c>
      <c r="C53" s="1">
        <v>137.4</v>
      </c>
      <c r="D53" s="1">
        <v>225.4</v>
      </c>
      <c r="E53" s="1">
        <v>63</v>
      </c>
      <c r="F53" s="1">
        <v>60.1</v>
      </c>
      <c r="H53" s="1">
        <f t="shared" si="1"/>
        <v>1.0489428804485921</v>
      </c>
      <c r="I53" s="1">
        <f t="shared" si="2"/>
        <v>144.12475177363655</v>
      </c>
      <c r="J53" s="1">
        <f t="shared" si="3"/>
        <v>1.4472427237169661</v>
      </c>
    </row>
    <row r="54" spans="1:10" ht="15.75" customHeight="1" x14ac:dyDescent="0.2">
      <c r="A54" s="1">
        <v>470</v>
      </c>
      <c r="B54" s="1">
        <f t="shared" si="0"/>
        <v>0.47</v>
      </c>
      <c r="C54" s="1">
        <v>136.80000000000001</v>
      </c>
      <c r="D54" s="1">
        <v>224.8</v>
      </c>
      <c r="E54" s="1">
        <v>62</v>
      </c>
      <c r="F54" s="1">
        <v>60.6</v>
      </c>
      <c r="H54" s="1">
        <f t="shared" si="1"/>
        <v>1.0576695267085636</v>
      </c>
      <c r="I54" s="1">
        <f t="shared" si="2"/>
        <v>144.68919125373151</v>
      </c>
      <c r="J54" s="1">
        <f t="shared" si="3"/>
        <v>1.4440697151368402</v>
      </c>
    </row>
    <row r="55" spans="1:10" ht="15.75" customHeight="1" x14ac:dyDescent="0.2">
      <c r="A55" s="1">
        <v>480</v>
      </c>
      <c r="B55" s="1">
        <f t="shared" si="0"/>
        <v>0.48</v>
      </c>
      <c r="C55" s="1">
        <v>136.4</v>
      </c>
      <c r="D55" s="1">
        <v>224.2</v>
      </c>
      <c r="E55" s="1">
        <v>62</v>
      </c>
      <c r="F55" s="1">
        <v>60.9</v>
      </c>
      <c r="H55" s="1">
        <f t="shared" si="1"/>
        <v>1.0629055144645467</v>
      </c>
      <c r="I55" s="1">
        <f t="shared" si="2"/>
        <v>144.98031217296418</v>
      </c>
      <c r="J55" s="1">
        <f t="shared" si="3"/>
        <v>1.4483475171334783</v>
      </c>
    </row>
    <row r="56" spans="1:10" ht="15.75" customHeight="1" x14ac:dyDescent="0.2">
      <c r="A56" s="1">
        <v>490</v>
      </c>
      <c r="B56" s="1">
        <f t="shared" si="0"/>
        <v>0.49</v>
      </c>
      <c r="C56" s="1">
        <v>136.5</v>
      </c>
      <c r="D56" s="1">
        <v>223.5</v>
      </c>
      <c r="E56" s="1">
        <v>61</v>
      </c>
      <c r="F56" s="1">
        <v>60.9</v>
      </c>
      <c r="H56" s="1">
        <f t="shared" si="1"/>
        <v>1.0629055144645467</v>
      </c>
      <c r="I56" s="1">
        <f t="shared" si="2"/>
        <v>145.08660272441062</v>
      </c>
      <c r="J56" s="1">
        <f t="shared" si="3"/>
        <v>1.4503345744868739</v>
      </c>
    </row>
    <row r="57" spans="1:10" ht="15.75" customHeight="1" x14ac:dyDescent="0.2">
      <c r="A57" s="1">
        <v>500</v>
      </c>
      <c r="B57" s="1">
        <f t="shared" si="0"/>
        <v>0.5</v>
      </c>
      <c r="C57" s="1">
        <v>136.80000000000001</v>
      </c>
      <c r="D57" s="1">
        <v>222.9</v>
      </c>
      <c r="E57" s="1">
        <v>60</v>
      </c>
      <c r="F57" s="1">
        <v>60.9</v>
      </c>
      <c r="H57" s="1">
        <f t="shared" si="1"/>
        <v>1.0629055144645467</v>
      </c>
      <c r="I57" s="1">
        <f t="shared" si="2"/>
        <v>145.40547437875</v>
      </c>
      <c r="J57" s="1">
        <f t="shared" si="3"/>
        <v>1.4524603855158031</v>
      </c>
    </row>
    <row r="58" spans="1:10" ht="15.75" customHeight="1" x14ac:dyDescent="0.2">
      <c r="A58" s="1">
        <v>510</v>
      </c>
      <c r="B58" s="1">
        <f t="shared" si="0"/>
        <v>0.51</v>
      </c>
      <c r="C58" s="1">
        <v>137.6</v>
      </c>
      <c r="D58" s="1">
        <v>222.3</v>
      </c>
      <c r="E58" s="1">
        <v>60</v>
      </c>
      <c r="F58" s="1">
        <v>60.9</v>
      </c>
      <c r="H58" s="1">
        <f t="shared" si="1"/>
        <v>1.0629055144645467</v>
      </c>
      <c r="I58" s="1">
        <f t="shared" si="2"/>
        <v>146.25579879032162</v>
      </c>
      <c r="J58" s="1">
        <f t="shared" si="3"/>
        <v>1.4583063658453579</v>
      </c>
    </row>
    <row r="59" spans="1:10" ht="15.75" customHeight="1" x14ac:dyDescent="0.2">
      <c r="A59" s="1">
        <v>520</v>
      </c>
      <c r="B59" s="1">
        <f t="shared" si="0"/>
        <v>0.52</v>
      </c>
      <c r="C59" s="1">
        <v>137.80000000000001</v>
      </c>
      <c r="D59" s="1">
        <v>221.7</v>
      </c>
      <c r="E59" s="1">
        <v>59</v>
      </c>
      <c r="F59" s="1">
        <v>60.9</v>
      </c>
      <c r="H59" s="1">
        <f t="shared" si="1"/>
        <v>1.0629055144645467</v>
      </c>
      <c r="I59" s="1">
        <f t="shared" si="2"/>
        <v>146.46837989321455</v>
      </c>
      <c r="J59" s="1">
        <f t="shared" si="3"/>
        <v>1.4636208934176806</v>
      </c>
    </row>
    <row r="60" spans="1:10" ht="15.75" customHeight="1" x14ac:dyDescent="0.2">
      <c r="A60" s="1">
        <v>530</v>
      </c>
      <c r="B60" s="1">
        <f t="shared" si="0"/>
        <v>0.53</v>
      </c>
      <c r="C60" s="8">
        <v>138.30000000000001</v>
      </c>
      <c r="D60" s="1">
        <v>221.1</v>
      </c>
      <c r="E60" s="1">
        <v>59</v>
      </c>
      <c r="F60" s="1">
        <v>61.2</v>
      </c>
      <c r="H60" s="1">
        <f t="shared" si="1"/>
        <v>1.0681415022205298</v>
      </c>
      <c r="I60" s="1">
        <f t="shared" si="2"/>
        <v>147.7239697570993</v>
      </c>
      <c r="J60" s="1">
        <f t="shared" si="3"/>
        <v>1.4709617482515693</v>
      </c>
    </row>
    <row r="61" spans="1:10" ht="15.75" customHeight="1" x14ac:dyDescent="0.2">
      <c r="A61" s="1">
        <v>540</v>
      </c>
      <c r="B61" s="1">
        <f t="shared" si="0"/>
        <v>0.54</v>
      </c>
      <c r="C61" s="1">
        <v>138</v>
      </c>
      <c r="D61" s="1">
        <v>220.5</v>
      </c>
      <c r="E61" s="1">
        <v>58</v>
      </c>
      <c r="F61" s="1">
        <v>61.2</v>
      </c>
      <c r="H61" s="1">
        <f t="shared" si="1"/>
        <v>1.0681415022205298</v>
      </c>
      <c r="I61" s="1">
        <f t="shared" si="2"/>
        <v>147.40352730643312</v>
      </c>
      <c r="J61" s="1">
        <f t="shared" si="3"/>
        <v>1.4756374853176621</v>
      </c>
    </row>
    <row r="62" spans="1:10" ht="15.75" customHeight="1" x14ac:dyDescent="0.2">
      <c r="A62" s="1">
        <v>550</v>
      </c>
      <c r="B62" s="1">
        <f t="shared" si="0"/>
        <v>0.55000000000000004</v>
      </c>
      <c r="C62" s="1">
        <v>137.6</v>
      </c>
      <c r="D62" s="1">
        <v>219.9</v>
      </c>
      <c r="E62" s="1">
        <v>57</v>
      </c>
      <c r="F62" s="1">
        <v>61.4</v>
      </c>
      <c r="H62" s="1">
        <f t="shared" si="1"/>
        <v>1.0716321607245183</v>
      </c>
      <c r="I62" s="1">
        <f t="shared" si="2"/>
        <v>147.4565853156937</v>
      </c>
      <c r="J62" s="1">
        <f t="shared" si="3"/>
        <v>1.4743005631106343</v>
      </c>
    </row>
    <row r="63" spans="1:10" ht="15.75" customHeight="1" x14ac:dyDescent="0.2">
      <c r="A63" s="1">
        <v>560</v>
      </c>
      <c r="B63" s="1">
        <f t="shared" si="0"/>
        <v>0.56000000000000005</v>
      </c>
      <c r="C63" s="1">
        <v>137.4</v>
      </c>
      <c r="D63" s="1">
        <v>219.3</v>
      </c>
      <c r="E63" s="1">
        <v>57</v>
      </c>
      <c r="F63" s="1">
        <v>61.4</v>
      </c>
      <c r="H63" s="1">
        <f t="shared" si="1"/>
        <v>1.0716321607245183</v>
      </c>
      <c r="I63" s="1">
        <f t="shared" si="2"/>
        <v>147.24225888354883</v>
      </c>
      <c r="J63" s="1">
        <f t="shared" si="3"/>
        <v>1.4734942209962127</v>
      </c>
    </row>
    <row r="64" spans="1:10" ht="15.75" customHeight="1" x14ac:dyDescent="0.2">
      <c r="A64" s="1">
        <v>570</v>
      </c>
      <c r="B64" s="1">
        <f t="shared" si="0"/>
        <v>0.56999999999999995</v>
      </c>
      <c r="C64" s="1">
        <v>136.1</v>
      </c>
      <c r="D64" s="1">
        <v>218.7</v>
      </c>
      <c r="E64" s="1">
        <v>56</v>
      </c>
      <c r="F64" s="1">
        <v>61.4</v>
      </c>
      <c r="H64" s="1">
        <f t="shared" si="1"/>
        <v>1.0716321607245183</v>
      </c>
      <c r="I64" s="1">
        <f t="shared" si="2"/>
        <v>145.84913707460694</v>
      </c>
      <c r="J64" s="1">
        <f t="shared" si="3"/>
        <v>1.4654569797907788</v>
      </c>
    </row>
    <row r="65" spans="1:10" ht="15.75" customHeight="1" x14ac:dyDescent="0.2">
      <c r="A65" s="1">
        <v>580</v>
      </c>
      <c r="B65" s="1">
        <f t="shared" si="0"/>
        <v>0.57999999999999996</v>
      </c>
      <c r="C65" s="1">
        <v>135.6</v>
      </c>
      <c r="D65" s="1">
        <v>218</v>
      </c>
      <c r="E65" s="1">
        <v>56</v>
      </c>
      <c r="F65" s="1">
        <v>61.2</v>
      </c>
      <c r="H65" s="1">
        <f t="shared" si="1"/>
        <v>1.0681415022205298</v>
      </c>
      <c r="I65" s="1">
        <f t="shared" si="2"/>
        <v>144.83998770110384</v>
      </c>
      <c r="J65" s="1">
        <f t="shared" si="3"/>
        <v>1.4534456238785538</v>
      </c>
    </row>
    <row r="66" spans="1:10" ht="15.75" customHeight="1" x14ac:dyDescent="0.2">
      <c r="A66" s="1">
        <v>590</v>
      </c>
      <c r="B66" s="1">
        <f t="shared" si="0"/>
        <v>0.59</v>
      </c>
      <c r="C66" s="1">
        <v>134.80000000000001</v>
      </c>
      <c r="D66" s="1">
        <v>217.4</v>
      </c>
      <c r="E66" s="1">
        <v>55</v>
      </c>
      <c r="F66" s="1">
        <v>60.9</v>
      </c>
      <c r="H66" s="1">
        <f t="shared" si="1"/>
        <v>1.0629055144645467</v>
      </c>
      <c r="I66" s="1">
        <f t="shared" si="2"/>
        <v>143.27966334982091</v>
      </c>
      <c r="J66" s="1">
        <f t="shared" si="3"/>
        <v>1.4405982552546237</v>
      </c>
    </row>
    <row r="67" spans="1:10" ht="15.75" customHeight="1" x14ac:dyDescent="0.2">
      <c r="A67" s="1">
        <v>600</v>
      </c>
      <c r="B67" s="1">
        <f t="shared" si="0"/>
        <v>0.6</v>
      </c>
      <c r="C67" s="1">
        <v>134.4</v>
      </c>
      <c r="D67" s="1">
        <v>216.8</v>
      </c>
      <c r="E67" s="1">
        <v>54</v>
      </c>
      <c r="F67" s="1">
        <v>60.6</v>
      </c>
      <c r="H67" s="1">
        <f t="shared" si="1"/>
        <v>1.0576695267085636</v>
      </c>
      <c r="I67" s="1">
        <f t="shared" si="2"/>
        <v>142.15078438963096</v>
      </c>
      <c r="J67" s="1">
        <f t="shared" si="3"/>
        <v>1.4271522386972595</v>
      </c>
    </row>
    <row r="68" spans="1:10" ht="15.75" customHeight="1" x14ac:dyDescent="0.2">
      <c r="A68" s="1">
        <v>610</v>
      </c>
      <c r="B68" s="1">
        <f t="shared" si="0"/>
        <v>0.61</v>
      </c>
      <c r="C68" s="1">
        <v>133.6</v>
      </c>
      <c r="D68" s="1">
        <v>216.2</v>
      </c>
      <c r="E68" s="1">
        <v>54</v>
      </c>
      <c r="F68" s="1">
        <v>60.4</v>
      </c>
      <c r="H68" s="1">
        <f t="shared" si="1"/>
        <v>1.054178868204575</v>
      </c>
      <c r="I68" s="1">
        <f t="shared" si="2"/>
        <v>140.83829679213122</v>
      </c>
      <c r="J68" s="1">
        <f t="shared" si="3"/>
        <v>1.4149454059088109</v>
      </c>
    </row>
    <row r="69" spans="1:10" ht="15.75" customHeight="1" x14ac:dyDescent="0.2">
      <c r="A69" s="1">
        <v>620</v>
      </c>
      <c r="B69" s="1">
        <f t="shared" si="0"/>
        <v>0.62</v>
      </c>
      <c r="C69" s="1">
        <v>133</v>
      </c>
      <c r="D69" s="1">
        <v>215.6</v>
      </c>
      <c r="E69" s="1">
        <v>53</v>
      </c>
      <c r="F69" s="1">
        <v>60.4</v>
      </c>
      <c r="H69" s="1">
        <f t="shared" si="1"/>
        <v>1.054178868204575</v>
      </c>
      <c r="I69" s="1">
        <f t="shared" si="2"/>
        <v>140.20578947120848</v>
      </c>
      <c r="J69" s="1">
        <f t="shared" si="3"/>
        <v>1.4052204313166985</v>
      </c>
    </row>
    <row r="70" spans="1:10" ht="15.75" customHeight="1" x14ac:dyDescent="0.2">
      <c r="A70" s="1">
        <v>630</v>
      </c>
      <c r="B70" s="1">
        <f t="shared" si="0"/>
        <v>0.63</v>
      </c>
      <c r="C70" s="1">
        <v>133.30000000000001</v>
      </c>
      <c r="D70" s="1">
        <v>215</v>
      </c>
      <c r="E70" s="1">
        <v>53</v>
      </c>
      <c r="F70" s="1">
        <v>60.4</v>
      </c>
      <c r="H70" s="1">
        <f t="shared" si="1"/>
        <v>1.054178868204575</v>
      </c>
      <c r="I70" s="1">
        <f t="shared" si="2"/>
        <v>140.52204313166985</v>
      </c>
      <c r="J70" s="1">
        <f t="shared" si="3"/>
        <v>1.4036391630143916</v>
      </c>
    </row>
    <row r="71" spans="1:10" ht="15.75" customHeight="1" x14ac:dyDescent="0.2">
      <c r="A71" s="1">
        <v>640</v>
      </c>
      <c r="B71" s="1">
        <f t="shared" si="0"/>
        <v>0.64</v>
      </c>
      <c r="C71" s="1">
        <v>134</v>
      </c>
      <c r="D71" s="1">
        <v>214.4</v>
      </c>
      <c r="E71" s="1">
        <v>52</v>
      </c>
      <c r="F71" s="1">
        <v>60.4</v>
      </c>
      <c r="H71" s="1">
        <f t="shared" si="1"/>
        <v>1.054178868204575</v>
      </c>
      <c r="I71" s="1">
        <f t="shared" si="2"/>
        <v>141.25996833941304</v>
      </c>
      <c r="J71" s="1">
        <f t="shared" si="3"/>
        <v>1.4089100573554145</v>
      </c>
    </row>
    <row r="72" spans="1:10" ht="15.75" customHeight="1" x14ac:dyDescent="0.2">
      <c r="A72" s="1">
        <v>650</v>
      </c>
      <c r="B72" s="1">
        <f t="shared" si="0"/>
        <v>0.65</v>
      </c>
      <c r="C72" s="1">
        <v>134.1</v>
      </c>
      <c r="D72" s="1">
        <v>213.8</v>
      </c>
      <c r="E72" s="1">
        <v>51</v>
      </c>
      <c r="F72" s="1">
        <v>60.4</v>
      </c>
      <c r="H72" s="1">
        <f t="shared" si="1"/>
        <v>1.054178868204575</v>
      </c>
      <c r="I72" s="1">
        <f t="shared" si="2"/>
        <v>141.36538622623348</v>
      </c>
      <c r="J72" s="1">
        <f t="shared" si="3"/>
        <v>1.4131267728282324</v>
      </c>
    </row>
    <row r="73" spans="1:10" ht="15.75" customHeight="1" x14ac:dyDescent="0.2">
      <c r="A73" s="1">
        <v>660</v>
      </c>
      <c r="B73" s="1">
        <f t="shared" si="0"/>
        <v>0.66</v>
      </c>
      <c r="C73" s="1">
        <v>133.69999999999999</v>
      </c>
      <c r="D73" s="1">
        <v>213.2</v>
      </c>
      <c r="E73" s="1">
        <v>51</v>
      </c>
      <c r="F73" s="1">
        <v>60.4</v>
      </c>
      <c r="H73" s="1">
        <f t="shared" si="1"/>
        <v>1.054178868204575</v>
      </c>
      <c r="I73" s="1">
        <f t="shared" si="2"/>
        <v>140.94371467895166</v>
      </c>
      <c r="J73" s="1">
        <f t="shared" si="3"/>
        <v>1.4115455045259255</v>
      </c>
    </row>
    <row r="74" spans="1:10" ht="15.75" customHeight="1" x14ac:dyDescent="0.2">
      <c r="A74" s="1">
        <v>670</v>
      </c>
      <c r="B74" s="1">
        <f t="shared" si="0"/>
        <v>0.67</v>
      </c>
      <c r="C74" s="1">
        <v>133.30000000000001</v>
      </c>
      <c r="D74" s="1">
        <v>212.6</v>
      </c>
      <c r="E74" s="1">
        <v>50</v>
      </c>
      <c r="F74" s="1">
        <v>60.9</v>
      </c>
      <c r="H74" s="1">
        <f t="shared" si="1"/>
        <v>1.0629055144645467</v>
      </c>
      <c r="I74" s="1">
        <f t="shared" si="2"/>
        <v>141.68530507812409</v>
      </c>
      <c r="J74" s="1">
        <f t="shared" si="3"/>
        <v>1.4131450987853789</v>
      </c>
    </row>
    <row r="75" spans="1:10" ht="15.75" customHeight="1" x14ac:dyDescent="0.2">
      <c r="A75" s="1">
        <v>680</v>
      </c>
      <c r="B75" s="1">
        <f t="shared" si="0"/>
        <v>0.68</v>
      </c>
      <c r="C75" s="1">
        <v>132.9</v>
      </c>
      <c r="D75" s="1">
        <v>212</v>
      </c>
      <c r="E75" s="1">
        <v>50</v>
      </c>
      <c r="F75" s="1">
        <v>60.9</v>
      </c>
      <c r="H75" s="1">
        <f t="shared" si="1"/>
        <v>1.0629055144645467</v>
      </c>
      <c r="I75" s="1">
        <f t="shared" si="2"/>
        <v>141.26014287233826</v>
      </c>
      <c r="J75" s="1">
        <f t="shared" si="3"/>
        <v>1.4147272397523118</v>
      </c>
    </row>
    <row r="76" spans="1:10" ht="15.75" customHeight="1" x14ac:dyDescent="0.2">
      <c r="A76" s="1">
        <v>690</v>
      </c>
      <c r="B76" s="1">
        <f t="shared" si="0"/>
        <v>0.69</v>
      </c>
      <c r="C76" s="1">
        <v>132.1</v>
      </c>
      <c r="D76" s="1">
        <v>211.4</v>
      </c>
      <c r="E76" s="1">
        <v>49</v>
      </c>
      <c r="F76" s="1">
        <v>60.9</v>
      </c>
      <c r="H76" s="1">
        <f t="shared" si="1"/>
        <v>1.0629055144645467</v>
      </c>
      <c r="I76" s="1">
        <f t="shared" si="2"/>
        <v>140.40981846076662</v>
      </c>
      <c r="J76" s="1">
        <f t="shared" si="3"/>
        <v>1.4083498066655245</v>
      </c>
    </row>
    <row r="77" spans="1:10" ht="15.75" customHeight="1" x14ac:dyDescent="0.2">
      <c r="A77" s="1">
        <v>700</v>
      </c>
      <c r="B77" s="1">
        <f t="shared" si="0"/>
        <v>0.7</v>
      </c>
      <c r="C77" s="1">
        <v>131.30000000000001</v>
      </c>
      <c r="D77" s="1">
        <v>210.8</v>
      </c>
      <c r="E77" s="1">
        <v>48</v>
      </c>
      <c r="F77" s="1">
        <v>60.9</v>
      </c>
      <c r="H77" s="1">
        <f t="shared" si="1"/>
        <v>1.0629055144645467</v>
      </c>
      <c r="I77" s="1">
        <f t="shared" si="2"/>
        <v>139.559494049195</v>
      </c>
      <c r="J77" s="1">
        <f t="shared" si="3"/>
        <v>1.399846562549808</v>
      </c>
    </row>
    <row r="78" spans="1:10" ht="15.75" customHeight="1" x14ac:dyDescent="0.2">
      <c r="A78" s="1">
        <v>710</v>
      </c>
      <c r="B78" s="1">
        <f t="shared" si="0"/>
        <v>0.71</v>
      </c>
      <c r="C78" s="1">
        <v>130.9</v>
      </c>
      <c r="D78" s="1">
        <v>210.1</v>
      </c>
      <c r="E78" s="1">
        <v>48</v>
      </c>
      <c r="F78" s="1">
        <v>60.9</v>
      </c>
      <c r="H78" s="1">
        <f t="shared" si="1"/>
        <v>1.0629055144645467</v>
      </c>
      <c r="I78" s="1">
        <f t="shared" si="2"/>
        <v>139.13433184340917</v>
      </c>
      <c r="J78" s="1">
        <f t="shared" si="3"/>
        <v>1.393469129463021</v>
      </c>
    </row>
    <row r="79" spans="1:10" ht="15.75" customHeight="1" x14ac:dyDescent="0.2">
      <c r="A79" s="1">
        <v>720</v>
      </c>
      <c r="B79" s="1">
        <f t="shared" si="0"/>
        <v>0.72</v>
      </c>
      <c r="C79" s="1">
        <v>131</v>
      </c>
      <c r="D79" s="1">
        <v>209.5</v>
      </c>
      <c r="E79" s="1">
        <v>47</v>
      </c>
      <c r="F79" s="1">
        <v>61.2</v>
      </c>
      <c r="H79" s="1">
        <f t="shared" si="1"/>
        <v>1.0681415022205298</v>
      </c>
      <c r="I79" s="1">
        <f t="shared" si="2"/>
        <v>139.9265367908894</v>
      </c>
      <c r="J79" s="1">
        <f t="shared" si="3"/>
        <v>1.3953043431714929</v>
      </c>
    </row>
    <row r="80" spans="1:10" ht="15.75" customHeight="1" x14ac:dyDescent="0.2">
      <c r="A80" s="1">
        <v>730</v>
      </c>
      <c r="B80" s="1">
        <f t="shared" si="0"/>
        <v>0.73</v>
      </c>
      <c r="C80" s="1">
        <v>131</v>
      </c>
      <c r="D80" s="1">
        <v>208.9</v>
      </c>
      <c r="E80" s="1">
        <v>46</v>
      </c>
      <c r="F80" s="1">
        <v>60.9</v>
      </c>
      <c r="H80" s="1">
        <f t="shared" si="1"/>
        <v>1.0629055144645467</v>
      </c>
      <c r="I80" s="1">
        <f t="shared" si="2"/>
        <v>139.24062239485562</v>
      </c>
      <c r="J80" s="1">
        <f t="shared" si="3"/>
        <v>1.3958357959287253</v>
      </c>
    </row>
    <row r="81" spans="1:10" ht="15.75" customHeight="1" x14ac:dyDescent="0.2">
      <c r="A81" s="1">
        <v>740</v>
      </c>
      <c r="B81" s="1">
        <f t="shared" si="0"/>
        <v>0.74</v>
      </c>
      <c r="C81" s="1">
        <v>131.1</v>
      </c>
      <c r="D81" s="1">
        <v>208.3</v>
      </c>
      <c r="E81" s="1">
        <v>46</v>
      </c>
      <c r="F81" s="1">
        <v>60.6</v>
      </c>
      <c r="H81" s="1">
        <f t="shared" si="1"/>
        <v>1.0576695267085636</v>
      </c>
      <c r="I81" s="1">
        <f t="shared" si="2"/>
        <v>138.66047495149269</v>
      </c>
      <c r="J81" s="1">
        <f t="shared" si="3"/>
        <v>1.3895054867317416</v>
      </c>
    </row>
    <row r="82" spans="1:10" ht="15.75" customHeight="1" x14ac:dyDescent="0.2">
      <c r="A82" s="1">
        <v>750</v>
      </c>
      <c r="B82" s="1">
        <f t="shared" si="0"/>
        <v>0.75</v>
      </c>
      <c r="C82" s="1">
        <v>130.69999999999999</v>
      </c>
      <c r="D82" s="1">
        <v>207.7</v>
      </c>
      <c r="E82" s="1">
        <v>45</v>
      </c>
      <c r="F82" s="1">
        <v>60.4</v>
      </c>
      <c r="H82" s="1">
        <f t="shared" si="1"/>
        <v>1.054178868204575</v>
      </c>
      <c r="I82" s="1">
        <f t="shared" si="2"/>
        <v>137.78117807433793</v>
      </c>
      <c r="J82" s="1">
        <f t="shared" si="3"/>
        <v>1.3822082651291532</v>
      </c>
    </row>
    <row r="83" spans="1:10" ht="15.75" customHeight="1" x14ac:dyDescent="0.2">
      <c r="A83" s="1">
        <v>760</v>
      </c>
      <c r="B83" s="1">
        <f t="shared" si="0"/>
        <v>0.76</v>
      </c>
      <c r="C83" s="1">
        <v>131</v>
      </c>
      <c r="D83" s="1">
        <v>207.1</v>
      </c>
      <c r="E83" s="1">
        <v>45</v>
      </c>
      <c r="F83" s="1">
        <v>60.1</v>
      </c>
      <c r="H83" s="1">
        <f t="shared" si="1"/>
        <v>1.0489428804485921</v>
      </c>
      <c r="I83" s="1">
        <f t="shared" si="2"/>
        <v>137.41151733876555</v>
      </c>
      <c r="J83" s="1">
        <f t="shared" si="3"/>
        <v>1.3759634770655174</v>
      </c>
    </row>
    <row r="84" spans="1:10" ht="15.75" customHeight="1" x14ac:dyDescent="0.2">
      <c r="A84" s="1">
        <v>770</v>
      </c>
      <c r="B84" s="1">
        <f t="shared" si="0"/>
        <v>0.77</v>
      </c>
      <c r="C84" s="1">
        <v>129.9</v>
      </c>
      <c r="D84" s="1">
        <v>206.5</v>
      </c>
      <c r="E84" s="1">
        <v>44</v>
      </c>
      <c r="F84" s="1">
        <v>60.6</v>
      </c>
      <c r="H84" s="1">
        <f t="shared" si="1"/>
        <v>1.0576695267085636</v>
      </c>
      <c r="I84" s="1">
        <f t="shared" si="2"/>
        <v>137.39127151944243</v>
      </c>
      <c r="J84" s="1">
        <f t="shared" si="3"/>
        <v>1.37401394429104</v>
      </c>
    </row>
    <row r="85" spans="1:10" ht="15.75" customHeight="1" x14ac:dyDescent="0.2">
      <c r="A85" s="1">
        <v>780</v>
      </c>
      <c r="B85" s="1">
        <f t="shared" si="0"/>
        <v>0.78</v>
      </c>
      <c r="C85" s="1">
        <v>129.19999999999999</v>
      </c>
      <c r="D85" s="1">
        <v>205.9</v>
      </c>
      <c r="E85" s="1">
        <v>43</v>
      </c>
      <c r="F85" s="1">
        <v>60.6</v>
      </c>
      <c r="H85" s="1">
        <f t="shared" si="1"/>
        <v>1.0576695267085636</v>
      </c>
      <c r="I85" s="1">
        <f t="shared" si="2"/>
        <v>136.65090285074641</v>
      </c>
      <c r="J85" s="1">
        <f t="shared" si="3"/>
        <v>1.3702108718509443</v>
      </c>
    </row>
    <row r="86" spans="1:10" ht="15.75" customHeight="1" x14ac:dyDescent="0.2">
      <c r="A86" s="1">
        <v>790</v>
      </c>
      <c r="B86" s="1">
        <f t="shared" si="0"/>
        <v>0.79</v>
      </c>
      <c r="C86" s="1">
        <v>128.5</v>
      </c>
      <c r="D86" s="1">
        <v>205.3</v>
      </c>
      <c r="E86" s="1">
        <v>43</v>
      </c>
      <c r="F86" s="1">
        <v>60.6</v>
      </c>
      <c r="H86" s="1">
        <f t="shared" si="1"/>
        <v>1.0576695267085636</v>
      </c>
      <c r="I86" s="1">
        <f t="shared" si="2"/>
        <v>135.91053418205041</v>
      </c>
      <c r="J86" s="1">
        <f t="shared" si="3"/>
        <v>1.362807185163984</v>
      </c>
    </row>
    <row r="87" spans="1:10" ht="15.75" customHeight="1" x14ac:dyDescent="0.2">
      <c r="A87" s="1">
        <v>800</v>
      </c>
      <c r="B87" s="1">
        <f t="shared" si="0"/>
        <v>0.8</v>
      </c>
      <c r="C87" s="1">
        <v>128.69999999999999</v>
      </c>
      <c r="D87" s="1">
        <v>204.7</v>
      </c>
      <c r="E87" s="1">
        <v>42</v>
      </c>
      <c r="F87" s="1">
        <v>60.6</v>
      </c>
      <c r="H87" s="1">
        <f t="shared" si="1"/>
        <v>1.0576695267085636</v>
      </c>
      <c r="I87" s="1">
        <f t="shared" si="2"/>
        <v>136.12206808739214</v>
      </c>
      <c r="J87" s="1">
        <f t="shared" si="3"/>
        <v>1.360163011347213</v>
      </c>
    </row>
    <row r="88" spans="1:10" ht="15.75" customHeight="1" x14ac:dyDescent="0.2">
      <c r="A88" s="1">
        <v>810</v>
      </c>
      <c r="B88" s="1">
        <f t="shared" si="0"/>
        <v>0.81</v>
      </c>
      <c r="C88" s="1">
        <v>128.1</v>
      </c>
      <c r="D88" s="1">
        <v>204.1</v>
      </c>
      <c r="E88" s="1">
        <v>42</v>
      </c>
      <c r="F88" s="1">
        <v>60.6</v>
      </c>
      <c r="H88" s="1">
        <f t="shared" si="1"/>
        <v>1.0576695267085636</v>
      </c>
      <c r="I88" s="1">
        <f t="shared" si="2"/>
        <v>135.48746637136699</v>
      </c>
      <c r="J88" s="1">
        <f t="shared" si="3"/>
        <v>1.3580476722937957</v>
      </c>
    </row>
    <row r="89" spans="1:10" ht="15.75" customHeight="1" x14ac:dyDescent="0.2">
      <c r="A89" s="1">
        <v>820</v>
      </c>
      <c r="B89" s="1">
        <f t="shared" si="0"/>
        <v>0.82</v>
      </c>
      <c r="C89" s="1">
        <v>127.3</v>
      </c>
      <c r="D89" s="1">
        <v>203.5</v>
      </c>
      <c r="E89" s="1">
        <v>41</v>
      </c>
      <c r="F89" s="1">
        <v>60.6</v>
      </c>
      <c r="H89" s="1">
        <f t="shared" si="1"/>
        <v>1.0576695267085636</v>
      </c>
      <c r="I89" s="1">
        <f t="shared" si="2"/>
        <v>134.64133075000015</v>
      </c>
      <c r="J89" s="1">
        <f t="shared" si="3"/>
        <v>1.3506439856068357</v>
      </c>
    </row>
    <row r="90" spans="1:10" ht="15.75" customHeight="1" x14ac:dyDescent="0.2">
      <c r="A90" s="1">
        <v>830</v>
      </c>
      <c r="B90" s="1">
        <f t="shared" si="0"/>
        <v>0.83</v>
      </c>
      <c r="C90" s="1">
        <v>126.7</v>
      </c>
      <c r="D90" s="1">
        <v>202.9</v>
      </c>
      <c r="E90" s="1">
        <v>40</v>
      </c>
      <c r="F90" s="1">
        <v>60.6</v>
      </c>
      <c r="H90" s="1">
        <f t="shared" si="1"/>
        <v>1.0576695267085636</v>
      </c>
      <c r="I90" s="1">
        <f t="shared" si="2"/>
        <v>134.00672903397501</v>
      </c>
      <c r="J90" s="1">
        <f t="shared" si="3"/>
        <v>1.3432402989198757</v>
      </c>
    </row>
    <row r="91" spans="1:10" ht="15.75" customHeight="1" x14ac:dyDescent="0.2">
      <c r="A91" s="1">
        <v>840</v>
      </c>
      <c r="B91" s="1">
        <f t="shared" si="0"/>
        <v>0.84</v>
      </c>
      <c r="C91" s="1">
        <v>126.1</v>
      </c>
      <c r="D91" s="1">
        <v>202.3</v>
      </c>
      <c r="E91" s="1">
        <v>40</v>
      </c>
      <c r="F91" s="1">
        <v>60.6</v>
      </c>
      <c r="H91" s="1">
        <f t="shared" si="1"/>
        <v>1.0576695267085636</v>
      </c>
      <c r="I91" s="1">
        <f t="shared" si="2"/>
        <v>133.37212731794986</v>
      </c>
      <c r="J91" s="1">
        <f t="shared" si="3"/>
        <v>1.3368942817596243</v>
      </c>
    </row>
    <row r="92" spans="1:10" ht="15.75" customHeight="1" x14ac:dyDescent="0.2">
      <c r="A92" s="1">
        <v>850</v>
      </c>
      <c r="B92" s="1">
        <f t="shared" si="0"/>
        <v>0.85</v>
      </c>
      <c r="C92" s="1">
        <v>125</v>
      </c>
      <c r="D92" s="1">
        <v>201.7</v>
      </c>
      <c r="E92" s="1">
        <v>39</v>
      </c>
      <c r="F92" s="1">
        <v>60.6</v>
      </c>
      <c r="H92" s="1">
        <f t="shared" si="1"/>
        <v>1.0576695267085636</v>
      </c>
      <c r="I92" s="1">
        <f t="shared" si="2"/>
        <v>132.20869083857045</v>
      </c>
      <c r="J92" s="1">
        <f t="shared" si="3"/>
        <v>1.3279040907826016</v>
      </c>
    </row>
    <row r="93" spans="1:10" ht="15.75" customHeight="1" x14ac:dyDescent="0.2">
      <c r="A93" s="1">
        <v>860</v>
      </c>
      <c r="B93" s="1">
        <f t="shared" si="0"/>
        <v>0.86</v>
      </c>
      <c r="C93" s="1">
        <v>124.6</v>
      </c>
      <c r="D93" s="1">
        <v>201</v>
      </c>
      <c r="E93" s="1">
        <v>39</v>
      </c>
      <c r="F93" s="1">
        <v>60.9</v>
      </c>
      <c r="H93" s="1">
        <f t="shared" si="1"/>
        <v>1.0629055144645467</v>
      </c>
      <c r="I93" s="1">
        <f t="shared" si="2"/>
        <v>132.43802710228252</v>
      </c>
      <c r="J93" s="1">
        <f t="shared" si="3"/>
        <v>1.3232335897042649</v>
      </c>
    </row>
    <row r="94" spans="1:10" ht="15.75" customHeight="1" x14ac:dyDescent="0.2">
      <c r="A94" s="1">
        <v>870</v>
      </c>
      <c r="B94" s="1">
        <f t="shared" si="0"/>
        <v>0.87</v>
      </c>
      <c r="C94" s="1">
        <v>123.9</v>
      </c>
      <c r="D94" s="1">
        <v>200.4</v>
      </c>
      <c r="E94" s="1">
        <v>38</v>
      </c>
      <c r="F94" s="1">
        <v>61.2</v>
      </c>
      <c r="H94" s="1">
        <f t="shared" si="1"/>
        <v>1.0681415022205298</v>
      </c>
      <c r="I94" s="1">
        <f t="shared" si="2"/>
        <v>132.34273212512366</v>
      </c>
      <c r="J94" s="1">
        <f t="shared" si="3"/>
        <v>1.323903796137031</v>
      </c>
    </row>
    <row r="95" spans="1:10" ht="15.75" customHeight="1" x14ac:dyDescent="0.2">
      <c r="A95" s="1">
        <v>880</v>
      </c>
      <c r="B95" s="1">
        <f t="shared" si="0"/>
        <v>0.88</v>
      </c>
      <c r="C95" s="1">
        <v>123.1</v>
      </c>
      <c r="D95" s="1">
        <v>199.8</v>
      </c>
      <c r="E95" s="1">
        <v>37</v>
      </c>
      <c r="F95" s="1">
        <v>61.2</v>
      </c>
      <c r="H95" s="1">
        <f t="shared" si="1"/>
        <v>1.0681415022205298</v>
      </c>
      <c r="I95" s="1">
        <f t="shared" si="2"/>
        <v>131.4882189233472</v>
      </c>
      <c r="J95" s="1">
        <f t="shared" si="3"/>
        <v>1.3191547552423544</v>
      </c>
    </row>
    <row r="96" spans="1:10" ht="15.75" customHeight="1" x14ac:dyDescent="0.2">
      <c r="A96" s="1">
        <v>890</v>
      </c>
      <c r="B96" s="1">
        <f t="shared" si="0"/>
        <v>0.89</v>
      </c>
      <c r="C96" s="1">
        <v>122</v>
      </c>
      <c r="D96" s="1">
        <v>199.2</v>
      </c>
      <c r="E96" s="1">
        <v>37</v>
      </c>
      <c r="F96" s="1">
        <v>60.6</v>
      </c>
      <c r="H96" s="1">
        <f t="shared" si="1"/>
        <v>1.0576695267085636</v>
      </c>
      <c r="I96" s="1">
        <f t="shared" si="2"/>
        <v>129.03568225844475</v>
      </c>
      <c r="J96" s="1">
        <f t="shared" si="3"/>
        <v>1.30261950590896</v>
      </c>
    </row>
    <row r="97" spans="1:10" ht="15.75" customHeight="1" x14ac:dyDescent="0.2">
      <c r="A97" s="1">
        <v>900</v>
      </c>
      <c r="B97" s="1">
        <f t="shared" si="0"/>
        <v>0.9</v>
      </c>
      <c r="C97" s="1">
        <v>120.8</v>
      </c>
      <c r="D97" s="1">
        <v>198.6</v>
      </c>
      <c r="E97" s="1">
        <v>36</v>
      </c>
      <c r="F97" s="1">
        <v>60.6</v>
      </c>
      <c r="H97" s="1">
        <f t="shared" si="1"/>
        <v>1.0576695267085636</v>
      </c>
      <c r="I97" s="1">
        <f t="shared" si="2"/>
        <v>127.76647882639448</v>
      </c>
      <c r="J97" s="1">
        <f t="shared" si="3"/>
        <v>1.2840108054241961</v>
      </c>
    </row>
    <row r="98" spans="1:10" ht="15.75" customHeight="1" x14ac:dyDescent="0.2">
      <c r="A98" s="1">
        <v>910</v>
      </c>
      <c r="B98" s="1">
        <f t="shared" si="0"/>
        <v>0.91</v>
      </c>
      <c r="C98" s="1">
        <v>119.3</v>
      </c>
      <c r="D98" s="1">
        <v>198</v>
      </c>
      <c r="E98" s="1">
        <v>36</v>
      </c>
      <c r="F98" s="1">
        <v>60.4</v>
      </c>
      <c r="H98" s="1">
        <f t="shared" si="1"/>
        <v>1.054178868204575</v>
      </c>
      <c r="I98" s="1">
        <f t="shared" si="2"/>
        <v>125.76353897680579</v>
      </c>
      <c r="J98" s="1">
        <f t="shared" si="3"/>
        <v>1.2676500890160014</v>
      </c>
    </row>
    <row r="99" spans="1:10" ht="15.75" customHeight="1" x14ac:dyDescent="0.2">
      <c r="A99" s="1">
        <v>920</v>
      </c>
      <c r="B99" s="1">
        <f t="shared" si="0"/>
        <v>0.92</v>
      </c>
      <c r="C99" s="1">
        <v>117.2</v>
      </c>
      <c r="D99" s="1">
        <v>197.4</v>
      </c>
      <c r="E99" s="1">
        <v>35</v>
      </c>
      <c r="F99" s="1">
        <v>60.4</v>
      </c>
      <c r="H99" s="1">
        <f t="shared" si="1"/>
        <v>1.054178868204575</v>
      </c>
      <c r="I99" s="1">
        <f t="shared" si="2"/>
        <v>123.54976335357618</v>
      </c>
      <c r="J99" s="1">
        <f t="shared" si="3"/>
        <v>1.24656651165191</v>
      </c>
    </row>
    <row r="100" spans="1:10" ht="15.75" customHeight="1" x14ac:dyDescent="0.2">
      <c r="A100" s="1">
        <v>930</v>
      </c>
      <c r="B100" s="1">
        <f t="shared" si="0"/>
        <v>0.93</v>
      </c>
      <c r="C100" s="1">
        <v>115.4</v>
      </c>
      <c r="D100" s="1">
        <v>196.8</v>
      </c>
      <c r="E100" s="1">
        <v>34</v>
      </c>
      <c r="F100" s="1">
        <v>60.4</v>
      </c>
      <c r="H100" s="1">
        <f t="shared" si="1"/>
        <v>1.054178868204575</v>
      </c>
      <c r="I100" s="1">
        <f t="shared" si="2"/>
        <v>121.65224139080796</v>
      </c>
      <c r="J100" s="1">
        <f t="shared" si="3"/>
        <v>1.2260100237219207</v>
      </c>
    </row>
    <row r="101" spans="1:10" ht="15.75" customHeight="1" x14ac:dyDescent="0.2">
      <c r="A101" s="1">
        <v>940</v>
      </c>
      <c r="B101" s="1">
        <f t="shared" si="0"/>
        <v>0.94</v>
      </c>
      <c r="C101" s="1">
        <v>113.5</v>
      </c>
      <c r="D101" s="1">
        <v>196.2</v>
      </c>
      <c r="E101" s="1">
        <v>34</v>
      </c>
      <c r="F101" s="1">
        <v>60.1</v>
      </c>
      <c r="H101" s="1">
        <f t="shared" si="1"/>
        <v>1.0489428804485921</v>
      </c>
      <c r="I101" s="1">
        <f t="shared" si="2"/>
        <v>119.0550169309152</v>
      </c>
      <c r="J101" s="1">
        <f t="shared" si="3"/>
        <v>1.2035362916086159</v>
      </c>
    </row>
    <row r="102" spans="1:10" ht="15.75" customHeight="1" x14ac:dyDescent="0.2">
      <c r="A102" s="1">
        <v>950</v>
      </c>
      <c r="B102" s="1">
        <f t="shared" si="0"/>
        <v>0.95</v>
      </c>
      <c r="C102" s="1">
        <v>111.1</v>
      </c>
      <c r="D102" s="1">
        <v>195.6</v>
      </c>
      <c r="E102" s="1">
        <v>33</v>
      </c>
      <c r="F102" s="1">
        <v>60.1</v>
      </c>
      <c r="H102" s="1">
        <f t="shared" si="1"/>
        <v>1.0489428804485921</v>
      </c>
      <c r="I102" s="1">
        <f t="shared" si="2"/>
        <v>116.53755401783857</v>
      </c>
      <c r="J102" s="1">
        <f t="shared" si="3"/>
        <v>1.1779628547437688</v>
      </c>
    </row>
    <row r="103" spans="1:10" ht="15.75" customHeight="1" x14ac:dyDescent="0.2">
      <c r="A103" s="1">
        <v>960</v>
      </c>
      <c r="B103" s="1">
        <f t="shared" si="0"/>
        <v>0.96</v>
      </c>
      <c r="C103" s="1">
        <v>109</v>
      </c>
      <c r="D103" s="1">
        <v>195</v>
      </c>
      <c r="E103" s="1">
        <v>33</v>
      </c>
      <c r="F103" s="1">
        <v>60.4</v>
      </c>
      <c r="H103" s="1">
        <f t="shared" si="1"/>
        <v>1.054178868204575</v>
      </c>
      <c r="I103" s="1">
        <f t="shared" si="2"/>
        <v>114.90549663429867</v>
      </c>
      <c r="J103" s="1">
        <f t="shared" si="3"/>
        <v>1.1572152532606861</v>
      </c>
    </row>
    <row r="104" spans="1:10" ht="15.75" customHeight="1" x14ac:dyDescent="0.2">
      <c r="A104" s="1">
        <v>970</v>
      </c>
      <c r="B104" s="1">
        <f t="shared" si="0"/>
        <v>0.97</v>
      </c>
      <c r="C104" s="1">
        <v>107</v>
      </c>
      <c r="D104" s="1">
        <v>194.4</v>
      </c>
      <c r="E104" s="1">
        <v>32</v>
      </c>
      <c r="F104" s="1">
        <v>60.6</v>
      </c>
      <c r="H104" s="1">
        <f t="shared" si="1"/>
        <v>1.0576695267085636</v>
      </c>
      <c r="I104" s="1">
        <f t="shared" si="2"/>
        <v>113.17063935781631</v>
      </c>
      <c r="J104" s="1">
        <f t="shared" si="3"/>
        <v>1.1403806799605749</v>
      </c>
    </row>
    <row r="105" spans="1:10" ht="15.75" customHeight="1" x14ac:dyDescent="0.2">
      <c r="A105" s="1">
        <v>980</v>
      </c>
      <c r="B105" s="1">
        <f t="shared" si="0"/>
        <v>0.98</v>
      </c>
      <c r="C105" s="1">
        <v>105.4</v>
      </c>
      <c r="D105" s="1">
        <v>193.8</v>
      </c>
      <c r="E105" s="1">
        <v>31</v>
      </c>
      <c r="F105" s="1">
        <v>60.6</v>
      </c>
      <c r="H105" s="1">
        <f t="shared" si="1"/>
        <v>1.0576695267085636</v>
      </c>
      <c r="I105" s="1">
        <f t="shared" si="2"/>
        <v>111.47836811508262</v>
      </c>
      <c r="J105" s="1">
        <f t="shared" si="3"/>
        <v>1.1232450373644947</v>
      </c>
    </row>
    <row r="106" spans="1:10" ht="15.75" customHeight="1" x14ac:dyDescent="0.2">
      <c r="A106" s="1">
        <v>990</v>
      </c>
      <c r="B106" s="1">
        <f t="shared" si="0"/>
        <v>0.99</v>
      </c>
      <c r="C106" s="1">
        <v>104.1</v>
      </c>
      <c r="D106" s="1">
        <v>193.2</v>
      </c>
      <c r="E106" s="1">
        <v>31</v>
      </c>
      <c r="F106" s="1">
        <v>60.4</v>
      </c>
      <c r="H106" s="1">
        <f t="shared" si="1"/>
        <v>1.054178868204575</v>
      </c>
      <c r="I106" s="1">
        <f t="shared" si="2"/>
        <v>109.74002018009625</v>
      </c>
      <c r="J106" s="1">
        <f t="shared" si="3"/>
        <v>1.1060919414758943</v>
      </c>
    </row>
    <row r="107" spans="1:10" ht="15.75" customHeight="1" x14ac:dyDescent="0.2">
      <c r="A107" s="1">
        <v>1000</v>
      </c>
      <c r="B107" s="1">
        <f t="shared" si="0"/>
        <v>1</v>
      </c>
      <c r="C107" s="1">
        <v>102.2</v>
      </c>
      <c r="D107" s="1">
        <v>192.6</v>
      </c>
      <c r="E107" s="1">
        <v>30</v>
      </c>
      <c r="F107" s="1">
        <v>60.4</v>
      </c>
      <c r="H107" s="1">
        <f t="shared" si="1"/>
        <v>1.054178868204575</v>
      </c>
      <c r="I107" s="1">
        <f t="shared" si="2"/>
        <v>107.73708033050757</v>
      </c>
      <c r="J107" s="1">
        <f t="shared" si="3"/>
        <v>1.087385502553019</v>
      </c>
    </row>
    <row r="108" spans="1:10" ht="15.75" customHeight="1" x14ac:dyDescent="0.2">
      <c r="A108" s="1">
        <v>1010</v>
      </c>
      <c r="B108" s="1">
        <f t="shared" si="0"/>
        <v>1.01</v>
      </c>
      <c r="C108" s="1">
        <v>99.9</v>
      </c>
      <c r="D108" s="1">
        <v>192</v>
      </c>
      <c r="E108" s="1">
        <v>30</v>
      </c>
      <c r="F108" s="1">
        <v>60.4</v>
      </c>
      <c r="H108" s="1">
        <f t="shared" si="1"/>
        <v>1.054178868204575</v>
      </c>
      <c r="I108" s="1">
        <f t="shared" si="2"/>
        <v>105.31246893363705</v>
      </c>
      <c r="J108" s="1">
        <f t="shared" si="3"/>
        <v>1.0652477463207231</v>
      </c>
    </row>
    <row r="109" spans="1:10" ht="15.75" customHeight="1" x14ac:dyDescent="0.2">
      <c r="A109" s="1">
        <v>1020</v>
      </c>
      <c r="B109" s="1">
        <f t="shared" si="0"/>
        <v>1.02</v>
      </c>
      <c r="C109" s="1">
        <v>97.4</v>
      </c>
      <c r="D109" s="1">
        <v>191.3</v>
      </c>
      <c r="E109" s="1">
        <v>29</v>
      </c>
      <c r="F109" s="1">
        <v>60.4</v>
      </c>
      <c r="H109" s="1">
        <f t="shared" si="1"/>
        <v>1.054178868204575</v>
      </c>
      <c r="I109" s="1">
        <f t="shared" si="2"/>
        <v>102.67702176312561</v>
      </c>
      <c r="J109" s="1">
        <f t="shared" si="3"/>
        <v>1.0399474534838133</v>
      </c>
    </row>
    <row r="110" spans="1:10" ht="15.75" customHeight="1" x14ac:dyDescent="0.2">
      <c r="A110" s="1">
        <v>1030</v>
      </c>
      <c r="B110" s="1">
        <f t="shared" si="0"/>
        <v>1.03</v>
      </c>
      <c r="C110" s="1">
        <v>95.2</v>
      </c>
      <c r="D110" s="1">
        <v>190.7</v>
      </c>
      <c r="E110" s="1">
        <v>28</v>
      </c>
      <c r="F110" s="1">
        <v>60.1</v>
      </c>
      <c r="H110" s="1">
        <f t="shared" si="1"/>
        <v>1.0489428804485921</v>
      </c>
      <c r="I110" s="1">
        <f t="shared" si="2"/>
        <v>99.859362218705968</v>
      </c>
      <c r="J110" s="1">
        <f t="shared" si="3"/>
        <v>1.0126819199091579</v>
      </c>
    </row>
    <row r="111" spans="1:10" ht="15.75" customHeight="1" x14ac:dyDescent="0.2">
      <c r="A111" s="1">
        <v>1040</v>
      </c>
      <c r="B111" s="1">
        <f t="shared" si="0"/>
        <v>1.04</v>
      </c>
      <c r="C111" s="1">
        <v>94.1</v>
      </c>
      <c r="D111" s="1">
        <v>190.1</v>
      </c>
      <c r="E111" s="1">
        <v>28</v>
      </c>
      <c r="F111" s="1">
        <v>59.9</v>
      </c>
      <c r="H111" s="1">
        <f t="shared" si="1"/>
        <v>1.0454522219446034</v>
      </c>
      <c r="I111" s="1">
        <f t="shared" si="2"/>
        <v>98.377054084987179</v>
      </c>
      <c r="J111" s="1">
        <f t="shared" si="3"/>
        <v>0.99118208151846576</v>
      </c>
    </row>
    <row r="112" spans="1:10" ht="15.75" customHeight="1" x14ac:dyDescent="0.2">
      <c r="A112" s="1">
        <v>1050</v>
      </c>
      <c r="B112" s="1">
        <f t="shared" si="0"/>
        <v>1.05</v>
      </c>
      <c r="C112" s="1">
        <v>93.3</v>
      </c>
      <c r="D112" s="1">
        <v>189.5</v>
      </c>
      <c r="E112" s="1">
        <v>27</v>
      </c>
      <c r="F112" s="1">
        <v>59.9</v>
      </c>
      <c r="H112" s="1">
        <f t="shared" si="1"/>
        <v>1.0454522219446034</v>
      </c>
      <c r="I112" s="1">
        <f t="shared" si="2"/>
        <v>97.540692307431499</v>
      </c>
      <c r="J112" s="1">
        <f t="shared" si="3"/>
        <v>0.9795887319620934</v>
      </c>
    </row>
    <row r="113" spans="1:10" ht="15.75" customHeight="1" x14ac:dyDescent="0.2">
      <c r="A113" s="1">
        <v>1060</v>
      </c>
      <c r="B113" s="1">
        <f t="shared" si="0"/>
        <v>1.06</v>
      </c>
      <c r="C113" s="1">
        <v>90.9</v>
      </c>
      <c r="D113" s="1">
        <v>188.9</v>
      </c>
      <c r="E113" s="1">
        <v>26</v>
      </c>
      <c r="F113" s="1">
        <v>60.1</v>
      </c>
      <c r="H113" s="1">
        <f t="shared" si="1"/>
        <v>1.0489428804485921</v>
      </c>
      <c r="I113" s="1">
        <f t="shared" si="2"/>
        <v>95.34890783277703</v>
      </c>
      <c r="J113" s="1">
        <f t="shared" si="3"/>
        <v>0.96444800070104264</v>
      </c>
    </row>
    <row r="114" spans="1:10" ht="15.75" customHeight="1" x14ac:dyDescent="0.2">
      <c r="A114" s="1">
        <v>1070</v>
      </c>
      <c r="B114" s="1">
        <f t="shared" si="0"/>
        <v>1.07</v>
      </c>
      <c r="C114" s="1">
        <v>88.7</v>
      </c>
      <c r="D114" s="1">
        <v>188.3</v>
      </c>
      <c r="E114" s="1">
        <v>26</v>
      </c>
      <c r="F114" s="1">
        <v>60.1</v>
      </c>
      <c r="H114" s="1">
        <f t="shared" si="1"/>
        <v>1.0489428804485921</v>
      </c>
      <c r="I114" s="1">
        <f t="shared" si="2"/>
        <v>93.041233495790124</v>
      </c>
      <c r="J114" s="1">
        <f t="shared" si="3"/>
        <v>0.94195070664283576</v>
      </c>
    </row>
    <row r="115" spans="1:10" ht="15.75" customHeight="1" x14ac:dyDescent="0.2">
      <c r="A115" s="1">
        <v>1080</v>
      </c>
      <c r="B115" s="1">
        <f t="shared" si="0"/>
        <v>1.08</v>
      </c>
      <c r="C115" s="1">
        <v>85.4</v>
      </c>
      <c r="D115" s="1">
        <v>187.7</v>
      </c>
      <c r="E115" s="1">
        <v>25</v>
      </c>
      <c r="F115" s="1">
        <v>60.1</v>
      </c>
      <c r="H115" s="1">
        <f t="shared" si="1"/>
        <v>1.0489428804485921</v>
      </c>
      <c r="I115" s="1">
        <f t="shared" si="2"/>
        <v>89.579721990309764</v>
      </c>
      <c r="J115" s="1">
        <f t="shared" si="3"/>
        <v>0.91310477743049945</v>
      </c>
    </row>
    <row r="116" spans="1:10" ht="15.75" customHeight="1" x14ac:dyDescent="0.2">
      <c r="A116" s="1">
        <v>1090</v>
      </c>
      <c r="B116" s="1">
        <f t="shared" si="0"/>
        <v>1.0900000000000001</v>
      </c>
      <c r="C116" s="1">
        <v>82.2</v>
      </c>
      <c r="D116" s="1">
        <v>187.1</v>
      </c>
      <c r="E116" s="1">
        <v>25</v>
      </c>
      <c r="F116" s="1">
        <v>60.1</v>
      </c>
      <c r="H116" s="1">
        <f t="shared" si="1"/>
        <v>1.0489428804485921</v>
      </c>
      <c r="I116" s="1">
        <f t="shared" si="2"/>
        <v>86.223104772874265</v>
      </c>
      <c r="J116" s="1">
        <f t="shared" si="3"/>
        <v>0.8790141338159202</v>
      </c>
    </row>
    <row r="117" spans="1:10" ht="15.75" customHeight="1" x14ac:dyDescent="0.2">
      <c r="A117" s="1">
        <v>1100</v>
      </c>
      <c r="B117" s="1">
        <f t="shared" si="0"/>
        <v>1.1000000000000001</v>
      </c>
      <c r="C117" s="1">
        <v>77.7</v>
      </c>
      <c r="D117" s="1">
        <v>186.5</v>
      </c>
      <c r="E117" s="1">
        <v>24</v>
      </c>
      <c r="F117" s="1">
        <v>59.9</v>
      </c>
      <c r="H117" s="1">
        <f t="shared" si="1"/>
        <v>1.0454522219446034</v>
      </c>
      <c r="I117" s="1">
        <f t="shared" si="2"/>
        <v>81.231637645095688</v>
      </c>
      <c r="J117" s="1">
        <f t="shared" si="3"/>
        <v>0.8372737120898498</v>
      </c>
    </row>
    <row r="118" spans="1:10" ht="15.75" customHeight="1" x14ac:dyDescent="0.2">
      <c r="A118" s="1">
        <v>1110</v>
      </c>
      <c r="B118" s="1">
        <f t="shared" si="0"/>
        <v>1.1100000000000001</v>
      </c>
      <c r="C118" s="1">
        <v>73.400000000000006</v>
      </c>
      <c r="D118" s="1">
        <v>185.9</v>
      </c>
      <c r="E118" s="1">
        <v>23</v>
      </c>
      <c r="F118" s="1">
        <v>59.9</v>
      </c>
      <c r="H118" s="1">
        <f t="shared" si="1"/>
        <v>1.0454522219446034</v>
      </c>
      <c r="I118" s="1">
        <f t="shared" si="2"/>
        <v>76.736193090733892</v>
      </c>
      <c r="J118" s="1">
        <f t="shared" si="3"/>
        <v>0.78983915367914792</v>
      </c>
    </row>
    <row r="119" spans="1:10" ht="15.75" customHeight="1" x14ac:dyDescent="0.2">
      <c r="A119" s="1">
        <v>1120</v>
      </c>
      <c r="B119" s="1">
        <f t="shared" si="0"/>
        <v>1.1200000000000001</v>
      </c>
      <c r="C119" s="1">
        <v>68.599999999999994</v>
      </c>
      <c r="D119" s="1">
        <v>185.3</v>
      </c>
      <c r="E119" s="1">
        <v>23</v>
      </c>
      <c r="F119" s="1">
        <v>59.3</v>
      </c>
      <c r="H119" s="1">
        <f t="shared" si="1"/>
        <v>1.0349802464326374</v>
      </c>
      <c r="I119" s="1">
        <f t="shared" si="2"/>
        <v>70.999644905278927</v>
      </c>
      <c r="J119" s="1">
        <f t="shared" si="3"/>
        <v>0.73867918998006421</v>
      </c>
    </row>
    <row r="120" spans="1:10" ht="15.75" customHeight="1" x14ac:dyDescent="0.2">
      <c r="A120" s="1">
        <v>1130</v>
      </c>
      <c r="B120" s="1">
        <f t="shared" si="0"/>
        <v>1.1299999999999999</v>
      </c>
      <c r="C120" s="1">
        <v>64.400000000000006</v>
      </c>
      <c r="D120" s="1">
        <v>184.8</v>
      </c>
      <c r="E120" s="1">
        <v>22</v>
      </c>
      <c r="F120" s="1">
        <v>59.3</v>
      </c>
      <c r="H120" s="1">
        <f t="shared" si="1"/>
        <v>1.0349802464326374</v>
      </c>
      <c r="I120" s="1">
        <f t="shared" si="2"/>
        <v>66.652727870261856</v>
      </c>
      <c r="J120" s="1">
        <f t="shared" si="3"/>
        <v>0.68826186387770394</v>
      </c>
    </row>
    <row r="121" spans="1:10" ht="15.75" customHeight="1" x14ac:dyDescent="0.2">
      <c r="A121" s="1">
        <v>1140</v>
      </c>
      <c r="B121" s="1">
        <f t="shared" si="0"/>
        <v>1.1399999999999999</v>
      </c>
      <c r="C121" s="1">
        <v>59.5</v>
      </c>
      <c r="D121" s="1">
        <v>184.2</v>
      </c>
      <c r="E121" s="1">
        <v>22</v>
      </c>
      <c r="F121" s="1">
        <v>59.1</v>
      </c>
      <c r="H121" s="1">
        <f t="shared" si="1"/>
        <v>1.0314895879286488</v>
      </c>
      <c r="I121" s="1">
        <f t="shared" si="2"/>
        <v>61.373630481754603</v>
      </c>
      <c r="J121" s="1">
        <f t="shared" si="3"/>
        <v>0.64013179176008239</v>
      </c>
    </row>
    <row r="122" spans="1:10" ht="15.75" customHeight="1" x14ac:dyDescent="0.2">
      <c r="A122" s="1">
        <v>1150</v>
      </c>
      <c r="B122" s="1">
        <f t="shared" si="0"/>
        <v>1.1499999999999999</v>
      </c>
      <c r="C122" s="1">
        <v>54.2</v>
      </c>
      <c r="D122" s="1">
        <v>183.6</v>
      </c>
      <c r="E122" s="1">
        <v>21</v>
      </c>
      <c r="F122" s="1">
        <v>59.3</v>
      </c>
      <c r="H122" s="1">
        <f t="shared" si="1"/>
        <v>1.0349802464326374</v>
      </c>
      <c r="I122" s="1">
        <f t="shared" si="2"/>
        <v>56.095929356648952</v>
      </c>
      <c r="J122" s="1">
        <f t="shared" si="3"/>
        <v>0.58734779919201774</v>
      </c>
    </row>
    <row r="123" spans="1:10" ht="15.75" customHeight="1" x14ac:dyDescent="0.2">
      <c r="A123" s="1">
        <v>1160</v>
      </c>
      <c r="B123" s="1">
        <f t="shared" si="0"/>
        <v>1.1599999999999999</v>
      </c>
      <c r="C123" s="1">
        <v>47.3</v>
      </c>
      <c r="D123" s="1">
        <v>183</v>
      </c>
      <c r="E123" s="1">
        <v>21</v>
      </c>
      <c r="F123" s="1">
        <v>59.1</v>
      </c>
      <c r="H123" s="1">
        <f t="shared" si="1"/>
        <v>1.0314895879286488</v>
      </c>
      <c r="I123" s="1">
        <f t="shared" si="2"/>
        <v>48.789457509025084</v>
      </c>
      <c r="J123" s="1">
        <f t="shared" si="3"/>
        <v>0.52442693432837018</v>
      </c>
    </row>
    <row r="124" spans="1:10" ht="15.75" customHeight="1" x14ac:dyDescent="0.2">
      <c r="A124" s="1">
        <v>1170</v>
      </c>
      <c r="B124" s="1">
        <f t="shared" si="0"/>
        <v>1.17</v>
      </c>
      <c r="C124" s="1">
        <v>38.6</v>
      </c>
      <c r="D124" s="1">
        <v>182.4</v>
      </c>
      <c r="E124" s="1">
        <v>20</v>
      </c>
      <c r="F124" s="1">
        <v>58.8</v>
      </c>
      <c r="H124" s="1">
        <f t="shared" si="1"/>
        <v>1.0262536001726656</v>
      </c>
      <c r="I124" s="1">
        <f t="shared" si="2"/>
        <v>39.613388966664893</v>
      </c>
      <c r="J124" s="1">
        <f t="shared" si="3"/>
        <v>0.44201423237844994</v>
      </c>
    </row>
    <row r="125" spans="1:10" ht="15.75" customHeight="1" x14ac:dyDescent="0.2">
      <c r="A125" s="1">
        <v>1180</v>
      </c>
      <c r="B125" s="1">
        <f t="shared" si="0"/>
        <v>1.18</v>
      </c>
      <c r="C125" s="1">
        <v>29.6</v>
      </c>
      <c r="D125" s="1">
        <v>181.8</v>
      </c>
      <c r="E125" s="1">
        <v>19</v>
      </c>
      <c r="F125" s="1">
        <v>58.8</v>
      </c>
      <c r="H125" s="1">
        <f t="shared" si="1"/>
        <v>1.0262536001726656</v>
      </c>
      <c r="I125" s="1">
        <f t="shared" si="2"/>
        <v>30.377106565110903</v>
      </c>
      <c r="J125" s="1">
        <f t="shared" si="3"/>
        <v>0.34995247765887899</v>
      </c>
    </row>
    <row r="126" spans="1:10" ht="15.75" customHeight="1" x14ac:dyDescent="0.2">
      <c r="A126" s="1">
        <v>1190</v>
      </c>
      <c r="B126" s="1">
        <f t="shared" si="0"/>
        <v>1.19</v>
      </c>
      <c r="C126" s="1">
        <v>18.2</v>
      </c>
      <c r="D126" s="1">
        <v>181.2</v>
      </c>
      <c r="E126" s="1">
        <v>19</v>
      </c>
      <c r="F126" s="1">
        <v>58.3</v>
      </c>
      <c r="H126" s="1">
        <f t="shared" si="1"/>
        <v>1.0175269539126941</v>
      </c>
      <c r="I126" s="1">
        <f t="shared" si="2"/>
        <v>18.51899056121103</v>
      </c>
      <c r="J126" s="1">
        <f t="shared" si="3"/>
        <v>0.24448048563160968</v>
      </c>
    </row>
    <row r="127" spans="1:10" ht="15.75" customHeight="1" x14ac:dyDescent="0.2">
      <c r="A127" s="8">
        <v>1200</v>
      </c>
      <c r="B127" s="8">
        <f t="shared" si="0"/>
        <v>1.2</v>
      </c>
      <c r="C127" s="8">
        <v>7.2</v>
      </c>
      <c r="D127" s="1">
        <v>180.6</v>
      </c>
      <c r="E127" s="1">
        <v>18</v>
      </c>
      <c r="F127" s="1">
        <v>58.5</v>
      </c>
      <c r="H127" s="1">
        <f t="shared" si="1"/>
        <v>1.0210176124166828</v>
      </c>
      <c r="I127" s="1">
        <f t="shared" si="2"/>
        <v>7.3513268094001161</v>
      </c>
      <c r="J127" s="1">
        <f t="shared" si="3"/>
        <v>0.12935158685305573</v>
      </c>
    </row>
    <row r="128" spans="1:10" ht="15.75" customHeight="1" x14ac:dyDescent="0.2">
      <c r="A128" s="1">
        <v>1210</v>
      </c>
      <c r="B128" s="1">
        <f t="shared" si="0"/>
        <v>1.21</v>
      </c>
      <c r="C128" s="1">
        <v>-3.7</v>
      </c>
      <c r="D128" s="1">
        <v>180</v>
      </c>
      <c r="E128" s="1">
        <v>18</v>
      </c>
      <c r="F128" s="1">
        <v>58.3</v>
      </c>
      <c r="H128" s="1">
        <f t="shared" si="1"/>
        <v>1.0175269539126941</v>
      </c>
      <c r="I128" s="1">
        <f t="shared" si="2"/>
        <v>-3.7648497294769685</v>
      </c>
      <c r="J128" s="1">
        <f t="shared" si="3"/>
        <v>1.7932385399615738E-2</v>
      </c>
    </row>
    <row r="129" spans="1:10" ht="15.75" customHeight="1" x14ac:dyDescent="0.2">
      <c r="A129" s="1">
        <v>1220</v>
      </c>
      <c r="B129" s="1">
        <f t="shared" si="0"/>
        <v>1.22</v>
      </c>
      <c r="C129" s="1">
        <v>-12.1</v>
      </c>
      <c r="D129" s="1">
        <v>179.5</v>
      </c>
      <c r="E129" s="1">
        <v>17</v>
      </c>
      <c r="F129" s="1">
        <v>54.8</v>
      </c>
      <c r="H129" s="1">
        <f t="shared" si="1"/>
        <v>0.95644043009289259</v>
      </c>
      <c r="I129" s="1">
        <f t="shared" si="2"/>
        <v>-11.572929204124</v>
      </c>
      <c r="J129" s="1">
        <f t="shared" si="3"/>
        <v>-7.6688894668004853E-2</v>
      </c>
    </row>
    <row r="130" spans="1:10" ht="15.75" customHeight="1" x14ac:dyDescent="0.2">
      <c r="A130" s="1">
        <v>1230</v>
      </c>
      <c r="B130" s="1">
        <f t="shared" si="0"/>
        <v>1.23</v>
      </c>
      <c r="C130" s="1">
        <v>-27.5</v>
      </c>
      <c r="D130" s="1">
        <v>179</v>
      </c>
      <c r="E130" s="1">
        <v>17</v>
      </c>
      <c r="F130" s="1">
        <v>45.5</v>
      </c>
      <c r="H130" s="1">
        <f t="shared" si="1"/>
        <v>0.79412480965741994</v>
      </c>
      <c r="I130" s="1">
        <f t="shared" si="2"/>
        <v>-21.838432265579048</v>
      </c>
      <c r="J130" s="1">
        <f t="shared" si="3"/>
        <v>-0.16705680734851522</v>
      </c>
    </row>
    <row r="131" spans="1:10" ht="15.75" customHeight="1" x14ac:dyDescent="0.2">
      <c r="A131" s="1">
        <v>1240</v>
      </c>
      <c r="B131" s="1">
        <f t="shared" si="0"/>
        <v>1.24</v>
      </c>
      <c r="C131" s="1">
        <v>-40.5</v>
      </c>
      <c r="D131" s="1">
        <v>178.7</v>
      </c>
      <c r="E131" s="1">
        <v>16</v>
      </c>
      <c r="F131" s="1">
        <v>29.5</v>
      </c>
      <c r="H131" s="1">
        <f t="shared" si="1"/>
        <v>0.51487212933832727</v>
      </c>
      <c r="I131" s="1">
        <f t="shared" si="2"/>
        <v>-20.852321238202254</v>
      </c>
      <c r="J131" s="1">
        <f t="shared" si="3"/>
        <v>-0.21345376751890652</v>
      </c>
    </row>
    <row r="132" spans="1:10" ht="15.75" customHeight="1" x14ac:dyDescent="0.2">
      <c r="A132" s="1">
        <v>1250</v>
      </c>
      <c r="B132" s="1">
        <f t="shared" si="0"/>
        <v>1.25</v>
      </c>
      <c r="C132" s="1">
        <v>-43.9</v>
      </c>
      <c r="D132" s="1">
        <v>178.5</v>
      </c>
      <c r="E132" s="1">
        <v>16</v>
      </c>
      <c r="F132" s="1">
        <v>7.1</v>
      </c>
      <c r="H132" s="1">
        <f t="shared" si="1"/>
        <v>0.12391837689159739</v>
      </c>
      <c r="I132" s="1">
        <f t="shared" si="2"/>
        <v>-5.4400167455411248</v>
      </c>
      <c r="J132" s="1">
        <f t="shared" si="3"/>
        <v>-0.1314616899187169</v>
      </c>
    </row>
    <row r="133" spans="1:10" ht="15.75" customHeight="1" x14ac:dyDescent="0.2">
      <c r="A133" s="1">
        <v>1260</v>
      </c>
      <c r="B133" s="1">
        <f t="shared" si="0"/>
        <v>1.26</v>
      </c>
      <c r="C133" s="1">
        <v>-46.1</v>
      </c>
      <c r="D133" s="1">
        <v>178.6</v>
      </c>
      <c r="E133" s="1">
        <v>16</v>
      </c>
      <c r="F133" s="1">
        <v>-13.8</v>
      </c>
      <c r="H133" s="1">
        <f t="shared" si="1"/>
        <v>-0.24085543677521748</v>
      </c>
      <c r="I133" s="1">
        <f t="shared" si="2"/>
        <v>11.103435635337526</v>
      </c>
      <c r="J133" s="1">
        <f t="shared" si="3"/>
        <v>2.8317094448982005E-2</v>
      </c>
    </row>
    <row r="134" spans="1:10" ht="15.75" customHeight="1" x14ac:dyDescent="0.2">
      <c r="A134" s="1">
        <v>1270</v>
      </c>
      <c r="B134" s="1">
        <f t="shared" si="0"/>
        <v>1.27</v>
      </c>
      <c r="C134" s="1">
        <v>-44.5</v>
      </c>
      <c r="D134" s="1">
        <v>178.9</v>
      </c>
      <c r="E134" s="1">
        <v>16</v>
      </c>
      <c r="F134" s="1">
        <v>-39.1</v>
      </c>
      <c r="H134" s="1">
        <f t="shared" si="1"/>
        <v>-0.68242373752978291</v>
      </c>
      <c r="I134" s="1">
        <f t="shared" si="2"/>
        <v>30.36785632007534</v>
      </c>
      <c r="J134" s="1">
        <f t="shared" si="3"/>
        <v>0.20735645977706432</v>
      </c>
    </row>
    <row r="135" spans="1:10" ht="15.75" customHeight="1" x14ac:dyDescent="0.2">
      <c r="A135" s="1">
        <v>1280</v>
      </c>
      <c r="B135" s="1">
        <f t="shared" si="0"/>
        <v>1.28</v>
      </c>
      <c r="C135" s="1">
        <v>-45.3</v>
      </c>
      <c r="D135" s="1">
        <v>179.5</v>
      </c>
      <c r="E135" s="1">
        <v>17</v>
      </c>
      <c r="F135" s="1">
        <v>-57.7</v>
      </c>
      <c r="H135" s="1">
        <f t="shared" si="1"/>
        <v>-1.0070549784007281</v>
      </c>
      <c r="I135" s="1">
        <f t="shared" si="2"/>
        <v>45.619590521552979</v>
      </c>
      <c r="J135" s="1">
        <f t="shared" si="3"/>
        <v>0.37993723420814163</v>
      </c>
    </row>
    <row r="136" spans="1:10" ht="15.75" customHeight="1" x14ac:dyDescent="0.2">
      <c r="A136" s="1">
        <v>1290</v>
      </c>
      <c r="B136" s="1">
        <f t="shared" si="0"/>
        <v>1.29</v>
      </c>
      <c r="C136" s="1">
        <v>-54</v>
      </c>
      <c r="D136" s="1">
        <v>180.1</v>
      </c>
      <c r="E136" s="1">
        <v>18</v>
      </c>
      <c r="F136" s="1">
        <v>-58.8</v>
      </c>
      <c r="H136" s="1">
        <f t="shared" si="1"/>
        <v>-1.0262536001726656</v>
      </c>
      <c r="I136" s="1">
        <f t="shared" si="2"/>
        <v>55.417694409323943</v>
      </c>
      <c r="J136" s="1">
        <f t="shared" si="3"/>
        <v>0.50518642465438457</v>
      </c>
    </row>
    <row r="137" spans="1:10" ht="15.75" customHeight="1" x14ac:dyDescent="0.2">
      <c r="A137" s="1">
        <v>1300</v>
      </c>
      <c r="B137" s="1">
        <f t="shared" si="0"/>
        <v>1.3</v>
      </c>
      <c r="C137" s="1">
        <v>-64.3</v>
      </c>
      <c r="D137" s="1">
        <v>180.7</v>
      </c>
      <c r="E137" s="1">
        <v>18</v>
      </c>
      <c r="F137" s="1">
        <v>-59.9</v>
      </c>
      <c r="H137" s="1">
        <f t="shared" si="1"/>
        <v>-1.0454522219446034</v>
      </c>
      <c r="I137" s="1">
        <f t="shared" si="2"/>
        <v>67.222577871037998</v>
      </c>
      <c r="J137" s="1">
        <f t="shared" si="3"/>
        <v>0.6132013614018097</v>
      </c>
    </row>
    <row r="138" spans="1:10" ht="15.75" customHeight="1" x14ac:dyDescent="0.2">
      <c r="A138" s="1">
        <v>1310</v>
      </c>
      <c r="B138" s="1">
        <f t="shared" si="0"/>
        <v>1.31</v>
      </c>
      <c r="C138" s="1">
        <v>-77.2</v>
      </c>
      <c r="D138" s="1">
        <v>181.3</v>
      </c>
      <c r="E138" s="1">
        <v>19</v>
      </c>
      <c r="F138" s="1">
        <v>-60.4</v>
      </c>
      <c r="H138" s="1">
        <f t="shared" si="1"/>
        <v>-1.054178868204575</v>
      </c>
      <c r="I138" s="1">
        <f t="shared" si="2"/>
        <v>81.382608625393189</v>
      </c>
      <c r="J138" s="1">
        <f t="shared" si="3"/>
        <v>0.74302593248215598</v>
      </c>
    </row>
    <row r="139" spans="1:10" ht="15.75" customHeight="1" x14ac:dyDescent="0.2">
      <c r="A139" s="1">
        <v>1320</v>
      </c>
      <c r="B139" s="1">
        <f t="shared" si="0"/>
        <v>1.32</v>
      </c>
      <c r="C139" s="1">
        <v>-89.1</v>
      </c>
      <c r="D139" s="1">
        <v>181.9</v>
      </c>
      <c r="E139" s="1">
        <v>19</v>
      </c>
      <c r="F139" s="1">
        <v>-60.6</v>
      </c>
      <c r="H139" s="1">
        <f t="shared" si="1"/>
        <v>-1.0576695267085636</v>
      </c>
      <c r="I139" s="1">
        <f t="shared" si="2"/>
        <v>94.238354829733012</v>
      </c>
      <c r="J139" s="1">
        <f t="shared" si="3"/>
        <v>0.87810481727563106</v>
      </c>
    </row>
    <row r="140" spans="1:10" ht="15.75" customHeight="1" x14ac:dyDescent="0.2">
      <c r="A140" s="1">
        <v>1330</v>
      </c>
      <c r="B140" s="1">
        <f t="shared" si="0"/>
        <v>1.33</v>
      </c>
      <c r="C140" s="1">
        <v>-97.2</v>
      </c>
      <c r="D140" s="1">
        <v>182.5</v>
      </c>
      <c r="E140" s="1">
        <v>20</v>
      </c>
      <c r="F140" s="1">
        <v>-61.2</v>
      </c>
      <c r="H140" s="1">
        <f t="shared" si="1"/>
        <v>-1.0681415022205298</v>
      </c>
      <c r="I140" s="1">
        <f t="shared" si="2"/>
        <v>103.82335401583551</v>
      </c>
      <c r="J140" s="1">
        <f t="shared" si="3"/>
        <v>0.99030854422784265</v>
      </c>
    </row>
    <row r="141" spans="1:10" ht="15.75" customHeight="1" x14ac:dyDescent="0.2">
      <c r="A141" s="1">
        <v>1340</v>
      </c>
      <c r="B141" s="1">
        <f t="shared" si="0"/>
        <v>1.34</v>
      </c>
      <c r="C141" s="1">
        <v>-102.1</v>
      </c>
      <c r="D141" s="1">
        <v>183.1</v>
      </c>
      <c r="E141" s="1">
        <v>21</v>
      </c>
      <c r="F141" s="1">
        <v>-61.4</v>
      </c>
      <c r="H141" s="1">
        <f t="shared" si="1"/>
        <v>-1.0716321607245183</v>
      </c>
      <c r="I141" s="1">
        <f t="shared" si="2"/>
        <v>109.41364360997331</v>
      </c>
      <c r="J141" s="1">
        <f t="shared" si="3"/>
        <v>1.0661849881290442</v>
      </c>
    </row>
    <row r="142" spans="1:10" ht="15.75" customHeight="1" x14ac:dyDescent="0.2">
      <c r="A142" s="1">
        <v>1350</v>
      </c>
      <c r="B142" s="1">
        <f t="shared" si="0"/>
        <v>1.35</v>
      </c>
      <c r="C142" s="1">
        <v>-104.8</v>
      </c>
      <c r="D142" s="1">
        <v>183.7</v>
      </c>
      <c r="E142" s="1">
        <v>21</v>
      </c>
      <c r="F142" s="1">
        <v>-61.4</v>
      </c>
      <c r="H142" s="1">
        <f t="shared" si="1"/>
        <v>-1.0716321607245183</v>
      </c>
      <c r="I142" s="1">
        <f t="shared" si="2"/>
        <v>112.30705044392951</v>
      </c>
      <c r="J142" s="1">
        <f t="shared" si="3"/>
        <v>1.1086034702695142</v>
      </c>
    </row>
    <row r="143" spans="1:10" ht="15.75" customHeight="1" x14ac:dyDescent="0.2">
      <c r="A143" s="1">
        <v>1360</v>
      </c>
      <c r="B143" s="1">
        <f t="shared" si="0"/>
        <v>1.36</v>
      </c>
      <c r="C143" s="1">
        <v>-107.3</v>
      </c>
      <c r="D143" s="1">
        <v>184.3</v>
      </c>
      <c r="E143" s="1">
        <v>22</v>
      </c>
      <c r="F143" s="1">
        <v>-61.2</v>
      </c>
      <c r="H143" s="1">
        <f t="shared" si="1"/>
        <v>-1.0681415022205298</v>
      </c>
      <c r="I143" s="1">
        <f t="shared" si="2"/>
        <v>114.61158318826286</v>
      </c>
      <c r="J143" s="1">
        <f t="shared" si="3"/>
        <v>1.134593168160962</v>
      </c>
    </row>
    <row r="144" spans="1:10" ht="15.75" customHeight="1" x14ac:dyDescent="0.2">
      <c r="A144" s="1">
        <v>1370</v>
      </c>
      <c r="B144" s="1">
        <f t="shared" si="0"/>
        <v>1.37</v>
      </c>
      <c r="C144" s="1">
        <v>-109.2</v>
      </c>
      <c r="D144" s="1">
        <v>184.9</v>
      </c>
      <c r="E144" s="1">
        <v>22</v>
      </c>
      <c r="F144" s="1">
        <v>-61.4</v>
      </c>
      <c r="H144" s="1">
        <f t="shared" si="1"/>
        <v>-1.0716321607245183</v>
      </c>
      <c r="I144" s="1">
        <f t="shared" si="2"/>
        <v>117.0222319511174</v>
      </c>
      <c r="J144" s="1">
        <f t="shared" si="3"/>
        <v>1.1581690756969014</v>
      </c>
    </row>
    <row r="145" spans="1:10" ht="15.75" customHeight="1" x14ac:dyDescent="0.2">
      <c r="A145" s="1">
        <v>1380</v>
      </c>
      <c r="B145" s="1">
        <f t="shared" si="0"/>
        <v>1.38</v>
      </c>
      <c r="C145" s="1">
        <v>-112.7</v>
      </c>
      <c r="D145" s="1">
        <v>185.6</v>
      </c>
      <c r="E145" s="1">
        <v>23</v>
      </c>
      <c r="F145" s="1">
        <v>-61.4</v>
      </c>
      <c r="H145" s="1">
        <f t="shared" si="1"/>
        <v>-1.0716321607245183</v>
      </c>
      <c r="I145" s="1">
        <f t="shared" si="2"/>
        <v>120.77294451365321</v>
      </c>
      <c r="J145" s="1">
        <f t="shared" si="3"/>
        <v>1.1889758823238532</v>
      </c>
    </row>
    <row r="146" spans="1:10" ht="15.75" customHeight="1" x14ac:dyDescent="0.2">
      <c r="A146" s="1">
        <v>1390</v>
      </c>
      <c r="B146" s="1">
        <f t="shared" si="0"/>
        <v>1.39</v>
      </c>
      <c r="C146" s="1">
        <v>-115.7</v>
      </c>
      <c r="D146" s="1">
        <v>186.2</v>
      </c>
      <c r="E146" s="1">
        <v>24</v>
      </c>
      <c r="F146" s="1">
        <v>-61.4</v>
      </c>
      <c r="H146" s="1">
        <f t="shared" si="1"/>
        <v>-1.0716321607245183</v>
      </c>
      <c r="I146" s="1">
        <f t="shared" si="2"/>
        <v>123.98784099582677</v>
      </c>
      <c r="J146" s="1">
        <f t="shared" si="3"/>
        <v>1.2238039275474</v>
      </c>
    </row>
    <row r="147" spans="1:10" ht="15.75" customHeight="1" x14ac:dyDescent="0.2">
      <c r="A147" s="1">
        <v>1400</v>
      </c>
      <c r="B147" s="1">
        <f t="shared" si="0"/>
        <v>1.4</v>
      </c>
      <c r="C147" s="1">
        <v>-118.2</v>
      </c>
      <c r="D147" s="1">
        <v>186.8</v>
      </c>
      <c r="E147" s="1">
        <v>24</v>
      </c>
      <c r="F147" s="1">
        <v>-61.2</v>
      </c>
      <c r="H147" s="1">
        <f t="shared" si="1"/>
        <v>-1.0681415022205298</v>
      </c>
      <c r="I147" s="1">
        <f t="shared" si="2"/>
        <v>126.25432556246663</v>
      </c>
      <c r="J147" s="1">
        <f t="shared" si="3"/>
        <v>1.2512108327914671</v>
      </c>
    </row>
    <row r="148" spans="1:10" ht="15.75" customHeight="1" x14ac:dyDescent="0.2">
      <c r="A148" s="1">
        <v>1410</v>
      </c>
      <c r="B148" s="1">
        <f t="shared" si="0"/>
        <v>1.41</v>
      </c>
      <c r="C148" s="1">
        <v>-119.1</v>
      </c>
      <c r="D148" s="1">
        <v>187.4</v>
      </c>
      <c r="E148" s="1">
        <v>25</v>
      </c>
      <c r="F148" s="1">
        <v>-60.9</v>
      </c>
      <c r="H148" s="1">
        <f t="shared" si="1"/>
        <v>-1.0629055144645467</v>
      </c>
      <c r="I148" s="1">
        <f t="shared" si="2"/>
        <v>126.59204677272751</v>
      </c>
      <c r="J148" s="1">
        <f t="shared" si="3"/>
        <v>1.2642318616759707</v>
      </c>
    </row>
    <row r="149" spans="1:10" ht="15.75" customHeight="1" x14ac:dyDescent="0.2">
      <c r="A149" s="1">
        <v>1420</v>
      </c>
      <c r="B149" s="1">
        <f t="shared" si="0"/>
        <v>1.42</v>
      </c>
      <c r="C149" s="1">
        <v>-120</v>
      </c>
      <c r="D149" s="1">
        <v>188</v>
      </c>
      <c r="E149" s="1">
        <v>26</v>
      </c>
      <c r="F149" s="1">
        <v>-61.2</v>
      </c>
      <c r="H149" s="1">
        <f t="shared" si="1"/>
        <v>-1.0681415022205298</v>
      </c>
      <c r="I149" s="1">
        <f t="shared" si="2"/>
        <v>128.17698026646357</v>
      </c>
      <c r="J149" s="1">
        <f t="shared" si="3"/>
        <v>1.2738451351959554</v>
      </c>
    </row>
    <row r="150" spans="1:10" ht="15.75" customHeight="1" x14ac:dyDescent="0.2">
      <c r="A150" s="1">
        <v>1430</v>
      </c>
      <c r="B150" s="1">
        <f t="shared" si="0"/>
        <v>1.43</v>
      </c>
      <c r="C150" s="1">
        <v>-121.8</v>
      </c>
      <c r="D150" s="1">
        <v>188.6</v>
      </c>
      <c r="E150" s="1">
        <v>26</v>
      </c>
      <c r="F150" s="1">
        <v>-61.2</v>
      </c>
      <c r="H150" s="1">
        <f t="shared" si="1"/>
        <v>-1.0681415022205298</v>
      </c>
      <c r="I150" s="1">
        <f t="shared" si="2"/>
        <v>130.09963497046053</v>
      </c>
      <c r="J150" s="1">
        <f t="shared" si="3"/>
        <v>1.2913830761846206</v>
      </c>
    </row>
    <row r="151" spans="1:10" ht="15.75" customHeight="1" x14ac:dyDescent="0.2">
      <c r="A151" s="1">
        <v>1440</v>
      </c>
      <c r="B151" s="1">
        <f t="shared" si="0"/>
        <v>1.44</v>
      </c>
      <c r="C151" s="1">
        <v>-125</v>
      </c>
      <c r="D151" s="1">
        <v>189.2</v>
      </c>
      <c r="E151" s="1">
        <v>27</v>
      </c>
      <c r="F151" s="1">
        <v>-61.4</v>
      </c>
      <c r="H151" s="1">
        <f t="shared" si="1"/>
        <v>-1.0716321607245183</v>
      </c>
      <c r="I151" s="1">
        <f t="shared" si="2"/>
        <v>133.9540200905648</v>
      </c>
      <c r="J151" s="1">
        <f t="shared" si="3"/>
        <v>1.3202682753051267</v>
      </c>
    </row>
    <row r="152" spans="1:10" ht="15.75" customHeight="1" x14ac:dyDescent="0.2">
      <c r="A152" s="1">
        <v>1450</v>
      </c>
      <c r="B152" s="1">
        <f t="shared" si="0"/>
        <v>1.45</v>
      </c>
      <c r="C152" s="1">
        <v>-128.69999999999999</v>
      </c>
      <c r="D152" s="1">
        <v>189.9</v>
      </c>
      <c r="E152" s="1">
        <v>27</v>
      </c>
      <c r="F152" s="1">
        <v>-61.7</v>
      </c>
      <c r="H152" s="1">
        <f t="shared" si="1"/>
        <v>-1.0768681484805014</v>
      </c>
      <c r="I152" s="1">
        <f t="shared" si="2"/>
        <v>138.59293070944051</v>
      </c>
      <c r="J152" s="1">
        <f t="shared" si="3"/>
        <v>1.3627347540000267</v>
      </c>
    </row>
    <row r="153" spans="1:10" ht="15.75" customHeight="1" x14ac:dyDescent="0.2">
      <c r="A153" s="1">
        <v>1460</v>
      </c>
      <c r="B153" s="1">
        <f t="shared" si="0"/>
        <v>1.46</v>
      </c>
      <c r="C153" s="1">
        <v>-132.9</v>
      </c>
      <c r="D153" s="1">
        <v>190.5</v>
      </c>
      <c r="E153" s="1">
        <v>28</v>
      </c>
      <c r="F153" s="1">
        <v>-61.7</v>
      </c>
      <c r="H153" s="1">
        <f t="shared" si="1"/>
        <v>-1.0768681484805014</v>
      </c>
      <c r="I153" s="1">
        <f t="shared" si="2"/>
        <v>143.11577693305864</v>
      </c>
      <c r="J153" s="1">
        <f t="shared" si="3"/>
        <v>1.4085435382124956</v>
      </c>
    </row>
    <row r="154" spans="1:10" ht="15.75" customHeight="1" x14ac:dyDescent="0.2">
      <c r="A154" s="1">
        <v>1470</v>
      </c>
      <c r="B154" s="1">
        <f t="shared" si="0"/>
        <v>1.47</v>
      </c>
      <c r="C154" s="1">
        <v>-136.30000000000001</v>
      </c>
      <c r="D154" s="1">
        <v>191.1</v>
      </c>
      <c r="E154" s="1">
        <v>29</v>
      </c>
      <c r="F154" s="1">
        <v>-61.7</v>
      </c>
      <c r="H154" s="1">
        <f t="shared" si="1"/>
        <v>-1.0768681484805014</v>
      </c>
      <c r="I154" s="1">
        <f t="shared" si="2"/>
        <v>146.77712863789236</v>
      </c>
      <c r="J154" s="1">
        <f t="shared" si="3"/>
        <v>1.4494645278547551</v>
      </c>
    </row>
    <row r="155" spans="1:10" ht="15.75" customHeight="1" x14ac:dyDescent="0.2">
      <c r="A155" s="1">
        <v>1480</v>
      </c>
      <c r="B155" s="1">
        <f t="shared" si="0"/>
        <v>1.48</v>
      </c>
      <c r="C155" s="1">
        <v>-138.69999999999999</v>
      </c>
      <c r="D155" s="1">
        <v>191.7</v>
      </c>
      <c r="E155" s="1">
        <v>29</v>
      </c>
      <c r="F155" s="1">
        <v>-61.2</v>
      </c>
      <c r="H155" s="1">
        <f t="shared" si="1"/>
        <v>-1.0681415022205298</v>
      </c>
      <c r="I155" s="1">
        <f t="shared" si="2"/>
        <v>148.15122635798747</v>
      </c>
      <c r="J155" s="1">
        <f t="shared" si="3"/>
        <v>1.4746417749793992</v>
      </c>
    </row>
    <row r="156" spans="1:10" ht="15.75" customHeight="1" x14ac:dyDescent="0.2">
      <c r="A156" s="1">
        <v>1490</v>
      </c>
      <c r="B156" s="1">
        <f t="shared" si="0"/>
        <v>1.49</v>
      </c>
      <c r="C156" s="1">
        <v>-138.6</v>
      </c>
      <c r="D156" s="1">
        <v>192.3</v>
      </c>
      <c r="E156" s="1">
        <v>30</v>
      </c>
      <c r="F156" s="1">
        <v>-61.4</v>
      </c>
      <c r="H156" s="1">
        <f t="shared" si="1"/>
        <v>-1.0716321607245183</v>
      </c>
      <c r="I156" s="1">
        <f t="shared" si="2"/>
        <v>148.52821747641823</v>
      </c>
      <c r="J156" s="1">
        <f t="shared" si="3"/>
        <v>1.4833972191720284</v>
      </c>
    </row>
    <row r="157" spans="1:10" ht="15.75" customHeight="1" x14ac:dyDescent="0.2">
      <c r="A157" s="1">
        <v>1500</v>
      </c>
      <c r="B157" s="1">
        <f t="shared" si="0"/>
        <v>1.5</v>
      </c>
      <c r="C157" s="1">
        <v>-138</v>
      </c>
      <c r="D157" s="1">
        <v>192.9</v>
      </c>
      <c r="E157" s="1">
        <v>30</v>
      </c>
      <c r="F157" s="1">
        <v>-61.2</v>
      </c>
      <c r="H157" s="1">
        <f t="shared" si="1"/>
        <v>-1.0681415022205298</v>
      </c>
      <c r="I157" s="1">
        <f t="shared" si="2"/>
        <v>147.40352730643312</v>
      </c>
      <c r="J157" s="1">
        <f t="shared" si="3"/>
        <v>1.4796587239142569</v>
      </c>
    </row>
    <row r="158" spans="1:10" ht="15.75" customHeight="1" x14ac:dyDescent="0.2">
      <c r="A158" s="1">
        <v>1510</v>
      </c>
      <c r="B158" s="1">
        <f t="shared" si="0"/>
        <v>1.51</v>
      </c>
      <c r="C158" s="1">
        <v>-137.1</v>
      </c>
      <c r="D158" s="1">
        <v>193.5</v>
      </c>
      <c r="E158" s="1">
        <v>31</v>
      </c>
      <c r="F158" s="1">
        <v>-61.4</v>
      </c>
      <c r="H158" s="1">
        <f t="shared" si="1"/>
        <v>-1.0716321607245183</v>
      </c>
      <c r="I158" s="1">
        <f t="shared" si="2"/>
        <v>146.92076923533145</v>
      </c>
      <c r="J158" s="1">
        <f t="shared" si="3"/>
        <v>1.4716214827088228</v>
      </c>
    </row>
    <row r="159" spans="1:10" ht="15.75" customHeight="1" x14ac:dyDescent="0.2">
      <c r="A159" s="1">
        <v>1520</v>
      </c>
      <c r="B159" s="1">
        <f t="shared" si="0"/>
        <v>1.52</v>
      </c>
      <c r="C159" s="1">
        <v>-137.6</v>
      </c>
      <c r="D159" s="1">
        <v>194.2</v>
      </c>
      <c r="E159" s="1">
        <v>32</v>
      </c>
      <c r="F159" s="1">
        <v>-61.4</v>
      </c>
      <c r="H159" s="1">
        <f t="shared" si="1"/>
        <v>-1.0716321607245183</v>
      </c>
      <c r="I159" s="1">
        <f t="shared" si="2"/>
        <v>147.4565853156937</v>
      </c>
      <c r="J159" s="1">
        <f t="shared" si="3"/>
        <v>1.4718867727551259</v>
      </c>
    </row>
    <row r="160" spans="1:10" ht="15.75" customHeight="1" x14ac:dyDescent="0.2">
      <c r="A160" s="1">
        <v>1530</v>
      </c>
      <c r="B160" s="1">
        <f t="shared" si="0"/>
        <v>1.53</v>
      </c>
      <c r="C160" s="1">
        <v>-138.4</v>
      </c>
      <c r="D160" s="1">
        <v>194.8</v>
      </c>
      <c r="E160" s="1">
        <v>32</v>
      </c>
      <c r="F160" s="1">
        <v>-61.4</v>
      </c>
      <c r="H160" s="1">
        <f t="shared" si="1"/>
        <v>-1.0716321607245183</v>
      </c>
      <c r="I160" s="1">
        <f t="shared" si="2"/>
        <v>148.31389104427333</v>
      </c>
      <c r="J160" s="1">
        <f t="shared" si="3"/>
        <v>1.4788523817998351</v>
      </c>
    </row>
    <row r="161" spans="1:10" ht="15.75" customHeight="1" x14ac:dyDescent="0.2">
      <c r="A161" s="1">
        <v>1540</v>
      </c>
      <c r="B161" s="1">
        <f t="shared" si="0"/>
        <v>1.54</v>
      </c>
      <c r="C161" s="1">
        <v>-139.69999999999999</v>
      </c>
      <c r="D161" s="1">
        <v>195.4</v>
      </c>
      <c r="E161" s="1">
        <v>33</v>
      </c>
      <c r="F161" s="1">
        <v>-61.2</v>
      </c>
      <c r="H161" s="1">
        <f t="shared" si="1"/>
        <v>-1.0681415022205298</v>
      </c>
      <c r="I161" s="1">
        <f t="shared" si="2"/>
        <v>149.219367860208</v>
      </c>
      <c r="J161" s="1">
        <f t="shared" si="3"/>
        <v>1.4876662945224066</v>
      </c>
    </row>
    <row r="162" spans="1:10" ht="15.75" customHeight="1" x14ac:dyDescent="0.2">
      <c r="A162" s="1">
        <v>1550</v>
      </c>
      <c r="B162" s="1">
        <f t="shared" si="0"/>
        <v>1.55</v>
      </c>
      <c r="C162" s="1">
        <v>-139.69999999999999</v>
      </c>
      <c r="D162" s="1">
        <v>196</v>
      </c>
      <c r="E162" s="1">
        <v>34</v>
      </c>
      <c r="F162" s="1">
        <v>-60.9</v>
      </c>
      <c r="H162" s="1">
        <f t="shared" si="1"/>
        <v>-1.0629055144645467</v>
      </c>
      <c r="I162" s="1">
        <f t="shared" si="2"/>
        <v>148.48790037069716</v>
      </c>
      <c r="J162" s="1">
        <f t="shared" si="3"/>
        <v>1.4885363411545256</v>
      </c>
    </row>
    <row r="163" spans="1:10" ht="15.75" customHeight="1" x14ac:dyDescent="0.2">
      <c r="A163" s="1">
        <v>1560</v>
      </c>
      <c r="B163" s="1">
        <f t="shared" si="0"/>
        <v>1.56</v>
      </c>
      <c r="C163" s="1">
        <v>-139.30000000000001</v>
      </c>
      <c r="D163" s="1">
        <v>196.6</v>
      </c>
      <c r="E163" s="1">
        <v>34</v>
      </c>
      <c r="F163" s="1">
        <v>-60.6</v>
      </c>
      <c r="H163" s="1">
        <f t="shared" si="1"/>
        <v>-1.0576695267085636</v>
      </c>
      <c r="I163" s="1">
        <f t="shared" si="2"/>
        <v>147.33336507050294</v>
      </c>
      <c r="J163" s="1">
        <f t="shared" si="3"/>
        <v>1.4791063272060005</v>
      </c>
    </row>
    <row r="164" spans="1:10" ht="15.75" customHeight="1" x14ac:dyDescent="0.2">
      <c r="A164" s="1">
        <v>1570</v>
      </c>
      <c r="B164" s="1">
        <f t="shared" si="0"/>
        <v>1.57</v>
      </c>
      <c r="C164" s="1">
        <v>-137.9</v>
      </c>
      <c r="D164" s="1">
        <v>197.2</v>
      </c>
      <c r="E164" s="1">
        <v>35</v>
      </c>
      <c r="F164" s="1">
        <v>-60.9</v>
      </c>
      <c r="H164" s="1">
        <f t="shared" si="1"/>
        <v>-1.0629055144645467</v>
      </c>
      <c r="I164" s="1">
        <f t="shared" si="2"/>
        <v>146.574670444661</v>
      </c>
      <c r="J164" s="1">
        <f t="shared" si="3"/>
        <v>1.4695401775758197</v>
      </c>
    </row>
    <row r="165" spans="1:10" ht="15.75" customHeight="1" x14ac:dyDescent="0.2">
      <c r="A165" s="1">
        <v>1580</v>
      </c>
      <c r="B165" s="1">
        <f t="shared" si="0"/>
        <v>1.58</v>
      </c>
      <c r="C165" s="1">
        <v>-137</v>
      </c>
      <c r="D165" s="1">
        <v>197.8</v>
      </c>
      <c r="E165" s="1">
        <v>35</v>
      </c>
      <c r="F165" s="1">
        <v>-61.2</v>
      </c>
      <c r="H165" s="1">
        <f t="shared" si="1"/>
        <v>-1.0681415022205298</v>
      </c>
      <c r="I165" s="1">
        <f t="shared" si="2"/>
        <v>146.33538580421259</v>
      </c>
      <c r="J165" s="1">
        <f t="shared" si="3"/>
        <v>1.464550281244368</v>
      </c>
    </row>
    <row r="166" spans="1:10" ht="15.75" customHeight="1" x14ac:dyDescent="0.2">
      <c r="A166" s="1">
        <v>1590</v>
      </c>
      <c r="B166" s="1">
        <f t="shared" si="0"/>
        <v>1.59</v>
      </c>
      <c r="C166" s="1">
        <v>-136.30000000000001</v>
      </c>
      <c r="D166" s="1">
        <v>198.4</v>
      </c>
      <c r="E166" s="1">
        <v>36</v>
      </c>
      <c r="F166" s="1">
        <v>-60.9</v>
      </c>
      <c r="H166" s="1">
        <f t="shared" si="1"/>
        <v>-1.0629055144645467</v>
      </c>
      <c r="I166" s="1">
        <f t="shared" si="2"/>
        <v>144.87402162151773</v>
      </c>
      <c r="J166" s="1">
        <f t="shared" si="3"/>
        <v>1.4560470371286516</v>
      </c>
    </row>
    <row r="167" spans="1:10" ht="15.75" customHeight="1" x14ac:dyDescent="0.2">
      <c r="A167" s="1">
        <v>1600</v>
      </c>
      <c r="B167" s="1">
        <f t="shared" si="0"/>
        <v>1.6</v>
      </c>
      <c r="C167" s="1">
        <v>-136.30000000000001</v>
      </c>
      <c r="D167" s="1">
        <v>199</v>
      </c>
      <c r="E167" s="1">
        <v>37</v>
      </c>
      <c r="F167" s="1">
        <v>-60.9</v>
      </c>
      <c r="H167" s="1">
        <f t="shared" si="1"/>
        <v>-1.0629055144645467</v>
      </c>
      <c r="I167" s="1">
        <f t="shared" si="2"/>
        <v>144.87402162151773</v>
      </c>
      <c r="J167" s="1">
        <f t="shared" si="3"/>
        <v>1.4487402162151772</v>
      </c>
    </row>
    <row r="168" spans="1:10" ht="15.75" customHeight="1" x14ac:dyDescent="0.2">
      <c r="A168" s="1">
        <v>1610</v>
      </c>
      <c r="B168" s="1">
        <f t="shared" si="0"/>
        <v>1.61</v>
      </c>
      <c r="C168" s="1">
        <v>-135.5</v>
      </c>
      <c r="D168" s="1">
        <v>199.6</v>
      </c>
      <c r="E168" s="1">
        <v>37</v>
      </c>
      <c r="F168" s="1">
        <v>-60.6</v>
      </c>
      <c r="H168" s="1">
        <f t="shared" si="1"/>
        <v>-1.0576695267085636</v>
      </c>
      <c r="I168" s="1">
        <f t="shared" si="2"/>
        <v>143.31422086901037</v>
      </c>
      <c r="J168" s="1">
        <f t="shared" si="3"/>
        <v>1.4409412124526404</v>
      </c>
    </row>
    <row r="169" spans="1:10" ht="15.75" customHeight="1" x14ac:dyDescent="0.2">
      <c r="A169" s="1">
        <v>1620</v>
      </c>
      <c r="B169" s="1">
        <f t="shared" si="0"/>
        <v>1.62</v>
      </c>
      <c r="C169" s="1">
        <v>-134.80000000000001</v>
      </c>
      <c r="D169" s="1">
        <v>200.3</v>
      </c>
      <c r="E169" s="1">
        <v>38</v>
      </c>
      <c r="F169" s="1">
        <v>-60.6</v>
      </c>
      <c r="H169" s="1">
        <f t="shared" si="1"/>
        <v>-1.0576695267085636</v>
      </c>
      <c r="I169" s="1">
        <f t="shared" si="2"/>
        <v>142.57385220031438</v>
      </c>
      <c r="J169" s="1">
        <f t="shared" si="3"/>
        <v>1.4294403653466237</v>
      </c>
    </row>
    <row r="170" spans="1:10" ht="15.75" customHeight="1" x14ac:dyDescent="0.2">
      <c r="A170" s="1">
        <v>1630</v>
      </c>
      <c r="B170" s="1">
        <f t="shared" si="0"/>
        <v>1.63</v>
      </c>
      <c r="C170" s="1">
        <v>-132.5</v>
      </c>
      <c r="D170" s="1">
        <v>200.9</v>
      </c>
      <c r="E170" s="1">
        <v>38</v>
      </c>
      <c r="F170" s="1">
        <v>-60.6</v>
      </c>
      <c r="H170" s="1">
        <f t="shared" si="1"/>
        <v>-1.0576695267085636</v>
      </c>
      <c r="I170" s="1">
        <f t="shared" si="2"/>
        <v>140.14121228888467</v>
      </c>
      <c r="J170" s="1">
        <f t="shared" si="3"/>
        <v>1.4135753224459953</v>
      </c>
    </row>
    <row r="171" spans="1:10" ht="15.75" customHeight="1" x14ac:dyDescent="0.2">
      <c r="A171" s="1">
        <v>1640</v>
      </c>
      <c r="B171" s="1">
        <f t="shared" si="0"/>
        <v>1.64</v>
      </c>
      <c r="C171" s="1">
        <v>-130.6</v>
      </c>
      <c r="D171" s="1">
        <v>201.5</v>
      </c>
      <c r="E171" s="1">
        <v>39</v>
      </c>
      <c r="F171" s="1">
        <v>-60.6</v>
      </c>
      <c r="H171" s="1">
        <f t="shared" si="1"/>
        <v>-1.0576695267085636</v>
      </c>
      <c r="I171" s="1">
        <f t="shared" si="2"/>
        <v>138.13164018813839</v>
      </c>
      <c r="J171" s="1">
        <f t="shared" si="3"/>
        <v>1.3913642623851155</v>
      </c>
    </row>
    <row r="172" spans="1:10" ht="15.75" customHeight="1" x14ac:dyDescent="0.2">
      <c r="A172" s="1">
        <v>1650</v>
      </c>
      <c r="B172" s="1">
        <f t="shared" si="0"/>
        <v>1.65</v>
      </c>
      <c r="C172" s="1">
        <v>-128.5</v>
      </c>
      <c r="D172" s="1">
        <v>202.1</v>
      </c>
      <c r="E172" s="1">
        <v>40</v>
      </c>
      <c r="F172" s="1">
        <v>-60.6</v>
      </c>
      <c r="H172" s="1">
        <f t="shared" si="1"/>
        <v>-1.0576695267085636</v>
      </c>
      <c r="I172" s="1">
        <f t="shared" si="2"/>
        <v>135.91053418205041</v>
      </c>
      <c r="J172" s="1">
        <f t="shared" si="3"/>
        <v>1.3702108718509443</v>
      </c>
    </row>
    <row r="173" spans="1:10" ht="15.75" customHeight="1" x14ac:dyDescent="0.2">
      <c r="A173" s="1">
        <v>1660</v>
      </c>
      <c r="B173" s="1">
        <f t="shared" si="0"/>
        <v>1.66</v>
      </c>
      <c r="C173" s="1">
        <v>-128.30000000000001</v>
      </c>
      <c r="D173" s="1">
        <v>202.7</v>
      </c>
      <c r="E173" s="1">
        <v>40</v>
      </c>
      <c r="F173" s="1">
        <v>-60.9</v>
      </c>
      <c r="H173" s="1">
        <f t="shared" si="1"/>
        <v>-1.0629055144645467</v>
      </c>
      <c r="I173" s="1">
        <f t="shared" si="2"/>
        <v>136.37077750580136</v>
      </c>
      <c r="J173" s="1">
        <f t="shared" si="3"/>
        <v>1.361406558439259</v>
      </c>
    </row>
    <row r="174" spans="1:10" ht="15.75" customHeight="1" x14ac:dyDescent="0.2">
      <c r="A174" s="1">
        <v>1670</v>
      </c>
      <c r="B174" s="1">
        <f t="shared" si="0"/>
        <v>1.67</v>
      </c>
      <c r="C174" s="1">
        <v>-128.4</v>
      </c>
      <c r="D174" s="1">
        <v>203.3</v>
      </c>
      <c r="E174" s="1">
        <v>41</v>
      </c>
      <c r="F174" s="1">
        <v>-60.9</v>
      </c>
      <c r="H174" s="1">
        <f t="shared" si="1"/>
        <v>-1.0629055144645467</v>
      </c>
      <c r="I174" s="1">
        <f t="shared" si="2"/>
        <v>136.47706805724781</v>
      </c>
      <c r="J174" s="1">
        <f t="shared" si="3"/>
        <v>1.364239227815246</v>
      </c>
    </row>
    <row r="175" spans="1:10" ht="15.75" customHeight="1" x14ac:dyDescent="0.2">
      <c r="A175" s="1">
        <v>1680</v>
      </c>
      <c r="B175" s="1">
        <f t="shared" si="0"/>
        <v>1.68</v>
      </c>
      <c r="C175" s="1">
        <v>-128.30000000000001</v>
      </c>
      <c r="D175" s="1">
        <v>203.9</v>
      </c>
      <c r="E175" s="1">
        <v>41</v>
      </c>
      <c r="F175" s="1">
        <v>-61.2</v>
      </c>
      <c r="H175" s="1">
        <f t="shared" si="1"/>
        <v>-1.0681415022205298</v>
      </c>
      <c r="I175" s="1">
        <f t="shared" si="2"/>
        <v>137.042554734894</v>
      </c>
      <c r="J175" s="1">
        <f t="shared" si="3"/>
        <v>1.3675981139607092</v>
      </c>
    </row>
    <row r="176" spans="1:10" ht="15.75" customHeight="1" x14ac:dyDescent="0.2">
      <c r="A176" s="1">
        <v>1690</v>
      </c>
      <c r="B176" s="1">
        <f t="shared" si="0"/>
        <v>1.69</v>
      </c>
      <c r="C176" s="1">
        <v>-127.3</v>
      </c>
      <c r="D176" s="1">
        <v>204.5</v>
      </c>
      <c r="E176" s="1">
        <v>42</v>
      </c>
      <c r="F176" s="1">
        <v>-60.6</v>
      </c>
      <c r="H176" s="1">
        <f t="shared" si="1"/>
        <v>-1.0576695267085636</v>
      </c>
      <c r="I176" s="1">
        <f t="shared" si="2"/>
        <v>134.64133075000015</v>
      </c>
      <c r="J176" s="1">
        <f t="shared" si="3"/>
        <v>1.358419427424471</v>
      </c>
    </row>
    <row r="177" spans="1:10" ht="15.75" customHeight="1" x14ac:dyDescent="0.2">
      <c r="A177" s="1">
        <v>1700</v>
      </c>
      <c r="B177" s="1">
        <f t="shared" si="0"/>
        <v>1.7</v>
      </c>
      <c r="C177" s="1">
        <v>-125.8</v>
      </c>
      <c r="D177" s="1">
        <v>205.1</v>
      </c>
      <c r="E177" s="1">
        <v>43</v>
      </c>
      <c r="F177" s="1">
        <v>-60.1</v>
      </c>
      <c r="H177" s="1">
        <f t="shared" si="1"/>
        <v>-1.0489428804485921</v>
      </c>
      <c r="I177" s="1">
        <f t="shared" si="2"/>
        <v>131.95701436043288</v>
      </c>
      <c r="J177" s="1">
        <f t="shared" si="3"/>
        <v>1.3329917255521651</v>
      </c>
    </row>
    <row r="178" spans="1:10" ht="15.75" customHeight="1" x14ac:dyDescent="0.2">
      <c r="A178" s="1">
        <v>1710</v>
      </c>
      <c r="B178" s="1">
        <f t="shared" si="0"/>
        <v>1.71</v>
      </c>
      <c r="C178" s="1">
        <v>-124.5</v>
      </c>
      <c r="D178" s="1">
        <v>205.7</v>
      </c>
      <c r="E178" s="1">
        <v>43</v>
      </c>
      <c r="F178" s="1">
        <v>-60.4</v>
      </c>
      <c r="H178" s="1">
        <f t="shared" si="1"/>
        <v>-1.054178868204575</v>
      </c>
      <c r="I178" s="1">
        <f t="shared" si="2"/>
        <v>131.24526909146959</v>
      </c>
      <c r="J178" s="1">
        <f t="shared" si="3"/>
        <v>1.3160114172595123</v>
      </c>
    </row>
    <row r="179" spans="1:10" ht="15.75" customHeight="1" x14ac:dyDescent="0.2">
      <c r="A179" s="1">
        <v>1720</v>
      </c>
      <c r="B179" s="1">
        <f t="shared" si="0"/>
        <v>1.72</v>
      </c>
      <c r="C179" s="1">
        <v>-123</v>
      </c>
      <c r="D179" s="1">
        <v>206.3</v>
      </c>
      <c r="E179" s="1">
        <v>44</v>
      </c>
      <c r="F179" s="1">
        <v>-60.6</v>
      </c>
      <c r="H179" s="1">
        <f t="shared" si="1"/>
        <v>-1.0576695267085636</v>
      </c>
      <c r="I179" s="1">
        <f t="shared" si="2"/>
        <v>130.09335178515332</v>
      </c>
      <c r="J179" s="1">
        <f t="shared" si="3"/>
        <v>1.3066931043831147</v>
      </c>
    </row>
    <row r="180" spans="1:10" ht="15.75" customHeight="1" x14ac:dyDescent="0.2">
      <c r="A180" s="1">
        <v>1730</v>
      </c>
      <c r="B180" s="1">
        <f t="shared" si="0"/>
        <v>1.73</v>
      </c>
      <c r="C180" s="1">
        <v>-122.3</v>
      </c>
      <c r="D180" s="1">
        <v>206.9</v>
      </c>
      <c r="E180" s="1">
        <v>44</v>
      </c>
      <c r="F180" s="1">
        <v>-60.6</v>
      </c>
      <c r="H180" s="1">
        <f t="shared" si="1"/>
        <v>-1.0576695267085636</v>
      </c>
      <c r="I180" s="1">
        <f t="shared" si="2"/>
        <v>129.35298311645732</v>
      </c>
      <c r="J180" s="1">
        <f t="shared" si="3"/>
        <v>1.297231674508053</v>
      </c>
    </row>
    <row r="181" spans="1:10" ht="15.75" customHeight="1" x14ac:dyDescent="0.2">
      <c r="A181" s="1">
        <v>1740</v>
      </c>
      <c r="B181" s="1">
        <f t="shared" si="0"/>
        <v>1.74</v>
      </c>
      <c r="C181" s="1">
        <v>-121.5</v>
      </c>
      <c r="D181" s="1">
        <v>207.5</v>
      </c>
      <c r="E181" s="1">
        <v>45</v>
      </c>
      <c r="F181" s="1">
        <v>-60.4</v>
      </c>
      <c r="H181" s="1">
        <f t="shared" si="1"/>
        <v>-1.054178868204575</v>
      </c>
      <c r="I181" s="1">
        <f t="shared" si="2"/>
        <v>128.08273248685586</v>
      </c>
      <c r="J181" s="1">
        <f t="shared" si="3"/>
        <v>1.2871785780165659</v>
      </c>
    </row>
    <row r="182" spans="1:10" ht="15.75" customHeight="1" x14ac:dyDescent="0.2">
      <c r="A182" s="1">
        <v>1750</v>
      </c>
      <c r="B182" s="1">
        <f t="shared" si="0"/>
        <v>1.75</v>
      </c>
      <c r="C182" s="1">
        <v>-121.1</v>
      </c>
      <c r="D182" s="1">
        <v>208.1</v>
      </c>
      <c r="E182" s="1">
        <v>46</v>
      </c>
      <c r="F182" s="1">
        <v>-60.6</v>
      </c>
      <c r="H182" s="1">
        <f t="shared" si="1"/>
        <v>-1.0576695267085636</v>
      </c>
      <c r="I182" s="1">
        <f t="shared" si="2"/>
        <v>128.08377968440706</v>
      </c>
      <c r="J182" s="1">
        <f t="shared" si="3"/>
        <v>1.2808325608563147</v>
      </c>
    </row>
    <row r="183" spans="1:10" ht="15.75" customHeight="1" x14ac:dyDescent="0.2">
      <c r="A183" s="1">
        <v>1760</v>
      </c>
      <c r="B183" s="1">
        <f t="shared" si="0"/>
        <v>1.76</v>
      </c>
      <c r="C183" s="1">
        <v>-120.1</v>
      </c>
      <c r="D183" s="1">
        <v>208.8</v>
      </c>
      <c r="E183" s="1">
        <v>46</v>
      </c>
      <c r="F183" s="1">
        <v>-60.6</v>
      </c>
      <c r="H183" s="1">
        <f t="shared" si="1"/>
        <v>-1.0576695267085636</v>
      </c>
      <c r="I183" s="1">
        <f t="shared" si="2"/>
        <v>127.02611015769848</v>
      </c>
      <c r="J183" s="1">
        <f t="shared" si="3"/>
        <v>1.2755494492105277</v>
      </c>
    </row>
    <row r="184" spans="1:10" ht="15.75" customHeight="1" x14ac:dyDescent="0.2">
      <c r="A184" s="1">
        <v>1770</v>
      </c>
      <c r="B184" s="1">
        <f t="shared" si="0"/>
        <v>1.77</v>
      </c>
      <c r="C184" s="1">
        <v>-119.5</v>
      </c>
      <c r="D184" s="1">
        <v>209.4</v>
      </c>
      <c r="E184" s="1">
        <v>47</v>
      </c>
      <c r="F184" s="1">
        <v>-60.6</v>
      </c>
      <c r="H184" s="1">
        <f t="shared" si="1"/>
        <v>-1.0576695267085636</v>
      </c>
      <c r="I184" s="1">
        <f t="shared" si="2"/>
        <v>126.39150844167335</v>
      </c>
      <c r="J184" s="1">
        <f t="shared" si="3"/>
        <v>1.2670880929968593</v>
      </c>
    </row>
    <row r="185" spans="1:10" ht="15.75" customHeight="1" x14ac:dyDescent="0.2">
      <c r="A185" s="1">
        <v>1780</v>
      </c>
      <c r="B185" s="1">
        <f t="shared" si="0"/>
        <v>1.78</v>
      </c>
      <c r="C185" s="1">
        <v>-118.8</v>
      </c>
      <c r="D185" s="1">
        <v>210</v>
      </c>
      <c r="E185" s="1">
        <v>48</v>
      </c>
      <c r="F185" s="1">
        <v>-60.6</v>
      </c>
      <c r="H185" s="1">
        <f t="shared" si="1"/>
        <v>-1.0576695267085636</v>
      </c>
      <c r="I185" s="1">
        <f t="shared" si="2"/>
        <v>125.65113977297736</v>
      </c>
      <c r="J185" s="1">
        <f t="shared" si="3"/>
        <v>1.2602132410732536</v>
      </c>
    </row>
    <row r="186" spans="1:10" ht="15.75" customHeight="1" x14ac:dyDescent="0.2">
      <c r="A186" s="1">
        <v>1790</v>
      </c>
      <c r="B186" s="1">
        <f t="shared" si="0"/>
        <v>1.79</v>
      </c>
      <c r="C186" s="1">
        <v>-118.5</v>
      </c>
      <c r="D186" s="1">
        <v>210.6</v>
      </c>
      <c r="E186" s="1">
        <v>48</v>
      </c>
      <c r="F186" s="1">
        <v>-60.6</v>
      </c>
      <c r="H186" s="1">
        <f t="shared" si="1"/>
        <v>-1.0576695267085636</v>
      </c>
      <c r="I186" s="1">
        <f t="shared" si="2"/>
        <v>125.33383891496479</v>
      </c>
      <c r="J186" s="1">
        <f t="shared" si="3"/>
        <v>1.2549248934397108</v>
      </c>
    </row>
    <row r="187" spans="1:10" ht="15.75" customHeight="1" x14ac:dyDescent="0.2">
      <c r="A187" s="1">
        <v>1800</v>
      </c>
      <c r="B187" s="1">
        <f t="shared" si="0"/>
        <v>1.8</v>
      </c>
      <c r="C187" s="1">
        <v>-118.2</v>
      </c>
      <c r="D187" s="1">
        <v>211.2</v>
      </c>
      <c r="E187" s="1">
        <v>49</v>
      </c>
      <c r="F187" s="1">
        <v>-60.9</v>
      </c>
      <c r="H187" s="1">
        <f t="shared" si="1"/>
        <v>-1.0629055144645467</v>
      </c>
      <c r="I187" s="1">
        <f t="shared" si="2"/>
        <v>125.63543180970943</v>
      </c>
      <c r="J187" s="1">
        <f t="shared" si="3"/>
        <v>1.2548463536233712</v>
      </c>
    </row>
    <row r="188" spans="1:10" ht="15.75" customHeight="1" x14ac:dyDescent="0.2">
      <c r="A188" s="1">
        <v>1810</v>
      </c>
      <c r="B188" s="1">
        <f t="shared" si="0"/>
        <v>1.81</v>
      </c>
      <c r="C188" s="1">
        <v>-117.4</v>
      </c>
      <c r="D188" s="1">
        <v>211.8</v>
      </c>
      <c r="E188" s="1">
        <v>49</v>
      </c>
      <c r="F188" s="1">
        <v>-60.9</v>
      </c>
      <c r="H188" s="1">
        <f t="shared" si="1"/>
        <v>-1.0629055144645467</v>
      </c>
      <c r="I188" s="1">
        <f t="shared" si="2"/>
        <v>124.7851073981378</v>
      </c>
      <c r="J188" s="1">
        <f t="shared" si="3"/>
        <v>1.2521026960392363</v>
      </c>
    </row>
    <row r="189" spans="1:10" ht="15.75" customHeight="1" x14ac:dyDescent="0.2">
      <c r="A189" s="1">
        <v>1820</v>
      </c>
      <c r="B189" s="1">
        <f t="shared" si="0"/>
        <v>1.82</v>
      </c>
      <c r="C189" s="1">
        <v>-116.2</v>
      </c>
      <c r="D189" s="1">
        <v>212.4</v>
      </c>
      <c r="E189" s="1">
        <v>50</v>
      </c>
      <c r="F189" s="1">
        <v>-60.9</v>
      </c>
      <c r="H189" s="1">
        <f t="shared" si="1"/>
        <v>-1.0629055144645467</v>
      </c>
      <c r="I189" s="1">
        <f t="shared" si="2"/>
        <v>123.50962078078034</v>
      </c>
      <c r="J189" s="1">
        <f t="shared" si="3"/>
        <v>1.2414736408945908</v>
      </c>
    </row>
    <row r="190" spans="1:10" ht="15.75" customHeight="1" x14ac:dyDescent="0.2">
      <c r="A190" s="1">
        <v>1830</v>
      </c>
      <c r="B190" s="1">
        <f t="shared" si="0"/>
        <v>1.83</v>
      </c>
      <c r="C190" s="1">
        <v>-115.3</v>
      </c>
      <c r="D190" s="1">
        <v>213</v>
      </c>
      <c r="E190" s="1">
        <v>51</v>
      </c>
      <c r="F190" s="1">
        <v>-60.6</v>
      </c>
      <c r="H190" s="1">
        <f t="shared" si="1"/>
        <v>-1.0576695267085636</v>
      </c>
      <c r="I190" s="1">
        <f t="shared" si="2"/>
        <v>121.94929642949738</v>
      </c>
      <c r="J190" s="1">
        <f t="shared" si="3"/>
        <v>1.2272945860513886</v>
      </c>
    </row>
    <row r="191" spans="1:10" ht="15.75" customHeight="1" x14ac:dyDescent="0.2">
      <c r="A191" s="1">
        <v>1840</v>
      </c>
      <c r="B191" s="1">
        <f t="shared" si="0"/>
        <v>1.84</v>
      </c>
      <c r="C191" s="1">
        <v>-115</v>
      </c>
      <c r="D191" s="1">
        <v>213.6</v>
      </c>
      <c r="E191" s="1">
        <v>51</v>
      </c>
      <c r="F191" s="1">
        <v>-60.6</v>
      </c>
      <c r="H191" s="1">
        <f t="shared" si="1"/>
        <v>-1.0576695267085636</v>
      </c>
      <c r="I191" s="1">
        <f t="shared" si="2"/>
        <v>121.63199557148482</v>
      </c>
      <c r="J191" s="1">
        <f t="shared" si="3"/>
        <v>1.2179064600049112</v>
      </c>
    </row>
    <row r="192" spans="1:10" ht="15.75" customHeight="1" x14ac:dyDescent="0.2">
      <c r="A192" s="1">
        <v>1850</v>
      </c>
      <c r="B192" s="1">
        <f t="shared" si="0"/>
        <v>1.85</v>
      </c>
      <c r="C192" s="1">
        <v>-115.4</v>
      </c>
      <c r="D192" s="1">
        <v>214.2</v>
      </c>
      <c r="E192" s="1">
        <v>52</v>
      </c>
      <c r="F192" s="1">
        <v>-60.4</v>
      </c>
      <c r="H192" s="1">
        <f t="shared" si="1"/>
        <v>-1.054178868204575</v>
      </c>
      <c r="I192" s="1">
        <f t="shared" si="2"/>
        <v>121.65224139080796</v>
      </c>
      <c r="J192" s="1">
        <f t="shared" si="3"/>
        <v>1.2164211848114639</v>
      </c>
    </row>
    <row r="193" spans="1:10" ht="15.75" customHeight="1" x14ac:dyDescent="0.2">
      <c r="A193" s="1">
        <v>1860</v>
      </c>
      <c r="B193" s="1">
        <f t="shared" si="0"/>
        <v>1.86</v>
      </c>
      <c r="C193" s="1">
        <v>-115.7</v>
      </c>
      <c r="D193" s="1">
        <v>214.8</v>
      </c>
      <c r="E193" s="1">
        <v>52</v>
      </c>
      <c r="F193" s="1">
        <v>-60.6</v>
      </c>
      <c r="H193" s="1">
        <f t="shared" si="1"/>
        <v>-1.0576695267085636</v>
      </c>
      <c r="I193" s="1">
        <f t="shared" si="2"/>
        <v>122.37236424018081</v>
      </c>
      <c r="J193" s="1">
        <f t="shared" si="3"/>
        <v>1.220123028154944</v>
      </c>
    </row>
    <row r="194" spans="1:10" ht="15.75" customHeight="1" x14ac:dyDescent="0.2">
      <c r="A194" s="1">
        <v>1870</v>
      </c>
      <c r="B194" s="1">
        <f t="shared" si="0"/>
        <v>1.87</v>
      </c>
      <c r="C194" s="1">
        <v>-115.9</v>
      </c>
      <c r="D194" s="1">
        <v>215.4</v>
      </c>
      <c r="E194" s="1">
        <v>53</v>
      </c>
      <c r="F194" s="1">
        <v>-60.4</v>
      </c>
      <c r="H194" s="1">
        <f t="shared" si="1"/>
        <v>-1.054178868204575</v>
      </c>
      <c r="I194" s="1">
        <f t="shared" si="2"/>
        <v>122.17933082491024</v>
      </c>
      <c r="J194" s="1">
        <f t="shared" si="3"/>
        <v>1.2227584753254552</v>
      </c>
    </row>
    <row r="195" spans="1:10" ht="15.75" customHeight="1" x14ac:dyDescent="0.2">
      <c r="A195" s="1">
        <v>1880</v>
      </c>
      <c r="B195" s="1">
        <f t="shared" si="0"/>
        <v>1.88</v>
      </c>
      <c r="C195" s="1">
        <v>-116.1</v>
      </c>
      <c r="D195" s="1">
        <v>216</v>
      </c>
      <c r="E195" s="1">
        <v>54</v>
      </c>
      <c r="F195" s="1">
        <v>-60.4</v>
      </c>
      <c r="H195" s="1">
        <f t="shared" si="1"/>
        <v>-1.054178868204575</v>
      </c>
      <c r="I195" s="1">
        <f t="shared" si="2"/>
        <v>122.39016659855115</v>
      </c>
      <c r="J195" s="1">
        <f t="shared" si="3"/>
        <v>1.222847487117307</v>
      </c>
    </row>
    <row r="196" spans="1:10" ht="15.75" customHeight="1" x14ac:dyDescent="0.2">
      <c r="A196" s="1">
        <v>1890</v>
      </c>
      <c r="B196" s="1">
        <f t="shared" si="0"/>
        <v>1.89</v>
      </c>
      <c r="C196" s="1">
        <v>-115.7</v>
      </c>
      <c r="D196" s="1">
        <v>216.6</v>
      </c>
      <c r="E196" s="1">
        <v>54</v>
      </c>
      <c r="F196" s="1">
        <v>-60.6</v>
      </c>
      <c r="H196" s="1">
        <f t="shared" si="1"/>
        <v>-1.0576695267085636</v>
      </c>
      <c r="I196" s="1">
        <f t="shared" si="2"/>
        <v>122.37236424018081</v>
      </c>
      <c r="J196" s="1">
        <f t="shared" si="3"/>
        <v>1.2238126541936598</v>
      </c>
    </row>
    <row r="197" spans="1:10" ht="15.75" customHeight="1" x14ac:dyDescent="0.2">
      <c r="A197" s="1">
        <v>1900</v>
      </c>
      <c r="B197" s="1">
        <f t="shared" si="0"/>
        <v>1.9</v>
      </c>
      <c r="C197" s="1">
        <v>-115</v>
      </c>
      <c r="D197" s="1">
        <v>217.2</v>
      </c>
      <c r="E197" s="1">
        <v>55</v>
      </c>
      <c r="F197" s="1">
        <v>-60.6</v>
      </c>
      <c r="H197" s="1">
        <f t="shared" si="1"/>
        <v>-1.0576695267085636</v>
      </c>
      <c r="I197" s="1">
        <f t="shared" si="2"/>
        <v>121.63199557148482</v>
      </c>
      <c r="J197" s="1">
        <f t="shared" si="3"/>
        <v>1.2200217990583282</v>
      </c>
    </row>
    <row r="198" spans="1:10" ht="15.75" customHeight="1" x14ac:dyDescent="0.2">
      <c r="A198" s="1">
        <v>1910</v>
      </c>
      <c r="B198" s="1">
        <f t="shared" si="0"/>
        <v>1.91</v>
      </c>
      <c r="C198" s="1">
        <v>-114.3</v>
      </c>
      <c r="D198" s="1">
        <v>217.9</v>
      </c>
      <c r="E198" s="1">
        <v>55</v>
      </c>
      <c r="F198" s="1">
        <v>-60.6</v>
      </c>
      <c r="H198" s="1">
        <f t="shared" si="1"/>
        <v>-1.0576695267085636</v>
      </c>
      <c r="I198" s="1">
        <f t="shared" si="2"/>
        <v>120.89162690278881</v>
      </c>
      <c r="J198" s="1">
        <f t="shared" si="3"/>
        <v>1.2126181123713682</v>
      </c>
    </row>
    <row r="199" spans="1:10" ht="15.75" customHeight="1" x14ac:dyDescent="0.2">
      <c r="A199" s="1">
        <v>1920</v>
      </c>
      <c r="B199" s="1">
        <f t="shared" si="0"/>
        <v>1.92</v>
      </c>
      <c r="C199" s="1">
        <v>-114</v>
      </c>
      <c r="D199" s="1">
        <v>218.5</v>
      </c>
      <c r="E199" s="1">
        <v>56</v>
      </c>
      <c r="F199" s="1">
        <v>-60.6</v>
      </c>
      <c r="H199" s="1">
        <f t="shared" si="1"/>
        <v>-1.0576695267085636</v>
      </c>
      <c r="I199" s="1">
        <f t="shared" si="2"/>
        <v>120.57432604477626</v>
      </c>
      <c r="J199" s="1">
        <f t="shared" si="3"/>
        <v>1.2073297647378254</v>
      </c>
    </row>
    <row r="200" spans="1:10" ht="15.75" customHeight="1" x14ac:dyDescent="0.2">
      <c r="A200" s="1">
        <v>1930</v>
      </c>
      <c r="B200" s="1">
        <f t="shared" si="0"/>
        <v>1.93</v>
      </c>
      <c r="C200" s="1">
        <v>-114.2</v>
      </c>
      <c r="D200" s="1">
        <v>219.1</v>
      </c>
      <c r="E200" s="1">
        <v>57</v>
      </c>
      <c r="F200" s="1">
        <v>-60.6</v>
      </c>
      <c r="H200" s="1">
        <f t="shared" si="1"/>
        <v>-1.0576695267085636</v>
      </c>
      <c r="I200" s="1">
        <f t="shared" si="2"/>
        <v>120.78585995011797</v>
      </c>
      <c r="J200" s="1">
        <f t="shared" si="3"/>
        <v>1.2068009299744711</v>
      </c>
    </row>
    <row r="201" spans="1:10" ht="15.75" customHeight="1" x14ac:dyDescent="0.2">
      <c r="A201" s="1">
        <v>1940</v>
      </c>
      <c r="B201" s="1">
        <f t="shared" si="0"/>
        <v>1.94</v>
      </c>
      <c r="C201" s="1">
        <v>-113.6</v>
      </c>
      <c r="D201" s="1">
        <v>219.7</v>
      </c>
      <c r="E201" s="1">
        <v>57</v>
      </c>
      <c r="F201" s="1">
        <v>-60.6</v>
      </c>
      <c r="H201" s="1">
        <f t="shared" si="1"/>
        <v>-1.0576695267085636</v>
      </c>
      <c r="I201" s="1">
        <f t="shared" si="2"/>
        <v>120.15125823409282</v>
      </c>
      <c r="J201" s="1">
        <f t="shared" si="3"/>
        <v>1.2046855909210539</v>
      </c>
    </row>
    <row r="202" spans="1:10" ht="15.75" customHeight="1" x14ac:dyDescent="0.2">
      <c r="A202" s="1">
        <v>1950</v>
      </c>
      <c r="B202" s="1">
        <f t="shared" si="0"/>
        <v>1.95</v>
      </c>
      <c r="C202" s="1">
        <v>-113.4</v>
      </c>
      <c r="D202" s="1">
        <v>220.3</v>
      </c>
      <c r="E202" s="1">
        <v>58</v>
      </c>
      <c r="F202" s="1">
        <v>-60.6</v>
      </c>
      <c r="H202" s="1">
        <f t="shared" si="1"/>
        <v>-1.0576695267085636</v>
      </c>
      <c r="I202" s="1">
        <f t="shared" si="2"/>
        <v>119.93972432875113</v>
      </c>
      <c r="J202" s="1">
        <f t="shared" si="3"/>
        <v>1.2004549128142197</v>
      </c>
    </row>
    <row r="203" spans="1:10" ht="15.75" customHeight="1" x14ac:dyDescent="0.2">
      <c r="A203" s="1">
        <v>1960</v>
      </c>
      <c r="B203" s="1">
        <f t="shared" si="0"/>
        <v>1.96</v>
      </c>
      <c r="C203" s="1">
        <v>-112.7</v>
      </c>
      <c r="D203" s="1">
        <v>220.9</v>
      </c>
      <c r="E203" s="1">
        <v>58</v>
      </c>
      <c r="F203" s="1">
        <v>-60.4</v>
      </c>
      <c r="H203" s="1">
        <f t="shared" si="1"/>
        <v>-1.054178868204575</v>
      </c>
      <c r="I203" s="1">
        <f t="shared" si="2"/>
        <v>118.80595844665559</v>
      </c>
      <c r="J203" s="1">
        <f t="shared" si="3"/>
        <v>1.1937284138770337</v>
      </c>
    </row>
    <row r="204" spans="1:10" ht="15.75" customHeight="1" x14ac:dyDescent="0.2">
      <c r="A204" s="1">
        <v>1970</v>
      </c>
      <c r="B204" s="1">
        <f t="shared" si="0"/>
        <v>1.97</v>
      </c>
      <c r="C204" s="1">
        <v>-112.3</v>
      </c>
      <c r="D204" s="1">
        <v>221.5</v>
      </c>
      <c r="E204" s="1">
        <v>59</v>
      </c>
      <c r="F204" s="1">
        <v>-60.6</v>
      </c>
      <c r="H204" s="1">
        <f t="shared" si="1"/>
        <v>-1.0576695267085636</v>
      </c>
      <c r="I204" s="1">
        <f t="shared" si="2"/>
        <v>118.7762878493717</v>
      </c>
      <c r="J204" s="1">
        <f t="shared" si="3"/>
        <v>1.1879112314801363</v>
      </c>
    </row>
    <row r="205" spans="1:10" ht="15.75" customHeight="1" x14ac:dyDescent="0.2">
      <c r="A205" s="1">
        <v>1980</v>
      </c>
      <c r="B205" s="1">
        <f t="shared" si="0"/>
        <v>1.98</v>
      </c>
      <c r="C205" s="1">
        <v>-111.3</v>
      </c>
      <c r="D205" s="1">
        <v>222.1</v>
      </c>
      <c r="E205" s="1">
        <v>60</v>
      </c>
      <c r="F205" s="1">
        <v>-60.6</v>
      </c>
      <c r="H205" s="1">
        <f t="shared" si="1"/>
        <v>-1.0576695267085636</v>
      </c>
      <c r="I205" s="1">
        <f t="shared" si="2"/>
        <v>117.71861832266313</v>
      </c>
      <c r="J205" s="1">
        <f t="shared" si="3"/>
        <v>1.1824745308601743</v>
      </c>
    </row>
    <row r="206" spans="1:10" ht="15.75" customHeight="1" x14ac:dyDescent="0.2">
      <c r="A206" s="1">
        <v>1990</v>
      </c>
      <c r="B206" s="1">
        <f t="shared" si="0"/>
        <v>1.99</v>
      </c>
      <c r="C206" s="1">
        <v>-110.8</v>
      </c>
      <c r="D206" s="1">
        <v>222.7</v>
      </c>
      <c r="E206" s="1">
        <v>60</v>
      </c>
      <c r="F206" s="1">
        <v>-60.6</v>
      </c>
      <c r="H206" s="1">
        <f t="shared" si="1"/>
        <v>-1.0576695267085636</v>
      </c>
      <c r="I206" s="1">
        <f t="shared" si="2"/>
        <v>117.18978355930885</v>
      </c>
      <c r="J206" s="1">
        <f t="shared" si="3"/>
        <v>1.17454200940986</v>
      </c>
    </row>
    <row r="207" spans="1:10" ht="15.75" customHeight="1" x14ac:dyDescent="0.2">
      <c r="A207" s="1">
        <v>2000</v>
      </c>
      <c r="B207" s="1">
        <f t="shared" si="0"/>
        <v>2</v>
      </c>
      <c r="C207" s="1">
        <v>-110.2</v>
      </c>
      <c r="D207" s="1">
        <v>223.3</v>
      </c>
      <c r="E207" s="1">
        <v>61</v>
      </c>
      <c r="F207" s="1">
        <v>-60.4</v>
      </c>
      <c r="H207" s="1">
        <f t="shared" si="1"/>
        <v>-1.054178868204575</v>
      </c>
      <c r="I207" s="1">
        <f t="shared" si="2"/>
        <v>116.17051127614417</v>
      </c>
      <c r="J207" s="1">
        <f t="shared" si="3"/>
        <v>1.1668014741772652</v>
      </c>
    </row>
    <row r="208" spans="1:10" ht="15.75" customHeight="1" x14ac:dyDescent="0.2">
      <c r="A208" s="1">
        <v>2010</v>
      </c>
      <c r="B208" s="1">
        <f t="shared" si="0"/>
        <v>2.0099999999999998</v>
      </c>
      <c r="C208" s="1">
        <v>-109.3</v>
      </c>
      <c r="D208" s="1">
        <v>223.9</v>
      </c>
      <c r="E208" s="1">
        <v>61</v>
      </c>
      <c r="F208" s="1">
        <v>-60.1</v>
      </c>
      <c r="H208" s="1">
        <f t="shared" si="1"/>
        <v>-1.0489428804485921</v>
      </c>
      <c r="I208" s="1">
        <f t="shared" si="2"/>
        <v>114.64945683303111</v>
      </c>
      <c r="J208" s="1">
        <f t="shared" si="3"/>
        <v>1.1540998405458764</v>
      </c>
    </row>
    <row r="209" spans="1:10" ht="15.75" customHeight="1" x14ac:dyDescent="0.2">
      <c r="A209" s="1">
        <v>2020</v>
      </c>
      <c r="B209" s="1">
        <f t="shared" si="0"/>
        <v>2.02</v>
      </c>
      <c r="C209" s="1">
        <v>-108.3</v>
      </c>
      <c r="D209" s="1">
        <v>224.5</v>
      </c>
      <c r="E209" s="1">
        <v>62</v>
      </c>
      <c r="F209" s="1">
        <v>-60.6</v>
      </c>
      <c r="H209" s="1">
        <f t="shared" si="1"/>
        <v>-1.0576695267085636</v>
      </c>
      <c r="I209" s="1">
        <f t="shared" si="2"/>
        <v>114.54560974253744</v>
      </c>
      <c r="J209" s="1">
        <f t="shared" si="3"/>
        <v>1.1459753328778428</v>
      </c>
    </row>
    <row r="210" spans="1:10" ht="15.75" customHeight="1" x14ac:dyDescent="0.2">
      <c r="A210" s="1">
        <v>2030</v>
      </c>
      <c r="B210" s="1">
        <f t="shared" si="0"/>
        <v>2.0299999999999998</v>
      </c>
      <c r="C210" s="1">
        <v>-107.4</v>
      </c>
      <c r="D210" s="1">
        <v>225.1</v>
      </c>
      <c r="E210" s="1">
        <v>63</v>
      </c>
      <c r="F210" s="1">
        <v>-60.4</v>
      </c>
      <c r="H210" s="1">
        <f t="shared" si="1"/>
        <v>-1.054178868204575</v>
      </c>
      <c r="I210" s="1">
        <f t="shared" si="2"/>
        <v>113.21881044517136</v>
      </c>
      <c r="J210" s="1">
        <f t="shared" si="3"/>
        <v>1.138822100938544</v>
      </c>
    </row>
    <row r="211" spans="1:10" ht="15.75" customHeight="1" x14ac:dyDescent="0.2">
      <c r="A211" s="1">
        <v>2040</v>
      </c>
      <c r="B211" s="1">
        <f t="shared" si="0"/>
        <v>2.04</v>
      </c>
      <c r="C211" s="1">
        <v>-107</v>
      </c>
      <c r="D211" s="1">
        <v>225.7</v>
      </c>
      <c r="E211" s="1">
        <v>63</v>
      </c>
      <c r="F211" s="1">
        <v>-60.4</v>
      </c>
      <c r="H211" s="1">
        <f t="shared" si="1"/>
        <v>-1.054178868204575</v>
      </c>
      <c r="I211" s="1">
        <f t="shared" si="2"/>
        <v>112.79713889788952</v>
      </c>
      <c r="J211" s="1">
        <f t="shared" si="3"/>
        <v>1.1300797467153043</v>
      </c>
    </row>
    <row r="212" spans="1:10" ht="15.75" customHeight="1" x14ac:dyDescent="0.2">
      <c r="A212" s="1">
        <v>2050</v>
      </c>
      <c r="B212" s="1">
        <f t="shared" si="0"/>
        <v>2.0499999999999998</v>
      </c>
      <c r="C212" s="1">
        <v>-106.2</v>
      </c>
      <c r="D212" s="1">
        <v>226.3</v>
      </c>
      <c r="E212" s="1">
        <v>64</v>
      </c>
      <c r="F212" s="1">
        <v>-60.4</v>
      </c>
      <c r="H212" s="1">
        <f t="shared" si="1"/>
        <v>-1.054178868204575</v>
      </c>
      <c r="I212" s="1">
        <f t="shared" si="2"/>
        <v>111.95379580332586</v>
      </c>
      <c r="J212" s="1">
        <f t="shared" si="3"/>
        <v>1.1237546735060771</v>
      </c>
    </row>
    <row r="213" spans="1:10" ht="15.75" customHeight="1" x14ac:dyDescent="0.2">
      <c r="A213" s="1">
        <v>2060</v>
      </c>
      <c r="B213" s="1">
        <f t="shared" si="0"/>
        <v>2.06</v>
      </c>
      <c r="C213" s="1">
        <v>-105.5</v>
      </c>
      <c r="D213" s="1">
        <v>226.9</v>
      </c>
      <c r="E213" s="1">
        <v>64</v>
      </c>
      <c r="F213" s="1">
        <v>-60.4</v>
      </c>
      <c r="H213" s="1">
        <f t="shared" si="1"/>
        <v>-1.054178868204575</v>
      </c>
      <c r="I213" s="1">
        <f t="shared" si="2"/>
        <v>111.21587059558266</v>
      </c>
      <c r="J213" s="1">
        <f t="shared" si="3"/>
        <v>1.1158483319945427</v>
      </c>
    </row>
    <row r="214" spans="1:10" ht="15.75" customHeight="1" x14ac:dyDescent="0.2">
      <c r="A214" s="1">
        <v>2070</v>
      </c>
      <c r="B214" s="1">
        <f t="shared" si="0"/>
        <v>2.0699999999999998</v>
      </c>
      <c r="C214" s="1">
        <v>-104.1</v>
      </c>
      <c r="D214" s="1">
        <v>227.5</v>
      </c>
      <c r="E214" s="1">
        <v>65</v>
      </c>
      <c r="F214" s="1">
        <v>-60.4</v>
      </c>
      <c r="H214" s="1">
        <f t="shared" si="1"/>
        <v>-1.054178868204575</v>
      </c>
      <c r="I214" s="1">
        <f t="shared" si="2"/>
        <v>109.74002018009625</v>
      </c>
      <c r="J214" s="1">
        <f t="shared" si="3"/>
        <v>1.1047794538783946</v>
      </c>
    </row>
    <row r="215" spans="1:10" ht="15.75" customHeight="1" x14ac:dyDescent="0.2">
      <c r="A215" s="1">
        <v>2080</v>
      </c>
      <c r="B215" s="1">
        <f t="shared" si="0"/>
        <v>2.08</v>
      </c>
      <c r="C215" s="1">
        <v>-102.9</v>
      </c>
      <c r="D215" s="1">
        <v>228.1</v>
      </c>
      <c r="E215" s="1">
        <v>66</v>
      </c>
      <c r="F215" s="1">
        <v>-60.4</v>
      </c>
      <c r="H215" s="1">
        <f t="shared" si="1"/>
        <v>-1.054178868204575</v>
      </c>
      <c r="I215" s="1">
        <f t="shared" si="2"/>
        <v>108.47500553825077</v>
      </c>
      <c r="J215" s="1">
        <f t="shared" si="3"/>
        <v>1.0910751285917351</v>
      </c>
    </row>
    <row r="216" spans="1:10" ht="15.75" customHeight="1" x14ac:dyDescent="0.2">
      <c r="A216" s="1">
        <v>2090</v>
      </c>
      <c r="B216" s="1">
        <f t="shared" si="0"/>
        <v>2.09</v>
      </c>
      <c r="C216" s="1">
        <v>-101.8</v>
      </c>
      <c r="D216" s="1">
        <v>228.8</v>
      </c>
      <c r="E216" s="1">
        <v>66</v>
      </c>
      <c r="F216" s="1">
        <v>-60.4</v>
      </c>
      <c r="H216" s="1">
        <f t="shared" si="1"/>
        <v>-1.054178868204575</v>
      </c>
      <c r="I216" s="1">
        <f t="shared" si="2"/>
        <v>107.31540878322573</v>
      </c>
      <c r="J216" s="1">
        <f t="shared" si="3"/>
        <v>1.0789520716073826</v>
      </c>
    </row>
    <row r="217" spans="1:10" ht="15.75" customHeight="1" x14ac:dyDescent="0.2">
      <c r="A217" s="1">
        <v>2100</v>
      </c>
      <c r="B217" s="1">
        <f t="shared" si="0"/>
        <v>2.1</v>
      </c>
      <c r="C217" s="1">
        <v>-100.5</v>
      </c>
      <c r="D217" s="1">
        <v>229.4</v>
      </c>
      <c r="E217" s="1">
        <v>67</v>
      </c>
      <c r="F217" s="1">
        <v>-60.6</v>
      </c>
      <c r="H217" s="1">
        <f t="shared" si="1"/>
        <v>-1.0576695267085636</v>
      </c>
      <c r="I217" s="1">
        <f t="shared" si="2"/>
        <v>106.29578743421064</v>
      </c>
      <c r="J217" s="1">
        <f t="shared" si="3"/>
        <v>1.0680559810871819</v>
      </c>
    </row>
    <row r="218" spans="1:10" ht="15.75" customHeight="1" x14ac:dyDescent="0.2">
      <c r="A218" s="1">
        <v>2110</v>
      </c>
      <c r="B218" s="1">
        <f t="shared" si="0"/>
        <v>2.11</v>
      </c>
      <c r="C218" s="1">
        <v>-99.1</v>
      </c>
      <c r="D218" s="1">
        <v>230</v>
      </c>
      <c r="E218" s="1">
        <v>68</v>
      </c>
      <c r="F218" s="1">
        <v>-60.9</v>
      </c>
      <c r="H218" s="1">
        <f t="shared" si="1"/>
        <v>-1.0629055144645467</v>
      </c>
      <c r="I218" s="1">
        <f t="shared" si="2"/>
        <v>105.33393648343657</v>
      </c>
      <c r="J218" s="1">
        <f t="shared" si="3"/>
        <v>1.0581486195882359</v>
      </c>
    </row>
    <row r="219" spans="1:10" ht="15.75" customHeight="1" x14ac:dyDescent="0.2">
      <c r="A219" s="1">
        <v>2120</v>
      </c>
      <c r="B219" s="1">
        <f t="shared" si="0"/>
        <v>2.12</v>
      </c>
      <c r="C219" s="1">
        <v>-97.9</v>
      </c>
      <c r="D219" s="1">
        <v>230.6</v>
      </c>
      <c r="E219" s="1">
        <v>68</v>
      </c>
      <c r="F219" s="1">
        <v>-60.6</v>
      </c>
      <c r="H219" s="1">
        <f t="shared" si="1"/>
        <v>-1.0576695267085636</v>
      </c>
      <c r="I219" s="1">
        <f t="shared" si="2"/>
        <v>103.54584666476839</v>
      </c>
      <c r="J219" s="1">
        <f t="shared" si="3"/>
        <v>1.0443989157410249</v>
      </c>
    </row>
    <row r="220" spans="1:10" ht="15.75" customHeight="1" x14ac:dyDescent="0.2">
      <c r="A220" s="1">
        <v>2130</v>
      </c>
      <c r="B220" s="1">
        <f t="shared" si="0"/>
        <v>2.13</v>
      </c>
      <c r="C220" s="1">
        <v>-96.7</v>
      </c>
      <c r="D220" s="1">
        <v>231.2</v>
      </c>
      <c r="E220" s="1">
        <v>69</v>
      </c>
      <c r="F220" s="1">
        <v>-60.4</v>
      </c>
      <c r="H220" s="1">
        <f t="shared" si="1"/>
        <v>-1.054178868204575</v>
      </c>
      <c r="I220" s="1">
        <f t="shared" si="2"/>
        <v>101.93909655538241</v>
      </c>
      <c r="J220" s="1">
        <f t="shared" si="3"/>
        <v>1.0274247161007539</v>
      </c>
    </row>
    <row r="221" spans="1:10" ht="15.75" customHeight="1" x14ac:dyDescent="0.2">
      <c r="A221" s="1">
        <v>2140</v>
      </c>
      <c r="B221" s="1">
        <f t="shared" si="0"/>
        <v>2.14</v>
      </c>
      <c r="C221" s="1">
        <v>-95.7</v>
      </c>
      <c r="D221" s="1">
        <v>231.8</v>
      </c>
      <c r="E221" s="1">
        <v>69</v>
      </c>
      <c r="F221" s="1">
        <v>-60.4</v>
      </c>
      <c r="H221" s="1">
        <f t="shared" si="1"/>
        <v>-1.054178868204575</v>
      </c>
      <c r="I221" s="1">
        <f t="shared" si="2"/>
        <v>100.88491768717783</v>
      </c>
      <c r="J221" s="1">
        <f t="shared" si="3"/>
        <v>1.0141200712128011</v>
      </c>
    </row>
    <row r="222" spans="1:10" ht="15.75" customHeight="1" x14ac:dyDescent="0.2">
      <c r="A222" s="1">
        <v>2150</v>
      </c>
      <c r="B222" s="1">
        <f t="shared" si="0"/>
        <v>2.15</v>
      </c>
      <c r="C222" s="1">
        <v>-94.4</v>
      </c>
      <c r="D222" s="1">
        <v>232.4</v>
      </c>
      <c r="E222" s="1">
        <v>70</v>
      </c>
      <c r="F222" s="1">
        <v>-60.4</v>
      </c>
      <c r="H222" s="1">
        <f t="shared" si="1"/>
        <v>-1.054178868204575</v>
      </c>
      <c r="I222" s="1">
        <f t="shared" si="2"/>
        <v>99.514485158511889</v>
      </c>
      <c r="J222" s="1">
        <f t="shared" si="3"/>
        <v>1.0019970142284487</v>
      </c>
    </row>
    <row r="223" spans="1:10" ht="15.75" customHeight="1" x14ac:dyDescent="0.2">
      <c r="A223" s="1">
        <v>2160</v>
      </c>
      <c r="B223" s="1">
        <f t="shared" si="0"/>
        <v>2.16</v>
      </c>
      <c r="C223" s="1">
        <v>-93.3</v>
      </c>
      <c r="D223" s="1">
        <v>233</v>
      </c>
      <c r="E223" s="1">
        <v>71</v>
      </c>
      <c r="F223" s="1">
        <v>-60.6</v>
      </c>
      <c r="H223" s="1">
        <f t="shared" si="1"/>
        <v>-1.0576695267085636</v>
      </c>
      <c r="I223" s="1">
        <f t="shared" si="2"/>
        <v>98.680566841908984</v>
      </c>
      <c r="J223" s="1">
        <f t="shared" si="3"/>
        <v>0.99097526000210434</v>
      </c>
    </row>
    <row r="224" spans="1:10" ht="15.75" customHeight="1" x14ac:dyDescent="0.2">
      <c r="A224" s="1">
        <v>2170</v>
      </c>
      <c r="B224" s="1">
        <f t="shared" si="0"/>
        <v>2.17</v>
      </c>
      <c r="C224" s="1">
        <v>-91.9</v>
      </c>
      <c r="D224" s="1">
        <v>233.6</v>
      </c>
      <c r="E224" s="1">
        <v>71</v>
      </c>
      <c r="F224" s="1">
        <v>-60.4</v>
      </c>
      <c r="H224" s="1">
        <f t="shared" si="1"/>
        <v>-1.054178868204575</v>
      </c>
      <c r="I224" s="1">
        <f t="shared" si="2"/>
        <v>96.879037988000448</v>
      </c>
      <c r="J224" s="1">
        <f t="shared" si="3"/>
        <v>0.9777980241495472</v>
      </c>
    </row>
    <row r="225" spans="1:10" ht="15.75" customHeight="1" x14ac:dyDescent="0.2">
      <c r="A225" s="1">
        <v>2180</v>
      </c>
      <c r="B225" s="1">
        <f t="shared" si="0"/>
        <v>2.1800000000000002</v>
      </c>
      <c r="C225" s="1">
        <v>-90.6</v>
      </c>
      <c r="D225" s="1">
        <v>234.2</v>
      </c>
      <c r="E225" s="1">
        <v>72</v>
      </c>
      <c r="F225" s="1">
        <v>-60.4</v>
      </c>
      <c r="H225" s="1">
        <f t="shared" si="1"/>
        <v>-1.054178868204575</v>
      </c>
      <c r="I225" s="1">
        <f t="shared" si="2"/>
        <v>95.50860545933449</v>
      </c>
      <c r="J225" s="1">
        <f t="shared" si="3"/>
        <v>0.96193821723667472</v>
      </c>
    </row>
    <row r="226" spans="1:10" ht="15.75" customHeight="1" x14ac:dyDescent="0.2">
      <c r="A226" s="1">
        <v>2190</v>
      </c>
      <c r="B226" s="1">
        <f t="shared" si="0"/>
        <v>2.19</v>
      </c>
      <c r="C226" s="1">
        <v>-88.5</v>
      </c>
      <c r="D226" s="1">
        <v>234.8</v>
      </c>
      <c r="E226" s="1">
        <v>72</v>
      </c>
      <c r="F226" s="1">
        <v>-60.4</v>
      </c>
      <c r="H226" s="1">
        <f t="shared" si="1"/>
        <v>-1.054178868204575</v>
      </c>
      <c r="I226" s="1">
        <f t="shared" si="2"/>
        <v>93.294829836104881</v>
      </c>
      <c r="J226" s="1">
        <f t="shared" si="3"/>
        <v>0.94401717647719696</v>
      </c>
    </row>
    <row r="227" spans="1:10" ht="15.75" customHeight="1" x14ac:dyDescent="0.2">
      <c r="A227" s="1">
        <v>2200</v>
      </c>
      <c r="B227" s="1">
        <f t="shared" si="0"/>
        <v>2.2000000000000002</v>
      </c>
      <c r="C227" s="1">
        <v>-86.4</v>
      </c>
      <c r="D227" s="1">
        <v>235.4</v>
      </c>
      <c r="E227" s="1">
        <v>73</v>
      </c>
      <c r="F227" s="1">
        <v>-60.4</v>
      </c>
      <c r="H227" s="1">
        <f t="shared" si="1"/>
        <v>-1.054178868204575</v>
      </c>
      <c r="I227" s="1">
        <f t="shared" si="2"/>
        <v>91.081054212875287</v>
      </c>
      <c r="J227" s="1">
        <f t="shared" si="3"/>
        <v>0.92187942024490088</v>
      </c>
    </row>
    <row r="228" spans="1:10" ht="15.75" customHeight="1" x14ac:dyDescent="0.2">
      <c r="A228" s="1">
        <v>2210</v>
      </c>
      <c r="B228" s="1">
        <f t="shared" si="0"/>
        <v>2.21</v>
      </c>
      <c r="C228" s="1">
        <v>-84.2</v>
      </c>
      <c r="D228" s="1">
        <v>236</v>
      </c>
      <c r="E228" s="1">
        <v>74</v>
      </c>
      <c r="F228" s="1">
        <v>-60.4</v>
      </c>
      <c r="H228" s="1">
        <f t="shared" si="1"/>
        <v>-1.054178868204575</v>
      </c>
      <c r="I228" s="1">
        <f t="shared" si="2"/>
        <v>88.761860702825217</v>
      </c>
      <c r="J228" s="1">
        <f t="shared" si="3"/>
        <v>0.89921457457850251</v>
      </c>
    </row>
    <row r="229" spans="1:10" ht="15.75" customHeight="1" x14ac:dyDescent="0.2">
      <c r="A229" s="1">
        <v>2220</v>
      </c>
      <c r="B229" s="1">
        <f t="shared" si="0"/>
        <v>2.2200000000000002</v>
      </c>
      <c r="C229" s="1">
        <v>-82.4</v>
      </c>
      <c r="D229" s="1">
        <v>236.6</v>
      </c>
      <c r="E229" s="1">
        <v>74</v>
      </c>
      <c r="F229" s="1">
        <v>-60.1</v>
      </c>
      <c r="H229" s="1">
        <f t="shared" si="1"/>
        <v>-1.0489428804485921</v>
      </c>
      <c r="I229" s="1">
        <f t="shared" si="2"/>
        <v>86.432893348963987</v>
      </c>
      <c r="J229" s="1">
        <f t="shared" si="3"/>
        <v>0.87597377025894607</v>
      </c>
    </row>
    <row r="230" spans="1:10" ht="15.75" customHeight="1" x14ac:dyDescent="0.2">
      <c r="A230" s="1">
        <v>2230</v>
      </c>
      <c r="B230" s="1">
        <f t="shared" si="0"/>
        <v>2.23</v>
      </c>
      <c r="C230" s="1">
        <v>-81.099999999999994</v>
      </c>
      <c r="D230" s="1">
        <v>237.2</v>
      </c>
      <c r="E230" s="1">
        <v>75</v>
      </c>
      <c r="F230" s="1">
        <v>-60.4</v>
      </c>
      <c r="H230" s="1">
        <f t="shared" si="1"/>
        <v>-1.054178868204575</v>
      </c>
      <c r="I230" s="1">
        <f t="shared" si="2"/>
        <v>85.493906211391021</v>
      </c>
      <c r="J230" s="1">
        <f t="shared" si="3"/>
        <v>0.85963399780177496</v>
      </c>
    </row>
    <row r="231" spans="1:10" ht="15.75" customHeight="1" x14ac:dyDescent="0.2">
      <c r="A231" s="1">
        <v>2240</v>
      </c>
      <c r="B231" s="1">
        <f t="shared" si="0"/>
        <v>2.2400000000000002</v>
      </c>
      <c r="C231" s="1">
        <v>-79.900000000000006</v>
      </c>
      <c r="D231" s="1">
        <v>237.8</v>
      </c>
      <c r="E231" s="1">
        <v>75</v>
      </c>
      <c r="F231" s="1">
        <v>-60.1</v>
      </c>
      <c r="H231" s="1">
        <f t="shared" si="1"/>
        <v>-1.0489428804485921</v>
      </c>
      <c r="I231" s="1">
        <f t="shared" si="2"/>
        <v>83.810536147842512</v>
      </c>
      <c r="J231" s="1">
        <f t="shared" si="3"/>
        <v>0.8465222117961676</v>
      </c>
    </row>
    <row r="232" spans="1:10" ht="15.75" customHeight="1" x14ac:dyDescent="0.2">
      <c r="A232" s="1">
        <v>2250</v>
      </c>
      <c r="B232" s="1">
        <f t="shared" si="0"/>
        <v>2.25</v>
      </c>
      <c r="C232" s="1">
        <v>-78.599999999999994</v>
      </c>
      <c r="D232" s="1">
        <v>238.4</v>
      </c>
      <c r="E232" s="1">
        <v>76</v>
      </c>
      <c r="F232" s="1">
        <v>-60.1</v>
      </c>
      <c r="H232" s="1">
        <f t="shared" si="1"/>
        <v>-1.0489428804485921</v>
      </c>
      <c r="I232" s="1">
        <f t="shared" si="2"/>
        <v>82.446910403259338</v>
      </c>
      <c r="J232" s="1">
        <f t="shared" si="3"/>
        <v>0.83128723275550931</v>
      </c>
    </row>
    <row r="233" spans="1:10" ht="15.75" customHeight="1" x14ac:dyDescent="0.2">
      <c r="A233" s="1">
        <v>2260</v>
      </c>
      <c r="B233" s="1">
        <f t="shared" si="0"/>
        <v>2.2599999999999998</v>
      </c>
      <c r="C233" s="1">
        <v>-76.7</v>
      </c>
      <c r="D233" s="1">
        <v>239</v>
      </c>
      <c r="E233" s="1">
        <v>77</v>
      </c>
      <c r="F233" s="1">
        <v>-60.6</v>
      </c>
      <c r="H233" s="1">
        <f t="shared" si="1"/>
        <v>-1.0576695267085636</v>
      </c>
      <c r="I233" s="1">
        <f t="shared" si="2"/>
        <v>81.123252698546835</v>
      </c>
      <c r="J233" s="1">
        <f t="shared" si="3"/>
        <v>0.81785081550903094</v>
      </c>
    </row>
    <row r="234" spans="1:10" ht="15.75" customHeight="1" x14ac:dyDescent="0.2">
      <c r="A234" s="1">
        <v>2270</v>
      </c>
      <c r="B234" s="1">
        <f t="shared" si="0"/>
        <v>2.27</v>
      </c>
      <c r="C234" s="1">
        <v>-74.900000000000006</v>
      </c>
      <c r="D234" s="1">
        <v>239.6</v>
      </c>
      <c r="E234" s="1">
        <v>77</v>
      </c>
      <c r="F234" s="1">
        <v>-60.4</v>
      </c>
      <c r="H234" s="1">
        <f t="shared" si="1"/>
        <v>-1.054178868204575</v>
      </c>
      <c r="I234" s="1">
        <f t="shared" si="2"/>
        <v>78.957997228522672</v>
      </c>
      <c r="J234" s="1">
        <f t="shared" si="3"/>
        <v>0.80040624963534757</v>
      </c>
    </row>
    <row r="235" spans="1:10" ht="15.75" customHeight="1" x14ac:dyDescent="0.2">
      <c r="A235" s="1">
        <v>2280</v>
      </c>
      <c r="B235" s="1">
        <f t="shared" si="0"/>
        <v>2.2799999999999998</v>
      </c>
      <c r="C235" s="1">
        <v>-73</v>
      </c>
      <c r="D235" s="1">
        <v>240.2</v>
      </c>
      <c r="E235" s="1">
        <v>78</v>
      </c>
      <c r="F235" s="1">
        <v>-60.4</v>
      </c>
      <c r="H235" s="1">
        <f t="shared" si="1"/>
        <v>-1.054178868204575</v>
      </c>
      <c r="I235" s="1">
        <f t="shared" si="2"/>
        <v>76.955057378933972</v>
      </c>
      <c r="J235" s="1">
        <f t="shared" si="3"/>
        <v>0.77956527303728329</v>
      </c>
    </row>
    <row r="236" spans="1:10" ht="15.75" customHeight="1" x14ac:dyDescent="0.2">
      <c r="A236" s="1">
        <v>2290</v>
      </c>
      <c r="B236" s="1">
        <f t="shared" si="0"/>
        <v>2.29</v>
      </c>
      <c r="C236" s="1">
        <v>-70.599999999999994</v>
      </c>
      <c r="D236" s="1">
        <v>240.8</v>
      </c>
      <c r="E236" s="1">
        <v>78</v>
      </c>
      <c r="F236" s="1">
        <v>-60.1</v>
      </c>
      <c r="H236" s="1">
        <f t="shared" si="1"/>
        <v>-1.0489428804485921</v>
      </c>
      <c r="I236" s="1">
        <f t="shared" si="2"/>
        <v>74.055367359670598</v>
      </c>
      <c r="J236" s="1">
        <f t="shared" si="3"/>
        <v>0.75505212369302288</v>
      </c>
    </row>
    <row r="237" spans="1:10" ht="15.75" customHeight="1" x14ac:dyDescent="0.2">
      <c r="A237" s="1">
        <v>2300</v>
      </c>
      <c r="B237" s="1">
        <f t="shared" si="0"/>
        <v>2.2999999999999998</v>
      </c>
      <c r="C237" s="1">
        <v>-68.099999999999994</v>
      </c>
      <c r="D237" s="1">
        <v>241.4</v>
      </c>
      <c r="E237" s="1">
        <v>79</v>
      </c>
      <c r="F237" s="1">
        <v>-60.1</v>
      </c>
      <c r="H237" s="1">
        <f t="shared" si="1"/>
        <v>-1.0489428804485921</v>
      </c>
      <c r="I237" s="1">
        <f t="shared" si="2"/>
        <v>71.433010158549109</v>
      </c>
      <c r="J237" s="1">
        <f t="shared" si="3"/>
        <v>0.72744188759109851</v>
      </c>
    </row>
    <row r="238" spans="1:10" ht="15.75" customHeight="1" x14ac:dyDescent="0.2">
      <c r="A238" s="1">
        <v>2310</v>
      </c>
      <c r="B238" s="1">
        <f t="shared" si="0"/>
        <v>2.31</v>
      </c>
      <c r="C238" s="1">
        <v>-66</v>
      </c>
      <c r="D238" s="1">
        <v>242</v>
      </c>
      <c r="E238" s="1">
        <v>80</v>
      </c>
      <c r="F238" s="1">
        <v>-59.9</v>
      </c>
      <c r="H238" s="1">
        <f t="shared" si="1"/>
        <v>-1.0454522219446034</v>
      </c>
      <c r="I238" s="1">
        <f t="shared" si="2"/>
        <v>68.999846648343819</v>
      </c>
      <c r="J238" s="1">
        <f t="shared" si="3"/>
        <v>0.70216428403446463</v>
      </c>
    </row>
    <row r="239" spans="1:10" ht="15.75" customHeight="1" x14ac:dyDescent="0.2">
      <c r="A239" s="1">
        <v>2320</v>
      </c>
      <c r="B239" s="1">
        <f t="shared" si="0"/>
        <v>2.3199999999999998</v>
      </c>
      <c r="C239" s="1">
        <v>-63.3</v>
      </c>
      <c r="D239" s="1">
        <v>242.6</v>
      </c>
      <c r="E239" s="1">
        <v>80</v>
      </c>
      <c r="F239" s="1">
        <v>-60.1</v>
      </c>
      <c r="H239" s="1">
        <f t="shared" si="1"/>
        <v>-1.0489428804485921</v>
      </c>
      <c r="I239" s="1">
        <f t="shared" si="2"/>
        <v>66.398084332395882</v>
      </c>
      <c r="J239" s="1">
        <f t="shared" si="3"/>
        <v>0.67698965490369856</v>
      </c>
    </row>
    <row r="240" spans="1:10" ht="15.75" customHeight="1" x14ac:dyDescent="0.2">
      <c r="A240" s="1">
        <v>2330</v>
      </c>
      <c r="B240" s="1">
        <f t="shared" si="0"/>
        <v>2.33</v>
      </c>
      <c r="C240" s="1">
        <v>-61</v>
      </c>
      <c r="D240" s="1">
        <v>243.2</v>
      </c>
      <c r="E240" s="1">
        <v>81</v>
      </c>
      <c r="F240" s="1">
        <v>-59.9</v>
      </c>
      <c r="H240" s="1">
        <f t="shared" si="1"/>
        <v>-1.0454522219446034</v>
      </c>
      <c r="I240" s="1">
        <f t="shared" si="2"/>
        <v>63.77258553862081</v>
      </c>
      <c r="J240" s="1">
        <f t="shared" si="3"/>
        <v>0.65085334935508343</v>
      </c>
    </row>
    <row r="241" spans="1:10" ht="15.75" customHeight="1" x14ac:dyDescent="0.2">
      <c r="A241" s="1">
        <v>2340</v>
      </c>
      <c r="B241" s="1">
        <f t="shared" si="0"/>
        <v>2.34</v>
      </c>
      <c r="C241" s="1">
        <v>-58.2</v>
      </c>
      <c r="D241" s="1">
        <v>243.8</v>
      </c>
      <c r="E241" s="1">
        <v>81</v>
      </c>
      <c r="F241" s="1">
        <v>-59.6</v>
      </c>
      <c r="H241" s="1">
        <f t="shared" si="1"/>
        <v>-1.0402162341886205</v>
      </c>
      <c r="I241" s="1">
        <f t="shared" si="2"/>
        <v>60.540584829777714</v>
      </c>
      <c r="J241" s="1">
        <f t="shared" si="3"/>
        <v>0.62156585184199264</v>
      </c>
    </row>
    <row r="242" spans="1:10" ht="15.75" customHeight="1" x14ac:dyDescent="0.2">
      <c r="A242" s="1">
        <v>2350</v>
      </c>
      <c r="B242" s="1">
        <f t="shared" si="0"/>
        <v>2.35</v>
      </c>
      <c r="C242" s="1">
        <v>-56.4</v>
      </c>
      <c r="D242" s="1">
        <v>244.4</v>
      </c>
      <c r="E242" s="1">
        <v>82</v>
      </c>
      <c r="F242" s="1">
        <v>-59.6</v>
      </c>
      <c r="H242" s="1">
        <f t="shared" si="1"/>
        <v>-1.0402162341886205</v>
      </c>
      <c r="I242" s="1">
        <f t="shared" si="2"/>
        <v>58.668195608238193</v>
      </c>
      <c r="J242" s="1">
        <f t="shared" si="3"/>
        <v>0.59604390219007952</v>
      </c>
    </row>
    <row r="243" spans="1:10" ht="15.75" customHeight="1" x14ac:dyDescent="0.2">
      <c r="A243" s="1">
        <v>2360</v>
      </c>
      <c r="B243" s="1">
        <f t="shared" si="0"/>
        <v>2.36</v>
      </c>
      <c r="C243" s="1">
        <v>-54.4</v>
      </c>
      <c r="D243" s="1">
        <v>245</v>
      </c>
      <c r="E243" s="1">
        <v>83</v>
      </c>
      <c r="F243" s="1">
        <v>-59.3</v>
      </c>
      <c r="H243" s="1">
        <f t="shared" si="1"/>
        <v>-1.0349802464326374</v>
      </c>
      <c r="I243" s="1">
        <f t="shared" si="2"/>
        <v>56.302925405935476</v>
      </c>
      <c r="J243" s="1">
        <f t="shared" si="3"/>
        <v>0.5748556050708683</v>
      </c>
    </row>
    <row r="244" spans="1:10" ht="15.75" customHeight="1" x14ac:dyDescent="0.2">
      <c r="A244" s="1">
        <v>2370</v>
      </c>
      <c r="B244" s="1">
        <f t="shared" si="0"/>
        <v>2.37</v>
      </c>
      <c r="C244" s="1">
        <v>-52.5</v>
      </c>
      <c r="D244" s="1">
        <v>245.6</v>
      </c>
      <c r="E244" s="1">
        <v>83</v>
      </c>
      <c r="F244" s="1">
        <v>-59.3</v>
      </c>
      <c r="H244" s="1">
        <f t="shared" si="1"/>
        <v>-1.0349802464326374</v>
      </c>
      <c r="I244" s="1">
        <f t="shared" si="2"/>
        <v>54.336462937713463</v>
      </c>
      <c r="J244" s="1">
        <f t="shared" si="3"/>
        <v>0.55319694171824463</v>
      </c>
    </row>
    <row r="245" spans="1:10" ht="15.75" customHeight="1" x14ac:dyDescent="0.2">
      <c r="A245" s="1">
        <v>2380</v>
      </c>
      <c r="B245" s="1">
        <f t="shared" si="0"/>
        <v>2.38</v>
      </c>
      <c r="C245" s="1">
        <v>-49.5</v>
      </c>
      <c r="D245" s="1">
        <v>246.2</v>
      </c>
      <c r="E245" s="1">
        <v>84</v>
      </c>
      <c r="F245" s="1">
        <v>-59.3</v>
      </c>
      <c r="H245" s="1">
        <f t="shared" si="1"/>
        <v>-1.0349802464326374</v>
      </c>
      <c r="I245" s="1">
        <f t="shared" si="2"/>
        <v>51.231522198415554</v>
      </c>
      <c r="J245" s="1">
        <f t="shared" si="3"/>
        <v>0.52783992568064508</v>
      </c>
    </row>
    <row r="246" spans="1:10" ht="15.75" customHeight="1" x14ac:dyDescent="0.2">
      <c r="A246" s="1">
        <v>2390</v>
      </c>
      <c r="B246" s="1">
        <f t="shared" si="0"/>
        <v>2.39</v>
      </c>
      <c r="C246" s="1">
        <v>-45.2</v>
      </c>
      <c r="D246" s="1">
        <v>246.8</v>
      </c>
      <c r="E246" s="1">
        <v>84</v>
      </c>
      <c r="F246" s="1">
        <v>-59.1</v>
      </c>
      <c r="H246" s="1">
        <f t="shared" si="1"/>
        <v>-1.0314895879286488</v>
      </c>
      <c r="I246" s="1">
        <f t="shared" si="2"/>
        <v>46.623329374374926</v>
      </c>
      <c r="J246" s="1">
        <f t="shared" si="3"/>
        <v>0.4892742578639524</v>
      </c>
    </row>
    <row r="247" spans="1:10" ht="15.75" customHeight="1" x14ac:dyDescent="0.2">
      <c r="A247" s="1">
        <v>2400</v>
      </c>
      <c r="B247" s="1">
        <f t="shared" si="0"/>
        <v>2.4</v>
      </c>
      <c r="C247" s="1">
        <v>-39.1</v>
      </c>
      <c r="D247" s="1">
        <v>247.4</v>
      </c>
      <c r="E247" s="1">
        <v>85</v>
      </c>
      <c r="F247" s="1">
        <v>-59.1</v>
      </c>
      <c r="H247" s="1">
        <f t="shared" si="1"/>
        <v>-1.0314895879286488</v>
      </c>
      <c r="I247" s="1">
        <f t="shared" si="2"/>
        <v>40.331242888010166</v>
      </c>
      <c r="J247" s="1">
        <f t="shared" si="3"/>
        <v>0.43477286131192544</v>
      </c>
    </row>
    <row r="248" spans="1:10" ht="15.75" customHeight="1" x14ac:dyDescent="0.2">
      <c r="A248" s="1">
        <v>2410</v>
      </c>
      <c r="B248" s="1">
        <f t="shared" si="0"/>
        <v>2.41</v>
      </c>
      <c r="C248" s="1">
        <v>-32.799999999999997</v>
      </c>
      <c r="D248" s="1">
        <v>248</v>
      </c>
      <c r="E248" s="1">
        <v>86</v>
      </c>
      <c r="F248" s="1">
        <v>-59.1</v>
      </c>
      <c r="H248" s="1">
        <f t="shared" si="1"/>
        <v>-1.0314895879286488</v>
      </c>
      <c r="I248" s="1">
        <f t="shared" si="2"/>
        <v>33.832858484059678</v>
      </c>
      <c r="J248" s="1">
        <f t="shared" si="3"/>
        <v>0.37082050686034917</v>
      </c>
    </row>
    <row r="249" spans="1:10" ht="15.75" customHeight="1" x14ac:dyDescent="0.2">
      <c r="A249" s="1">
        <v>2420</v>
      </c>
      <c r="B249" s="1">
        <f t="shared" si="0"/>
        <v>2.42</v>
      </c>
      <c r="C249" s="1">
        <v>-26.7</v>
      </c>
      <c r="D249" s="1">
        <v>248.6</v>
      </c>
      <c r="E249" s="1">
        <v>86</v>
      </c>
      <c r="F249" s="1">
        <v>-58.8</v>
      </c>
      <c r="H249" s="1">
        <f t="shared" si="1"/>
        <v>-1.0262536001726656</v>
      </c>
      <c r="I249" s="1">
        <f t="shared" si="2"/>
        <v>27.400971124610173</v>
      </c>
      <c r="J249" s="1">
        <f t="shared" si="3"/>
        <v>0.30616914804334927</v>
      </c>
    </row>
    <row r="250" spans="1:10" ht="15.75" customHeight="1" x14ac:dyDescent="0.2">
      <c r="A250" s="1">
        <v>2430</v>
      </c>
      <c r="B250" s="1">
        <f t="shared" si="0"/>
        <v>2.4300000000000002</v>
      </c>
      <c r="C250" s="1">
        <v>-22</v>
      </c>
      <c r="D250" s="1">
        <v>249.2</v>
      </c>
      <c r="E250" s="1">
        <v>87</v>
      </c>
      <c r="F250" s="1">
        <v>-58.8</v>
      </c>
      <c r="H250" s="1">
        <f t="shared" si="1"/>
        <v>-1.0262536001726656</v>
      </c>
      <c r="I250" s="1">
        <f t="shared" si="2"/>
        <v>22.577579203798646</v>
      </c>
      <c r="J250" s="1">
        <f t="shared" si="3"/>
        <v>0.24989275164204408</v>
      </c>
    </row>
    <row r="251" spans="1:10" ht="15.75" customHeight="1" x14ac:dyDescent="0.2">
      <c r="A251" s="1">
        <v>2440</v>
      </c>
      <c r="B251" s="1">
        <f t="shared" si="0"/>
        <v>2.44</v>
      </c>
      <c r="C251" s="1">
        <v>-17.5</v>
      </c>
      <c r="D251" s="1">
        <v>249.8</v>
      </c>
      <c r="E251" s="1">
        <v>87</v>
      </c>
      <c r="F251" s="1">
        <v>-59.1</v>
      </c>
      <c r="H251" s="1">
        <f t="shared" si="1"/>
        <v>-1.0314895879286488</v>
      </c>
      <c r="I251" s="1">
        <f t="shared" si="2"/>
        <v>18.051067788751354</v>
      </c>
      <c r="J251" s="1">
        <f t="shared" si="3"/>
        <v>0.20314323496275002</v>
      </c>
    </row>
    <row r="252" spans="1:10" ht="15.75" customHeight="1" x14ac:dyDescent="0.2">
      <c r="A252" s="1">
        <v>2450</v>
      </c>
      <c r="B252" s="1">
        <f t="shared" si="0"/>
        <v>2.4500000000000002</v>
      </c>
      <c r="C252" s="1">
        <v>-13.8</v>
      </c>
      <c r="D252" s="1">
        <v>250.3</v>
      </c>
      <c r="E252" s="1">
        <v>88</v>
      </c>
      <c r="F252" s="1">
        <v>-53.2</v>
      </c>
      <c r="H252" s="1">
        <f t="shared" si="1"/>
        <v>-0.92851516206098339</v>
      </c>
      <c r="I252" s="1">
        <f t="shared" si="2"/>
        <v>12.813509236441572</v>
      </c>
      <c r="J252" s="1">
        <f t="shared" si="3"/>
        <v>0.15432288512596462</v>
      </c>
    </row>
    <row r="253" spans="1:10" ht="15.75" customHeight="1" x14ac:dyDescent="0.2">
      <c r="A253" s="1">
        <v>2460</v>
      </c>
      <c r="B253" s="1">
        <f t="shared" si="0"/>
        <v>2.46</v>
      </c>
      <c r="C253" s="1">
        <v>-15.7</v>
      </c>
      <c r="D253" s="1">
        <v>250.8</v>
      </c>
      <c r="E253" s="1">
        <v>88</v>
      </c>
      <c r="F253" s="1">
        <v>-42.8</v>
      </c>
      <c r="H253" s="1">
        <f t="shared" si="1"/>
        <v>-0.74700091985357298</v>
      </c>
      <c r="I253" s="1">
        <f t="shared" si="2"/>
        <v>11.727914441701095</v>
      </c>
      <c r="J253" s="1">
        <f t="shared" si="3"/>
        <v>0.12270711839071334</v>
      </c>
    </row>
    <row r="254" spans="1:10" ht="15.75" customHeight="1" x14ac:dyDescent="0.2">
      <c r="A254" s="1">
        <v>2470</v>
      </c>
      <c r="B254" s="1">
        <f t="shared" si="0"/>
        <v>2.4700000000000002</v>
      </c>
      <c r="C254" s="1">
        <v>-13.3</v>
      </c>
      <c r="D254" s="1">
        <v>251.3</v>
      </c>
      <c r="E254" s="1">
        <v>89</v>
      </c>
      <c r="F254" s="1">
        <v>-34.799999999999997</v>
      </c>
      <c r="H254" s="1">
        <f t="shared" si="1"/>
        <v>-0.60737457969402664</v>
      </c>
      <c r="I254" s="1">
        <f t="shared" si="2"/>
        <v>8.078081909930555</v>
      </c>
      <c r="J254" s="1">
        <f t="shared" si="3"/>
        <v>9.9029981758158248E-2</v>
      </c>
    </row>
    <row r="255" spans="1:10" ht="15.75" customHeight="1" x14ac:dyDescent="0.2">
      <c r="A255" s="1">
        <v>2480</v>
      </c>
      <c r="B255" s="1">
        <f t="shared" si="0"/>
        <v>2.48</v>
      </c>
      <c r="C255" s="1">
        <v>-12.5</v>
      </c>
      <c r="D255" s="1">
        <v>251.6</v>
      </c>
      <c r="E255" s="1">
        <v>89</v>
      </c>
      <c r="F255" s="1">
        <v>-28.4</v>
      </c>
      <c r="H255" s="1">
        <f t="shared" si="1"/>
        <v>-0.49567350756638956</v>
      </c>
      <c r="I255" s="1">
        <f t="shared" si="2"/>
        <v>6.1959188445798699</v>
      </c>
      <c r="J255" s="1">
        <f t="shared" si="3"/>
        <v>7.1370003772552121E-2</v>
      </c>
    </row>
    <row r="256" spans="1:10" ht="15.75" customHeight="1" x14ac:dyDescent="0.2">
      <c r="A256" s="1">
        <v>2490</v>
      </c>
      <c r="B256" s="1">
        <f t="shared" si="0"/>
        <v>2.4900000000000002</v>
      </c>
      <c r="C256" s="1">
        <v>-10.199999999999999</v>
      </c>
      <c r="D256" s="1">
        <v>251.9</v>
      </c>
      <c r="E256" s="1">
        <v>89</v>
      </c>
      <c r="F256" s="1">
        <v>-23.1</v>
      </c>
      <c r="H256" s="1">
        <f t="shared" si="1"/>
        <v>-0.40317105721069013</v>
      </c>
      <c r="I256" s="1">
        <f t="shared" si="2"/>
        <v>4.1123447835490392</v>
      </c>
      <c r="J256" s="1">
        <f t="shared" si="3"/>
        <v>5.1541318140644547E-2</v>
      </c>
    </row>
    <row r="257" spans="1:10" ht="15.75" customHeight="1" x14ac:dyDescent="0.2">
      <c r="A257" s="1">
        <v>2500</v>
      </c>
      <c r="B257" s="1">
        <f t="shared" si="0"/>
        <v>2.5</v>
      </c>
      <c r="C257" s="1">
        <v>-5.8</v>
      </c>
      <c r="D257" s="1">
        <v>252.1</v>
      </c>
      <c r="E257" s="1">
        <v>90</v>
      </c>
      <c r="F257" s="1">
        <v>-18.600000000000001</v>
      </c>
      <c r="H257" s="1">
        <f t="shared" si="1"/>
        <v>-0.3246312408709453</v>
      </c>
      <c r="I257" s="1">
        <f t="shared" si="2"/>
        <v>1.8828611970514828</v>
      </c>
      <c r="J257" s="1">
        <f t="shared" si="3"/>
        <v>2.9976029903002611E-2</v>
      </c>
    </row>
    <row r="258" spans="1:10" ht="15.75" customHeight="1" x14ac:dyDescent="0.2">
      <c r="A258" s="8">
        <v>2510</v>
      </c>
      <c r="B258" s="8">
        <f t="shared" si="0"/>
        <v>2.5099999999999998</v>
      </c>
      <c r="C258" s="8">
        <v>-0.8</v>
      </c>
      <c r="D258" s="1">
        <v>252.3</v>
      </c>
      <c r="E258" s="1">
        <v>90</v>
      </c>
      <c r="F258" s="1">
        <v>-14.9</v>
      </c>
      <c r="H258" s="1">
        <f t="shared" si="1"/>
        <v>-0.26005405854715513</v>
      </c>
      <c r="I258" s="1">
        <f t="shared" si="2"/>
        <v>0.20804324683772413</v>
      </c>
      <c r="J258" s="1">
        <f t="shared" si="3"/>
        <v>1.0454522219446035E-2</v>
      </c>
    </row>
    <row r="259" spans="1:10" ht="15.75" customHeight="1" x14ac:dyDescent="0.2">
      <c r="A259" s="1">
        <v>2520</v>
      </c>
      <c r="B259" s="1">
        <f t="shared" si="0"/>
        <v>2.52</v>
      </c>
      <c r="C259" s="1">
        <v>0</v>
      </c>
      <c r="D259" s="1">
        <v>252.4</v>
      </c>
      <c r="E259" s="1">
        <v>90</v>
      </c>
      <c r="F259" s="1">
        <v>-11.9</v>
      </c>
      <c r="H259" s="1">
        <f t="shared" si="1"/>
        <v>-0.20769418098732523</v>
      </c>
      <c r="I259" s="1">
        <f t="shared" si="2"/>
        <v>0</v>
      </c>
      <c r="J259" s="1">
        <f t="shared" si="3"/>
        <v>1.0402162341886206E-3</v>
      </c>
    </row>
    <row r="260" spans="1:10" ht="15.75" customHeight="1" x14ac:dyDescent="0.2">
      <c r="A260" s="1">
        <v>2530</v>
      </c>
      <c r="B260" s="1">
        <f t="shared" si="0"/>
        <v>2.5299999999999998</v>
      </c>
      <c r="C260" s="1">
        <v>0</v>
      </c>
      <c r="D260" s="1">
        <v>252.5</v>
      </c>
      <c r="E260" s="1">
        <v>90</v>
      </c>
      <c r="F260" s="1">
        <v>-9.5</v>
      </c>
      <c r="H260" s="1">
        <f t="shared" si="1"/>
        <v>-0.16580627893946132</v>
      </c>
      <c r="I260" s="1">
        <f t="shared" si="2"/>
        <v>0</v>
      </c>
      <c r="J260" s="1">
        <f t="shared" si="3"/>
        <v>0</v>
      </c>
    </row>
    <row r="261" spans="1:10" ht="15.75" customHeight="1" x14ac:dyDescent="0.2">
      <c r="A261" s="1">
        <v>2540</v>
      </c>
      <c r="B261" s="1">
        <f t="shared" si="0"/>
        <v>2.54</v>
      </c>
      <c r="C261" s="1">
        <v>6</v>
      </c>
      <c r="D261" s="1">
        <v>252.6</v>
      </c>
      <c r="E261" s="1">
        <v>90</v>
      </c>
      <c r="F261" s="1">
        <v>-6.6</v>
      </c>
      <c r="H261" s="1">
        <f t="shared" si="1"/>
        <v>-0.11519173063162574</v>
      </c>
      <c r="I261" s="1">
        <f t="shared" si="2"/>
        <v>-0.69115038378975446</v>
      </c>
      <c r="J261" s="1">
        <f t="shared" si="3"/>
        <v>-3.4557519189487725E-3</v>
      </c>
    </row>
    <row r="262" spans="1:10" ht="15.75" customHeight="1" x14ac:dyDescent="0.2">
      <c r="A262" s="1">
        <v>2550</v>
      </c>
      <c r="B262" s="1">
        <f t="shared" ref="B262:B516" si="11">A262/1000</f>
        <v>2.5499999999999998</v>
      </c>
      <c r="C262" s="1">
        <v>58.3</v>
      </c>
      <c r="D262" s="1">
        <v>252.6</v>
      </c>
      <c r="E262" s="1">
        <v>90</v>
      </c>
      <c r="F262" s="1">
        <v>5</v>
      </c>
      <c r="H262" s="1">
        <f t="shared" ref="H262:H516" si="12">RADIANS(F262)</f>
        <v>8.7266462599716474E-2</v>
      </c>
      <c r="I262" s="1">
        <f t="shared" ref="I262:I516" si="13">C262*H262</f>
        <v>5.0876347695634703</v>
      </c>
      <c r="J262" s="1">
        <f t="shared" si="3"/>
        <v>2.1982421928868581E-2</v>
      </c>
    </row>
    <row r="263" spans="1:10" ht="15.75" customHeight="1" x14ac:dyDescent="0.2">
      <c r="A263" s="1">
        <v>2560</v>
      </c>
      <c r="B263" s="1">
        <f t="shared" si="11"/>
        <v>2.56</v>
      </c>
      <c r="C263" s="1">
        <v>71.099999999999994</v>
      </c>
      <c r="D263" s="1">
        <v>252.3</v>
      </c>
      <c r="E263" s="1">
        <v>90</v>
      </c>
      <c r="F263" s="1">
        <v>32.700000000000003</v>
      </c>
      <c r="H263" s="1">
        <f t="shared" si="12"/>
        <v>0.57072266540214578</v>
      </c>
      <c r="I263" s="1">
        <f t="shared" si="13"/>
        <v>40.578381510092562</v>
      </c>
      <c r="J263" s="1">
        <f t="shared" ref="J263:J517" si="14">(I263+I262)/2*0.01</f>
        <v>0.22833008139828018</v>
      </c>
    </row>
    <row r="264" spans="1:10" ht="15.75" customHeight="1" x14ac:dyDescent="0.2">
      <c r="A264" s="1">
        <v>2570</v>
      </c>
      <c r="B264" s="1">
        <f t="shared" si="11"/>
        <v>2.57</v>
      </c>
      <c r="C264" s="1">
        <v>75.900000000000006</v>
      </c>
      <c r="D264" s="1">
        <v>251.8</v>
      </c>
      <c r="E264" s="1">
        <v>89</v>
      </c>
      <c r="F264" s="1">
        <v>63.6</v>
      </c>
      <c r="H264" s="1">
        <f t="shared" si="12"/>
        <v>1.1100294042683936</v>
      </c>
      <c r="I264" s="1">
        <f t="shared" si="13"/>
        <v>84.251231783971079</v>
      </c>
      <c r="J264" s="1">
        <f t="shared" si="14"/>
        <v>0.62414806647031829</v>
      </c>
    </row>
    <row r="265" spans="1:10" ht="15.75" customHeight="1" x14ac:dyDescent="0.2">
      <c r="A265" s="1">
        <v>2580</v>
      </c>
      <c r="B265" s="1">
        <f t="shared" si="11"/>
        <v>2.58</v>
      </c>
      <c r="C265" s="1">
        <v>76.2</v>
      </c>
      <c r="D265" s="1">
        <v>251.2</v>
      </c>
      <c r="E265" s="1">
        <v>89</v>
      </c>
      <c r="F265" s="1">
        <v>65.7</v>
      </c>
      <c r="H265" s="1">
        <f t="shared" si="12"/>
        <v>1.1466813185602747</v>
      </c>
      <c r="I265" s="1">
        <f t="shared" si="13"/>
        <v>87.377116474292933</v>
      </c>
      <c r="J265" s="1">
        <f t="shared" si="14"/>
        <v>0.85814174129132004</v>
      </c>
    </row>
    <row r="266" spans="1:10" ht="15.75" customHeight="1" x14ac:dyDescent="0.2">
      <c r="A266" s="1">
        <v>2590</v>
      </c>
      <c r="B266" s="1">
        <f t="shared" si="11"/>
        <v>2.59</v>
      </c>
      <c r="C266" s="1">
        <v>80.099999999999994</v>
      </c>
      <c r="D266" s="1">
        <v>250.6</v>
      </c>
      <c r="E266" s="1">
        <v>88</v>
      </c>
      <c r="F266" s="1">
        <v>65.400000000000006</v>
      </c>
      <c r="H266" s="1">
        <f t="shared" si="12"/>
        <v>1.1414453308042916</v>
      </c>
      <c r="I266" s="1">
        <f t="shared" si="13"/>
        <v>91.429770997423745</v>
      </c>
      <c r="J266" s="1">
        <f t="shared" si="14"/>
        <v>0.89403443735858334</v>
      </c>
    </row>
    <row r="267" spans="1:10" ht="15.75" customHeight="1" x14ac:dyDescent="0.2">
      <c r="A267" s="1">
        <v>2600</v>
      </c>
      <c r="B267" s="1">
        <f t="shared" si="11"/>
        <v>2.6</v>
      </c>
      <c r="C267" s="1">
        <v>86.8</v>
      </c>
      <c r="D267" s="1">
        <v>250</v>
      </c>
      <c r="E267" s="1">
        <v>88</v>
      </c>
      <c r="F267" s="1">
        <v>65.7</v>
      </c>
      <c r="H267" s="1">
        <f t="shared" si="12"/>
        <v>1.1466813185602747</v>
      </c>
      <c r="I267" s="1">
        <f t="shared" si="13"/>
        <v>99.531938451031834</v>
      </c>
      <c r="J267" s="1">
        <f t="shared" si="14"/>
        <v>0.95480854724227782</v>
      </c>
    </row>
    <row r="268" spans="1:10" ht="15.75" customHeight="1" x14ac:dyDescent="0.2">
      <c r="A268" s="1">
        <v>2610</v>
      </c>
      <c r="B268" s="1">
        <f t="shared" si="11"/>
        <v>2.61</v>
      </c>
      <c r="C268" s="1">
        <v>96.5</v>
      </c>
      <c r="D268" s="1">
        <v>249.4</v>
      </c>
      <c r="E268" s="1">
        <v>87</v>
      </c>
      <c r="F268" s="1">
        <v>60.4</v>
      </c>
      <c r="H268" s="1">
        <f t="shared" si="12"/>
        <v>1.054178868204575</v>
      </c>
      <c r="I268" s="1">
        <f t="shared" si="13"/>
        <v>101.72826078174148</v>
      </c>
      <c r="J268" s="1">
        <f t="shared" si="14"/>
        <v>1.0063009961638667</v>
      </c>
    </row>
    <row r="269" spans="1:10" ht="15.75" customHeight="1" x14ac:dyDescent="0.2">
      <c r="A269" s="1">
        <v>2620</v>
      </c>
      <c r="B269" s="1">
        <f t="shared" si="11"/>
        <v>2.62</v>
      </c>
      <c r="C269" s="1">
        <v>106.2</v>
      </c>
      <c r="D269" s="1">
        <v>248.8</v>
      </c>
      <c r="E269" s="1">
        <v>86</v>
      </c>
      <c r="F269" s="1">
        <v>60.9</v>
      </c>
      <c r="H269" s="1">
        <f t="shared" si="12"/>
        <v>1.0629055144645467</v>
      </c>
      <c r="I269" s="1">
        <f t="shared" si="13"/>
        <v>112.88056563613486</v>
      </c>
      <c r="J269" s="1">
        <f t="shared" si="14"/>
        <v>1.0730441320893818</v>
      </c>
    </row>
    <row r="270" spans="1:10" ht="15.75" customHeight="1" x14ac:dyDescent="0.2">
      <c r="A270" s="1">
        <v>2630</v>
      </c>
      <c r="B270" s="1">
        <f t="shared" si="11"/>
        <v>2.63</v>
      </c>
      <c r="C270" s="1">
        <v>115.4</v>
      </c>
      <c r="D270" s="1">
        <v>248.2</v>
      </c>
      <c r="E270" s="1">
        <v>86</v>
      </c>
      <c r="F270" s="1">
        <v>61.2</v>
      </c>
      <c r="H270" s="1">
        <f t="shared" si="12"/>
        <v>1.0681415022205298</v>
      </c>
      <c r="I270" s="1">
        <f t="shared" si="13"/>
        <v>123.26352935624915</v>
      </c>
      <c r="J270" s="1">
        <f t="shared" si="14"/>
        <v>1.18072047496192</v>
      </c>
    </row>
    <row r="271" spans="1:10" ht="15.75" customHeight="1" x14ac:dyDescent="0.2">
      <c r="A271" s="1">
        <v>2640</v>
      </c>
      <c r="B271" s="1">
        <f t="shared" si="11"/>
        <v>2.64</v>
      </c>
      <c r="C271" s="1">
        <v>122.9</v>
      </c>
      <c r="D271" s="1">
        <v>247.6</v>
      </c>
      <c r="E271" s="1">
        <v>85</v>
      </c>
      <c r="F271" s="1">
        <v>61.7</v>
      </c>
      <c r="H271" s="1">
        <f t="shared" si="12"/>
        <v>1.0768681484805014</v>
      </c>
      <c r="I271" s="1">
        <f t="shared" si="13"/>
        <v>132.34709544825364</v>
      </c>
      <c r="J271" s="1">
        <f t="shared" si="14"/>
        <v>1.2780531240225139</v>
      </c>
    </row>
    <row r="272" spans="1:10" ht="15.75" customHeight="1" x14ac:dyDescent="0.2">
      <c r="A272" s="1">
        <v>2650</v>
      </c>
      <c r="B272" s="1">
        <f t="shared" si="11"/>
        <v>2.65</v>
      </c>
      <c r="C272" s="1">
        <v>128</v>
      </c>
      <c r="D272" s="1">
        <v>247</v>
      </c>
      <c r="E272" s="1">
        <v>85</v>
      </c>
      <c r="F272" s="1">
        <v>61.7</v>
      </c>
      <c r="H272" s="1">
        <f t="shared" si="12"/>
        <v>1.0768681484805014</v>
      </c>
      <c r="I272" s="1">
        <f t="shared" si="13"/>
        <v>137.83912300550418</v>
      </c>
      <c r="J272" s="1">
        <f t="shared" si="14"/>
        <v>1.3509310922687892</v>
      </c>
    </row>
    <row r="273" spans="1:10" ht="15.75" customHeight="1" x14ac:dyDescent="0.2">
      <c r="A273" s="1">
        <v>2660</v>
      </c>
      <c r="B273" s="1">
        <f t="shared" si="11"/>
        <v>2.66</v>
      </c>
      <c r="C273" s="1">
        <v>130.6</v>
      </c>
      <c r="D273" s="1">
        <v>246.4</v>
      </c>
      <c r="E273" s="1">
        <v>84</v>
      </c>
      <c r="F273" s="1">
        <v>61.4</v>
      </c>
      <c r="H273" s="1">
        <f t="shared" si="12"/>
        <v>1.0716321607245183</v>
      </c>
      <c r="I273" s="1">
        <f t="shared" si="13"/>
        <v>139.95516019062208</v>
      </c>
      <c r="J273" s="1">
        <f t="shared" si="14"/>
        <v>1.3889714159806312</v>
      </c>
    </row>
    <row r="274" spans="1:10" ht="15.75" customHeight="1" x14ac:dyDescent="0.2">
      <c r="A274" s="1">
        <v>2670</v>
      </c>
      <c r="B274" s="1">
        <f t="shared" si="11"/>
        <v>2.67</v>
      </c>
      <c r="C274" s="1">
        <v>132.19999999999999</v>
      </c>
      <c r="D274" s="1">
        <v>245.7</v>
      </c>
      <c r="E274" s="1">
        <v>83</v>
      </c>
      <c r="F274" s="1">
        <v>61.4</v>
      </c>
      <c r="H274" s="1">
        <f t="shared" si="12"/>
        <v>1.0716321607245183</v>
      </c>
      <c r="I274" s="1">
        <f t="shared" si="13"/>
        <v>141.66977164778132</v>
      </c>
      <c r="J274" s="1">
        <f t="shared" si="14"/>
        <v>1.4081246591920171</v>
      </c>
    </row>
    <row r="275" spans="1:10" ht="15.75" customHeight="1" x14ac:dyDescent="0.2">
      <c r="A275" s="1">
        <v>2680</v>
      </c>
      <c r="B275" s="1">
        <f t="shared" si="11"/>
        <v>2.68</v>
      </c>
      <c r="C275" s="1">
        <v>134.9</v>
      </c>
      <c r="D275" s="1">
        <v>245.1</v>
      </c>
      <c r="E275" s="1">
        <v>83</v>
      </c>
      <c r="F275" s="1">
        <v>61.4</v>
      </c>
      <c r="H275" s="1">
        <f t="shared" si="12"/>
        <v>1.0716321607245183</v>
      </c>
      <c r="I275" s="1">
        <f t="shared" si="13"/>
        <v>144.56317848173751</v>
      </c>
      <c r="J275" s="1">
        <f t="shared" si="14"/>
        <v>1.4311647506475942</v>
      </c>
    </row>
    <row r="276" spans="1:10" ht="15.75" customHeight="1" x14ac:dyDescent="0.2">
      <c r="A276" s="1">
        <v>2690</v>
      </c>
      <c r="B276" s="1">
        <f t="shared" si="11"/>
        <v>2.69</v>
      </c>
      <c r="C276" s="1">
        <v>139.30000000000001</v>
      </c>
      <c r="D276" s="1">
        <v>244.5</v>
      </c>
      <c r="E276" s="1">
        <v>82</v>
      </c>
      <c r="F276" s="1">
        <v>61.4</v>
      </c>
      <c r="H276" s="1">
        <f t="shared" si="12"/>
        <v>1.0716321607245183</v>
      </c>
      <c r="I276" s="1">
        <f t="shared" si="13"/>
        <v>149.27835998892542</v>
      </c>
      <c r="J276" s="1">
        <f t="shared" si="14"/>
        <v>1.4692076923533148</v>
      </c>
    </row>
    <row r="277" spans="1:10" ht="15.75" customHeight="1" x14ac:dyDescent="0.2">
      <c r="A277" s="1">
        <v>2700</v>
      </c>
      <c r="B277" s="1">
        <f t="shared" si="11"/>
        <v>2.7</v>
      </c>
      <c r="C277" s="1">
        <v>145.1</v>
      </c>
      <c r="D277" s="1">
        <v>243.9</v>
      </c>
      <c r="E277" s="1">
        <v>81</v>
      </c>
      <c r="F277" s="1">
        <v>60.9</v>
      </c>
      <c r="H277" s="1">
        <f t="shared" si="12"/>
        <v>1.0629055144645467</v>
      </c>
      <c r="I277" s="1">
        <f t="shared" si="13"/>
        <v>154.22759014880572</v>
      </c>
      <c r="J277" s="1">
        <f t="shared" si="14"/>
        <v>1.5175297506886558</v>
      </c>
    </row>
    <row r="278" spans="1:10" ht="15.75" customHeight="1" x14ac:dyDescent="0.2">
      <c r="A278" s="1">
        <v>2710</v>
      </c>
      <c r="B278" s="1">
        <f t="shared" si="11"/>
        <v>2.71</v>
      </c>
      <c r="C278" s="1">
        <v>151.5</v>
      </c>
      <c r="D278" s="1">
        <v>243.3</v>
      </c>
      <c r="E278" s="1">
        <v>81</v>
      </c>
      <c r="F278" s="1">
        <v>60.6</v>
      </c>
      <c r="H278" s="1">
        <f t="shared" si="12"/>
        <v>1.0576695267085636</v>
      </c>
      <c r="I278" s="1">
        <f t="shared" si="13"/>
        <v>160.23693329634739</v>
      </c>
      <c r="J278" s="1">
        <f t="shared" si="14"/>
        <v>1.5723226172257654</v>
      </c>
    </row>
    <row r="279" spans="1:10" ht="15.75" customHeight="1" x14ac:dyDescent="0.2">
      <c r="A279" s="1">
        <v>2720</v>
      </c>
      <c r="B279" s="1">
        <f t="shared" si="11"/>
        <v>2.72</v>
      </c>
      <c r="C279" s="1">
        <v>156.9</v>
      </c>
      <c r="D279" s="1">
        <v>242.7</v>
      </c>
      <c r="E279" s="1">
        <v>80</v>
      </c>
      <c r="F279" s="1">
        <v>61.2</v>
      </c>
      <c r="H279" s="1">
        <f t="shared" si="12"/>
        <v>1.0681415022205298</v>
      </c>
      <c r="I279" s="1">
        <f t="shared" si="13"/>
        <v>167.59140169840114</v>
      </c>
      <c r="J279" s="1">
        <f t="shared" si="14"/>
        <v>1.6391416749737426</v>
      </c>
    </row>
    <row r="280" spans="1:10" ht="15.75" customHeight="1" x14ac:dyDescent="0.2">
      <c r="A280" s="1">
        <v>2730</v>
      </c>
      <c r="B280" s="1">
        <f t="shared" si="11"/>
        <v>2.73</v>
      </c>
      <c r="C280" s="1">
        <v>161.1</v>
      </c>
      <c r="D280" s="1">
        <v>242.1</v>
      </c>
      <c r="E280" s="1">
        <v>80</v>
      </c>
      <c r="F280" s="1">
        <v>61.4</v>
      </c>
      <c r="H280" s="1">
        <f t="shared" si="12"/>
        <v>1.0716321607245183</v>
      </c>
      <c r="I280" s="1">
        <f t="shared" si="13"/>
        <v>172.63994109271988</v>
      </c>
      <c r="J280" s="1">
        <f t="shared" si="14"/>
        <v>1.7011567139556052</v>
      </c>
    </row>
    <row r="281" spans="1:10" ht="15.75" customHeight="1" x14ac:dyDescent="0.2">
      <c r="A281" s="1">
        <v>2740</v>
      </c>
      <c r="B281" s="1">
        <f t="shared" si="11"/>
        <v>2.74</v>
      </c>
      <c r="C281" s="1">
        <v>165</v>
      </c>
      <c r="D281" s="1">
        <v>241.5</v>
      </c>
      <c r="E281" s="1">
        <v>79</v>
      </c>
      <c r="F281" s="1">
        <v>61.4</v>
      </c>
      <c r="H281" s="1">
        <f t="shared" si="12"/>
        <v>1.0716321607245183</v>
      </c>
      <c r="I281" s="1">
        <f t="shared" si="13"/>
        <v>176.81930651954551</v>
      </c>
      <c r="J281" s="1">
        <f t="shared" si="14"/>
        <v>1.7472962380613268</v>
      </c>
    </row>
    <row r="282" spans="1:10" ht="15.75" customHeight="1" x14ac:dyDescent="0.2">
      <c r="A282" s="1">
        <v>2750</v>
      </c>
      <c r="B282" s="1">
        <f t="shared" si="11"/>
        <v>2.75</v>
      </c>
      <c r="C282" s="1">
        <v>168.4</v>
      </c>
      <c r="D282" s="1">
        <v>240.8</v>
      </c>
      <c r="E282" s="1">
        <v>78</v>
      </c>
      <c r="F282" s="1">
        <v>60.9</v>
      </c>
      <c r="H282" s="1">
        <f t="shared" si="12"/>
        <v>1.0629055144645467</v>
      </c>
      <c r="I282" s="1">
        <f t="shared" si="13"/>
        <v>178.99328863582969</v>
      </c>
      <c r="J282" s="1">
        <f t="shared" si="14"/>
        <v>1.7790629757768761</v>
      </c>
    </row>
    <row r="283" spans="1:10" ht="15.75" customHeight="1" x14ac:dyDescent="0.2">
      <c r="A283" s="1">
        <v>2760</v>
      </c>
      <c r="B283" s="1">
        <f t="shared" si="11"/>
        <v>2.76</v>
      </c>
      <c r="C283" s="1">
        <v>171.7</v>
      </c>
      <c r="D283" s="1">
        <v>240.2</v>
      </c>
      <c r="E283" s="1">
        <v>78</v>
      </c>
      <c r="F283" s="1">
        <v>61.4</v>
      </c>
      <c r="H283" s="1">
        <f t="shared" si="12"/>
        <v>1.0716321607245183</v>
      </c>
      <c r="I283" s="1">
        <f t="shared" si="13"/>
        <v>183.99924199639977</v>
      </c>
      <c r="J283" s="1">
        <f t="shared" si="14"/>
        <v>1.8149626531611471</v>
      </c>
    </row>
    <row r="284" spans="1:10" ht="15.75" customHeight="1" x14ac:dyDescent="0.2">
      <c r="A284" s="1">
        <v>2770</v>
      </c>
      <c r="B284" s="1">
        <f t="shared" si="11"/>
        <v>2.77</v>
      </c>
      <c r="C284" s="1">
        <v>174.1</v>
      </c>
      <c r="D284" s="1">
        <v>239.6</v>
      </c>
      <c r="E284" s="1">
        <v>77</v>
      </c>
      <c r="F284" s="1">
        <v>61.4</v>
      </c>
      <c r="H284" s="1">
        <f t="shared" si="12"/>
        <v>1.0716321607245183</v>
      </c>
      <c r="I284" s="1">
        <f t="shared" si="13"/>
        <v>186.57115918213862</v>
      </c>
      <c r="J284" s="1">
        <f t="shared" si="14"/>
        <v>1.8528520058926921</v>
      </c>
    </row>
    <row r="285" spans="1:10" ht="15.75" customHeight="1" x14ac:dyDescent="0.2">
      <c r="A285" s="1">
        <v>2780</v>
      </c>
      <c r="B285" s="1">
        <f t="shared" si="11"/>
        <v>2.78</v>
      </c>
      <c r="C285" s="1">
        <v>176.3</v>
      </c>
      <c r="D285" s="1">
        <v>239</v>
      </c>
      <c r="E285" s="1">
        <v>77</v>
      </c>
      <c r="F285" s="1">
        <v>61.2</v>
      </c>
      <c r="H285" s="1">
        <f t="shared" si="12"/>
        <v>1.0681415022205298</v>
      </c>
      <c r="I285" s="1">
        <f t="shared" si="13"/>
        <v>188.31334684147942</v>
      </c>
      <c r="J285" s="1">
        <f t="shared" si="14"/>
        <v>1.8744225301180901</v>
      </c>
    </row>
    <row r="286" spans="1:10" ht="15.75" customHeight="1" x14ac:dyDescent="0.2">
      <c r="A286" s="1">
        <v>2790</v>
      </c>
      <c r="B286" s="1">
        <f t="shared" si="11"/>
        <v>2.79</v>
      </c>
      <c r="C286" s="1">
        <v>178</v>
      </c>
      <c r="D286" s="1">
        <v>238.4</v>
      </c>
      <c r="E286" s="1">
        <v>76</v>
      </c>
      <c r="F286" s="1">
        <v>61.2</v>
      </c>
      <c r="H286" s="1">
        <f t="shared" si="12"/>
        <v>1.0681415022205298</v>
      </c>
      <c r="I286" s="1">
        <f t="shared" si="13"/>
        <v>190.12918739525432</v>
      </c>
      <c r="J286" s="1">
        <f t="shared" si="14"/>
        <v>1.8922126711836689</v>
      </c>
    </row>
    <row r="287" spans="1:10" ht="15.75" customHeight="1" x14ac:dyDescent="0.2">
      <c r="A287" s="1">
        <v>2800</v>
      </c>
      <c r="B287" s="1">
        <f t="shared" si="11"/>
        <v>2.8</v>
      </c>
      <c r="C287" s="1">
        <v>179.9</v>
      </c>
      <c r="D287" s="1">
        <v>237.8</v>
      </c>
      <c r="E287" s="1">
        <v>75</v>
      </c>
      <c r="F287" s="1">
        <v>61.7</v>
      </c>
      <c r="H287" s="1">
        <f t="shared" si="12"/>
        <v>1.0768681484805014</v>
      </c>
      <c r="I287" s="1">
        <f t="shared" si="13"/>
        <v>193.72857991164221</v>
      </c>
      <c r="J287" s="1">
        <f t="shared" si="14"/>
        <v>1.9192888365344829</v>
      </c>
    </row>
    <row r="288" spans="1:10" ht="15.75" customHeight="1" x14ac:dyDescent="0.2">
      <c r="A288" s="1">
        <v>2810</v>
      </c>
      <c r="B288" s="1">
        <f t="shared" si="11"/>
        <v>2.81</v>
      </c>
      <c r="C288" s="1">
        <v>182.2</v>
      </c>
      <c r="D288" s="1">
        <v>237.2</v>
      </c>
      <c r="E288" s="1">
        <v>75</v>
      </c>
      <c r="F288" s="1">
        <v>61.7</v>
      </c>
      <c r="H288" s="1">
        <f t="shared" si="12"/>
        <v>1.0768681484805014</v>
      </c>
      <c r="I288" s="1">
        <f t="shared" si="13"/>
        <v>196.20537665314734</v>
      </c>
      <c r="J288" s="1">
        <f t="shared" si="14"/>
        <v>1.949669782823948</v>
      </c>
    </row>
    <row r="289" spans="1:10" ht="15.75" customHeight="1" x14ac:dyDescent="0.2">
      <c r="A289" s="1">
        <v>2820</v>
      </c>
      <c r="B289" s="1">
        <f t="shared" si="11"/>
        <v>2.82</v>
      </c>
      <c r="C289" s="1">
        <v>185.4</v>
      </c>
      <c r="D289" s="1">
        <v>236.5</v>
      </c>
      <c r="E289" s="1">
        <v>74</v>
      </c>
      <c r="F289" s="1">
        <v>62</v>
      </c>
      <c r="H289" s="1">
        <f t="shared" si="12"/>
        <v>1.0821041362364843</v>
      </c>
      <c r="I289" s="1">
        <f t="shared" si="13"/>
        <v>200.62210685824419</v>
      </c>
      <c r="J289" s="1">
        <f t="shared" si="14"/>
        <v>1.9841374175569575</v>
      </c>
    </row>
    <row r="290" spans="1:10" ht="15.75" customHeight="1" x14ac:dyDescent="0.2">
      <c r="A290" s="1">
        <v>2830</v>
      </c>
      <c r="B290" s="1">
        <f t="shared" si="11"/>
        <v>2.83</v>
      </c>
      <c r="C290" s="1">
        <v>188.8</v>
      </c>
      <c r="D290" s="1">
        <v>235.9</v>
      </c>
      <c r="E290" s="1">
        <v>73</v>
      </c>
      <c r="F290" s="1">
        <v>61.4</v>
      </c>
      <c r="H290" s="1">
        <f t="shared" si="12"/>
        <v>1.0716321607245183</v>
      </c>
      <c r="I290" s="1">
        <f t="shared" si="13"/>
        <v>202.32415194478907</v>
      </c>
      <c r="J290" s="1">
        <f t="shared" si="14"/>
        <v>2.0147312940151663</v>
      </c>
    </row>
    <row r="291" spans="1:10" ht="15.75" customHeight="1" x14ac:dyDescent="0.2">
      <c r="A291" s="1">
        <v>2840</v>
      </c>
      <c r="B291" s="1">
        <f t="shared" si="11"/>
        <v>2.84</v>
      </c>
      <c r="C291" s="1">
        <v>191.6</v>
      </c>
      <c r="D291" s="1">
        <v>235.3</v>
      </c>
      <c r="E291" s="1">
        <v>73</v>
      </c>
      <c r="F291" s="1">
        <v>61.2</v>
      </c>
      <c r="H291" s="1">
        <f t="shared" si="12"/>
        <v>1.0681415022205298</v>
      </c>
      <c r="I291" s="1">
        <f t="shared" si="13"/>
        <v>204.6559118254535</v>
      </c>
      <c r="J291" s="1">
        <f t="shared" si="14"/>
        <v>2.0349003188512129</v>
      </c>
    </row>
    <row r="292" spans="1:10" ht="15.75" customHeight="1" x14ac:dyDescent="0.2">
      <c r="A292" s="1">
        <v>2850</v>
      </c>
      <c r="B292" s="1">
        <f t="shared" si="11"/>
        <v>2.85</v>
      </c>
      <c r="C292" s="1">
        <v>192.6</v>
      </c>
      <c r="D292" s="1">
        <v>234.7</v>
      </c>
      <c r="E292" s="1">
        <v>72</v>
      </c>
      <c r="F292" s="1">
        <v>61.2</v>
      </c>
      <c r="H292" s="1">
        <f t="shared" si="12"/>
        <v>1.0681415022205298</v>
      </c>
      <c r="I292" s="1">
        <f t="shared" si="13"/>
        <v>205.72405332767403</v>
      </c>
      <c r="J292" s="1">
        <f t="shared" si="14"/>
        <v>2.0518998257656373</v>
      </c>
    </row>
    <row r="293" spans="1:10" ht="15.75" customHeight="1" x14ac:dyDescent="0.2">
      <c r="A293" s="1">
        <v>2860</v>
      </c>
      <c r="B293" s="1">
        <f t="shared" si="11"/>
        <v>2.86</v>
      </c>
      <c r="C293" s="1">
        <v>193</v>
      </c>
      <c r="D293" s="1">
        <v>234.1</v>
      </c>
      <c r="E293" s="1">
        <v>72</v>
      </c>
      <c r="F293" s="1">
        <v>60.9</v>
      </c>
      <c r="H293" s="1">
        <f t="shared" si="12"/>
        <v>1.0629055144645467</v>
      </c>
      <c r="I293" s="1">
        <f t="shared" si="13"/>
        <v>205.14076429165752</v>
      </c>
      <c r="J293" s="1">
        <f t="shared" si="14"/>
        <v>2.0543240880966578</v>
      </c>
    </row>
    <row r="294" spans="1:10" ht="15.75" customHeight="1" x14ac:dyDescent="0.2">
      <c r="A294" s="1">
        <v>2870</v>
      </c>
      <c r="B294" s="1">
        <f t="shared" si="11"/>
        <v>2.87</v>
      </c>
      <c r="C294" s="1">
        <v>193.5</v>
      </c>
      <c r="D294" s="1">
        <v>233.5</v>
      </c>
      <c r="E294" s="1">
        <v>71</v>
      </c>
      <c r="F294" s="1">
        <v>60.6</v>
      </c>
      <c r="H294" s="1">
        <f t="shared" si="12"/>
        <v>1.0576695267085636</v>
      </c>
      <c r="I294" s="1">
        <f t="shared" si="13"/>
        <v>204.65905341810705</v>
      </c>
      <c r="J294" s="1">
        <f t="shared" si="14"/>
        <v>2.0489990885488227</v>
      </c>
    </row>
    <row r="295" spans="1:10" ht="15.75" customHeight="1" x14ac:dyDescent="0.2">
      <c r="A295" s="1">
        <v>2880</v>
      </c>
      <c r="B295" s="1">
        <f t="shared" si="11"/>
        <v>2.88</v>
      </c>
      <c r="C295" s="1">
        <v>194.6</v>
      </c>
      <c r="D295" s="1">
        <v>232.9</v>
      </c>
      <c r="E295" s="1">
        <v>70</v>
      </c>
      <c r="F295" s="1">
        <v>60.4</v>
      </c>
      <c r="H295" s="1">
        <f t="shared" si="12"/>
        <v>1.054178868204575</v>
      </c>
      <c r="I295" s="1">
        <f t="shared" si="13"/>
        <v>205.14320775261029</v>
      </c>
      <c r="J295" s="1">
        <f t="shared" si="14"/>
        <v>2.0490113058535866</v>
      </c>
    </row>
    <row r="296" spans="1:10" ht="15.75" customHeight="1" x14ac:dyDescent="0.2">
      <c r="A296" s="1">
        <v>2890</v>
      </c>
      <c r="B296" s="1">
        <f t="shared" si="11"/>
        <v>2.89</v>
      </c>
      <c r="C296" s="1">
        <v>195.5</v>
      </c>
      <c r="D296" s="1">
        <v>232.3</v>
      </c>
      <c r="E296" s="1">
        <v>70</v>
      </c>
      <c r="F296" s="1">
        <v>60.1</v>
      </c>
      <c r="H296" s="1">
        <f t="shared" si="12"/>
        <v>1.0489428804485921</v>
      </c>
      <c r="I296" s="1">
        <f t="shared" si="13"/>
        <v>205.06833312769976</v>
      </c>
      <c r="J296" s="1">
        <f t="shared" si="14"/>
        <v>2.0510577044015501</v>
      </c>
    </row>
    <row r="297" spans="1:10" ht="15.75" customHeight="1" x14ac:dyDescent="0.2">
      <c r="A297" s="1">
        <v>2900</v>
      </c>
      <c r="B297" s="1">
        <f t="shared" si="11"/>
        <v>2.9</v>
      </c>
      <c r="C297" s="1">
        <v>195.9</v>
      </c>
      <c r="D297" s="1">
        <v>231.7</v>
      </c>
      <c r="E297" s="1">
        <v>69</v>
      </c>
      <c r="F297" s="1">
        <v>60.6</v>
      </c>
      <c r="H297" s="1">
        <f t="shared" si="12"/>
        <v>1.0576695267085636</v>
      </c>
      <c r="I297" s="1">
        <f t="shared" si="13"/>
        <v>207.19746028220763</v>
      </c>
      <c r="J297" s="1">
        <f t="shared" si="14"/>
        <v>2.0613289670495369</v>
      </c>
    </row>
    <row r="298" spans="1:10" ht="15.75" customHeight="1" x14ac:dyDescent="0.2">
      <c r="A298" s="1">
        <v>2910</v>
      </c>
      <c r="B298" s="1">
        <f t="shared" si="11"/>
        <v>2.91</v>
      </c>
      <c r="C298" s="1">
        <v>196.3</v>
      </c>
      <c r="D298" s="1">
        <v>231</v>
      </c>
      <c r="E298" s="1">
        <v>69</v>
      </c>
      <c r="F298" s="1">
        <v>60.6</v>
      </c>
      <c r="H298" s="1">
        <f t="shared" si="12"/>
        <v>1.0576695267085636</v>
      </c>
      <c r="I298" s="1">
        <f t="shared" si="13"/>
        <v>207.62052809289105</v>
      </c>
      <c r="J298" s="1">
        <f t="shared" si="14"/>
        <v>2.0740899418754934</v>
      </c>
    </row>
    <row r="299" spans="1:10" ht="15.75" customHeight="1" x14ac:dyDescent="0.2">
      <c r="A299" s="1">
        <v>2920</v>
      </c>
      <c r="B299" s="1">
        <f t="shared" si="11"/>
        <v>2.92</v>
      </c>
      <c r="C299" s="1">
        <v>197.7</v>
      </c>
      <c r="D299" s="1">
        <v>230.4</v>
      </c>
      <c r="E299" s="1">
        <v>68</v>
      </c>
      <c r="F299" s="1">
        <v>60.6</v>
      </c>
      <c r="H299" s="1">
        <f t="shared" si="12"/>
        <v>1.0576695267085636</v>
      </c>
      <c r="I299" s="1">
        <f t="shared" si="13"/>
        <v>209.10126543028301</v>
      </c>
      <c r="J299" s="1">
        <f t="shared" si="14"/>
        <v>2.08360896761587</v>
      </c>
    </row>
    <row r="300" spans="1:10" ht="15.75" customHeight="1" x14ac:dyDescent="0.2">
      <c r="A300" s="1">
        <v>2930</v>
      </c>
      <c r="B300" s="1">
        <f t="shared" si="11"/>
        <v>2.93</v>
      </c>
      <c r="C300" s="1">
        <v>198.7</v>
      </c>
      <c r="D300" s="1">
        <v>229.8</v>
      </c>
      <c r="E300" s="1">
        <v>67</v>
      </c>
      <c r="F300" s="1">
        <v>60.9</v>
      </c>
      <c r="H300" s="1">
        <f t="shared" si="12"/>
        <v>1.0629055144645467</v>
      </c>
      <c r="I300" s="1">
        <f t="shared" si="13"/>
        <v>211.19932572410542</v>
      </c>
      <c r="J300" s="1">
        <f t="shared" si="14"/>
        <v>2.101502955771942</v>
      </c>
    </row>
    <row r="301" spans="1:10" ht="15.75" customHeight="1" x14ac:dyDescent="0.2">
      <c r="A301" s="1">
        <v>2940</v>
      </c>
      <c r="B301" s="1">
        <f t="shared" si="11"/>
        <v>2.94</v>
      </c>
      <c r="C301" s="1">
        <v>199.6</v>
      </c>
      <c r="D301" s="1">
        <v>229.2</v>
      </c>
      <c r="E301" s="1">
        <v>67</v>
      </c>
      <c r="F301" s="1">
        <v>61.4</v>
      </c>
      <c r="H301" s="1">
        <f t="shared" si="12"/>
        <v>1.0716321607245183</v>
      </c>
      <c r="I301" s="1">
        <f t="shared" si="13"/>
        <v>213.89777928061383</v>
      </c>
      <c r="J301" s="1">
        <f t="shared" si="14"/>
        <v>2.1254855250235964</v>
      </c>
    </row>
    <row r="302" spans="1:10" ht="15.75" customHeight="1" x14ac:dyDescent="0.2">
      <c r="A302" s="1">
        <v>2950</v>
      </c>
      <c r="B302" s="1">
        <f t="shared" si="11"/>
        <v>2.95</v>
      </c>
      <c r="C302" s="1">
        <v>199.9</v>
      </c>
      <c r="D302" s="1">
        <v>228.6</v>
      </c>
      <c r="E302" s="1">
        <v>66</v>
      </c>
      <c r="F302" s="1">
        <v>61.4</v>
      </c>
      <c r="H302" s="1">
        <f t="shared" si="12"/>
        <v>1.0716321607245183</v>
      </c>
      <c r="I302" s="1">
        <f t="shared" si="13"/>
        <v>214.21926892883121</v>
      </c>
      <c r="J302" s="1">
        <f t="shared" si="14"/>
        <v>2.1405852410472255</v>
      </c>
    </row>
    <row r="303" spans="1:10" ht="15.75" customHeight="1" x14ac:dyDescent="0.2">
      <c r="A303" s="1">
        <v>2960</v>
      </c>
      <c r="B303" s="1">
        <f t="shared" si="11"/>
        <v>2.96</v>
      </c>
      <c r="C303" s="1">
        <v>200.1</v>
      </c>
      <c r="D303" s="1">
        <v>228</v>
      </c>
      <c r="E303" s="1">
        <v>66</v>
      </c>
      <c r="F303" s="1">
        <v>61.2</v>
      </c>
      <c r="H303" s="1">
        <f t="shared" si="12"/>
        <v>1.0681415022205298</v>
      </c>
      <c r="I303" s="1">
        <f t="shared" si="13"/>
        <v>213.73511459432802</v>
      </c>
      <c r="J303" s="1">
        <f t="shared" si="14"/>
        <v>2.1397719176157959</v>
      </c>
    </row>
    <row r="304" spans="1:10" ht="15.75" customHeight="1" x14ac:dyDescent="0.2">
      <c r="A304" s="1">
        <v>2970</v>
      </c>
      <c r="B304" s="1">
        <f t="shared" si="11"/>
        <v>2.97</v>
      </c>
      <c r="C304" s="1">
        <v>200</v>
      </c>
      <c r="D304" s="1">
        <v>227.4</v>
      </c>
      <c r="E304" s="1">
        <v>65</v>
      </c>
      <c r="F304" s="1">
        <v>61.2</v>
      </c>
      <c r="H304" s="1">
        <f t="shared" si="12"/>
        <v>1.0681415022205298</v>
      </c>
      <c r="I304" s="1">
        <f t="shared" si="13"/>
        <v>213.62830044410597</v>
      </c>
      <c r="J304" s="1">
        <f t="shared" si="14"/>
        <v>2.13681707519217</v>
      </c>
    </row>
    <row r="305" spans="1:10" ht="15.75" customHeight="1" x14ac:dyDescent="0.2">
      <c r="A305" s="1">
        <v>2980</v>
      </c>
      <c r="B305" s="1">
        <f t="shared" si="11"/>
        <v>2.98</v>
      </c>
      <c r="C305" s="1">
        <v>199.6</v>
      </c>
      <c r="D305" s="1">
        <v>226.8</v>
      </c>
      <c r="E305" s="1">
        <v>64</v>
      </c>
      <c r="F305" s="1">
        <v>60.9</v>
      </c>
      <c r="H305" s="1">
        <f t="shared" si="12"/>
        <v>1.0629055144645467</v>
      </c>
      <c r="I305" s="1">
        <f t="shared" si="13"/>
        <v>212.15594068712352</v>
      </c>
      <c r="J305" s="1">
        <f t="shared" si="14"/>
        <v>2.1289212056561473</v>
      </c>
    </row>
    <row r="306" spans="1:10" ht="15.75" customHeight="1" x14ac:dyDescent="0.2">
      <c r="A306" s="1">
        <v>2990</v>
      </c>
      <c r="B306" s="1">
        <f t="shared" si="11"/>
        <v>2.99</v>
      </c>
      <c r="C306" s="1">
        <v>199.2</v>
      </c>
      <c r="D306" s="1">
        <v>226.2</v>
      </c>
      <c r="E306" s="1">
        <v>64</v>
      </c>
      <c r="F306" s="1">
        <v>60.4</v>
      </c>
      <c r="H306" s="1">
        <f t="shared" si="12"/>
        <v>1.054178868204575</v>
      </c>
      <c r="I306" s="1">
        <f t="shared" si="13"/>
        <v>209.99243054635133</v>
      </c>
      <c r="J306" s="1">
        <f t="shared" si="14"/>
        <v>2.1107418561673743</v>
      </c>
    </row>
    <row r="307" spans="1:10" ht="15.75" customHeight="1" x14ac:dyDescent="0.2">
      <c r="A307" s="1">
        <v>3000</v>
      </c>
      <c r="B307" s="1">
        <f t="shared" si="11"/>
        <v>3</v>
      </c>
      <c r="C307" s="1">
        <v>199.1</v>
      </c>
      <c r="D307" s="1">
        <v>225.6</v>
      </c>
      <c r="E307" s="1">
        <v>63</v>
      </c>
      <c r="F307" s="1">
        <v>60.1</v>
      </c>
      <c r="H307" s="1">
        <f t="shared" si="12"/>
        <v>1.0489428804485921</v>
      </c>
      <c r="I307" s="1">
        <f t="shared" si="13"/>
        <v>208.84452749731469</v>
      </c>
      <c r="J307" s="1">
        <f t="shared" si="14"/>
        <v>2.0941847902183301</v>
      </c>
    </row>
    <row r="308" spans="1:10" ht="15.75" customHeight="1" x14ac:dyDescent="0.2">
      <c r="A308" s="1">
        <v>3010</v>
      </c>
      <c r="B308" s="1">
        <f t="shared" si="11"/>
        <v>3.01</v>
      </c>
      <c r="C308" s="1">
        <v>196.6</v>
      </c>
      <c r="D308" s="1">
        <v>225</v>
      </c>
      <c r="E308" s="1">
        <v>63</v>
      </c>
      <c r="F308" s="1">
        <v>60.4</v>
      </c>
      <c r="H308" s="1">
        <f t="shared" si="12"/>
        <v>1.054178868204575</v>
      </c>
      <c r="I308" s="1">
        <f t="shared" si="13"/>
        <v>207.25156548901944</v>
      </c>
      <c r="J308" s="1">
        <f t="shared" si="14"/>
        <v>2.0804804649316706</v>
      </c>
    </row>
    <row r="309" spans="1:10" ht="15.75" customHeight="1" x14ac:dyDescent="0.2">
      <c r="A309" s="1">
        <v>3020</v>
      </c>
      <c r="B309" s="1">
        <f t="shared" si="11"/>
        <v>3.02</v>
      </c>
      <c r="C309" s="1">
        <v>192.4</v>
      </c>
      <c r="D309" s="1">
        <v>224.3</v>
      </c>
      <c r="E309" s="1">
        <v>62</v>
      </c>
      <c r="F309" s="1">
        <v>60.9</v>
      </c>
      <c r="H309" s="1">
        <f t="shared" si="12"/>
        <v>1.0629055144645467</v>
      </c>
      <c r="I309" s="1">
        <f t="shared" si="13"/>
        <v>204.5030209829788</v>
      </c>
      <c r="J309" s="1">
        <f t="shared" si="14"/>
        <v>2.0587729323599913</v>
      </c>
    </row>
    <row r="310" spans="1:10" ht="15.75" customHeight="1" x14ac:dyDescent="0.2">
      <c r="A310" s="1">
        <v>3030</v>
      </c>
      <c r="B310" s="1">
        <f t="shared" si="11"/>
        <v>3.03</v>
      </c>
      <c r="C310" s="1">
        <v>187.4</v>
      </c>
      <c r="D310" s="1">
        <v>223.7</v>
      </c>
      <c r="E310" s="1">
        <v>61</v>
      </c>
      <c r="F310" s="1">
        <v>60.6</v>
      </c>
      <c r="H310" s="1">
        <f t="shared" si="12"/>
        <v>1.0576695267085636</v>
      </c>
      <c r="I310" s="1">
        <f t="shared" si="13"/>
        <v>198.20726930518484</v>
      </c>
      <c r="J310" s="1">
        <f t="shared" si="14"/>
        <v>2.0135514514408182</v>
      </c>
    </row>
    <row r="311" spans="1:10" ht="15.75" customHeight="1" x14ac:dyDescent="0.2">
      <c r="A311" s="1">
        <v>3040</v>
      </c>
      <c r="B311" s="1">
        <f t="shared" si="11"/>
        <v>3.04</v>
      </c>
      <c r="C311" s="1">
        <v>184.1</v>
      </c>
      <c r="D311" s="1">
        <v>223.1</v>
      </c>
      <c r="E311" s="1">
        <v>61</v>
      </c>
      <c r="F311" s="1">
        <v>60.1</v>
      </c>
      <c r="H311" s="1">
        <f t="shared" si="12"/>
        <v>1.0489428804485921</v>
      </c>
      <c r="I311" s="1">
        <f t="shared" si="13"/>
        <v>193.11038429058578</v>
      </c>
      <c r="J311" s="1">
        <f t="shared" si="14"/>
        <v>1.9565882679788531</v>
      </c>
    </row>
    <row r="312" spans="1:10" ht="15.75" customHeight="1" x14ac:dyDescent="0.2">
      <c r="A312" s="1">
        <v>3050</v>
      </c>
      <c r="B312" s="1">
        <f t="shared" si="11"/>
        <v>3.05</v>
      </c>
      <c r="C312" s="1">
        <v>180.8</v>
      </c>
      <c r="D312" s="1">
        <v>222.5</v>
      </c>
      <c r="E312" s="1">
        <v>60</v>
      </c>
      <c r="F312" s="1">
        <v>60.4</v>
      </c>
      <c r="H312" s="1">
        <f t="shared" si="12"/>
        <v>1.054178868204575</v>
      </c>
      <c r="I312" s="1">
        <f t="shared" si="13"/>
        <v>190.59553937138716</v>
      </c>
      <c r="J312" s="1">
        <f t="shared" si="14"/>
        <v>1.918529618309865</v>
      </c>
    </row>
    <row r="313" spans="1:10" ht="15.75" customHeight="1" x14ac:dyDescent="0.2">
      <c r="A313" s="1">
        <v>3060</v>
      </c>
      <c r="B313" s="1">
        <f t="shared" si="11"/>
        <v>3.06</v>
      </c>
      <c r="C313" s="1">
        <v>177.8</v>
      </c>
      <c r="D313" s="1">
        <v>221.9</v>
      </c>
      <c r="E313" s="1">
        <v>59</v>
      </c>
      <c r="F313" s="1">
        <v>60.4</v>
      </c>
      <c r="H313" s="1">
        <f t="shared" si="12"/>
        <v>1.054178868204575</v>
      </c>
      <c r="I313" s="1">
        <f t="shared" si="13"/>
        <v>187.43300276677343</v>
      </c>
      <c r="J313" s="1">
        <f t="shared" si="14"/>
        <v>1.8901427106908029</v>
      </c>
    </row>
    <row r="314" spans="1:10" ht="15.75" customHeight="1" x14ac:dyDescent="0.2">
      <c r="A314" s="1">
        <v>3070</v>
      </c>
      <c r="B314" s="1">
        <f t="shared" si="11"/>
        <v>3.07</v>
      </c>
      <c r="C314" s="1">
        <v>175.6</v>
      </c>
      <c r="D314" s="1">
        <v>221.3</v>
      </c>
      <c r="E314" s="1">
        <v>59</v>
      </c>
      <c r="F314" s="1">
        <v>60.4</v>
      </c>
      <c r="H314" s="1">
        <f t="shared" si="12"/>
        <v>1.054178868204575</v>
      </c>
      <c r="I314" s="1">
        <f t="shared" si="13"/>
        <v>185.11380925672336</v>
      </c>
      <c r="J314" s="1">
        <f t="shared" si="14"/>
        <v>1.862734060117484</v>
      </c>
    </row>
    <row r="315" spans="1:10" ht="15.75" customHeight="1" x14ac:dyDescent="0.2">
      <c r="A315" s="1">
        <v>3080</v>
      </c>
      <c r="B315" s="1">
        <f t="shared" si="11"/>
        <v>3.08</v>
      </c>
      <c r="C315" s="1">
        <v>174.4</v>
      </c>
      <c r="D315" s="1">
        <v>220.7</v>
      </c>
      <c r="E315" s="1">
        <v>58</v>
      </c>
      <c r="F315" s="1">
        <v>60.4</v>
      </c>
      <c r="H315" s="1">
        <f t="shared" si="12"/>
        <v>1.054178868204575</v>
      </c>
      <c r="I315" s="1">
        <f t="shared" si="13"/>
        <v>183.84879461487787</v>
      </c>
      <c r="J315" s="1">
        <f t="shared" si="14"/>
        <v>1.8448130193580061</v>
      </c>
    </row>
    <row r="316" spans="1:10" ht="15.75" customHeight="1" x14ac:dyDescent="0.2">
      <c r="A316" s="1">
        <v>3090</v>
      </c>
      <c r="B316" s="1">
        <f t="shared" si="11"/>
        <v>3.09</v>
      </c>
      <c r="C316" s="1">
        <v>172.6</v>
      </c>
      <c r="D316" s="1">
        <v>220.1</v>
      </c>
      <c r="E316" s="1">
        <v>58</v>
      </c>
      <c r="F316" s="1">
        <v>60.6</v>
      </c>
      <c r="H316" s="1">
        <f t="shared" si="12"/>
        <v>1.0576695267085636</v>
      </c>
      <c r="I316" s="1">
        <f t="shared" si="13"/>
        <v>182.55376030989808</v>
      </c>
      <c r="J316" s="1">
        <f t="shared" si="14"/>
        <v>1.8320127746238797</v>
      </c>
    </row>
    <row r="317" spans="1:10" ht="15.75" customHeight="1" x14ac:dyDescent="0.2">
      <c r="A317" s="1">
        <v>3100</v>
      </c>
      <c r="B317" s="1">
        <f t="shared" si="11"/>
        <v>3.1</v>
      </c>
      <c r="C317" s="1">
        <v>170.3</v>
      </c>
      <c r="D317" s="1">
        <v>219.5</v>
      </c>
      <c r="E317" s="1">
        <v>57</v>
      </c>
      <c r="F317" s="1">
        <v>60.9</v>
      </c>
      <c r="H317" s="1">
        <f t="shared" si="12"/>
        <v>1.0629055144645467</v>
      </c>
      <c r="I317" s="1">
        <f t="shared" si="13"/>
        <v>181.01280911331233</v>
      </c>
      <c r="J317" s="1">
        <f t="shared" si="14"/>
        <v>1.8178328471160521</v>
      </c>
    </row>
    <row r="318" spans="1:10" ht="15.75" customHeight="1" x14ac:dyDescent="0.2">
      <c r="A318" s="1">
        <v>3110</v>
      </c>
      <c r="B318" s="1">
        <f t="shared" si="11"/>
        <v>3.11</v>
      </c>
      <c r="C318" s="1">
        <v>168.7</v>
      </c>
      <c r="D318" s="1">
        <v>218.9</v>
      </c>
      <c r="E318" s="1">
        <v>56</v>
      </c>
      <c r="F318" s="1">
        <v>60.9</v>
      </c>
      <c r="H318" s="1">
        <f t="shared" si="12"/>
        <v>1.0629055144645467</v>
      </c>
      <c r="I318" s="1">
        <f t="shared" si="13"/>
        <v>179.31216029016903</v>
      </c>
      <c r="J318" s="1">
        <f t="shared" si="14"/>
        <v>1.8016248470174068</v>
      </c>
    </row>
    <row r="319" spans="1:10" ht="15.75" customHeight="1" x14ac:dyDescent="0.2">
      <c r="A319" s="1">
        <v>3120</v>
      </c>
      <c r="B319" s="1">
        <f t="shared" si="11"/>
        <v>3.12</v>
      </c>
      <c r="C319" s="1">
        <v>167.6</v>
      </c>
      <c r="D319" s="1">
        <v>218.3</v>
      </c>
      <c r="E319" s="1">
        <v>56</v>
      </c>
      <c r="F319" s="1">
        <v>61.2</v>
      </c>
      <c r="H319" s="1">
        <f t="shared" si="12"/>
        <v>1.0681415022205298</v>
      </c>
      <c r="I319" s="1">
        <f t="shared" si="13"/>
        <v>179.02051577216079</v>
      </c>
      <c r="J319" s="1">
        <f t="shared" si="14"/>
        <v>1.7916633803116491</v>
      </c>
    </row>
    <row r="320" spans="1:10" ht="15.75" customHeight="1" x14ac:dyDescent="0.2">
      <c r="A320" s="1">
        <v>3130</v>
      </c>
      <c r="B320" s="1">
        <f t="shared" si="11"/>
        <v>3.13</v>
      </c>
      <c r="C320" s="1">
        <v>167.5</v>
      </c>
      <c r="D320" s="1">
        <v>217.7</v>
      </c>
      <c r="E320" s="1">
        <v>55</v>
      </c>
      <c r="F320" s="1">
        <v>60.4</v>
      </c>
      <c r="H320" s="1">
        <f t="shared" si="12"/>
        <v>1.054178868204575</v>
      </c>
      <c r="I320" s="1">
        <f t="shared" si="13"/>
        <v>176.57496042426629</v>
      </c>
      <c r="J320" s="1">
        <f t="shared" si="14"/>
        <v>1.7779773809821353</v>
      </c>
    </row>
    <row r="321" spans="1:10" ht="15.75" customHeight="1" x14ac:dyDescent="0.2">
      <c r="A321" s="1">
        <v>3140</v>
      </c>
      <c r="B321" s="1">
        <f t="shared" si="11"/>
        <v>3.14</v>
      </c>
      <c r="C321" s="1">
        <v>166.2</v>
      </c>
      <c r="D321" s="1">
        <v>217.1</v>
      </c>
      <c r="E321" s="1">
        <v>55</v>
      </c>
      <c r="F321" s="1">
        <v>60.6</v>
      </c>
      <c r="H321" s="1">
        <f t="shared" si="12"/>
        <v>1.0576695267085636</v>
      </c>
      <c r="I321" s="1">
        <f t="shared" si="13"/>
        <v>175.78467533896327</v>
      </c>
      <c r="J321" s="1">
        <f t="shared" si="14"/>
        <v>1.7617981788161479</v>
      </c>
    </row>
    <row r="322" spans="1:10" ht="15.75" customHeight="1" x14ac:dyDescent="0.2">
      <c r="A322" s="1">
        <v>3150</v>
      </c>
      <c r="B322" s="1">
        <f t="shared" si="11"/>
        <v>3.15</v>
      </c>
      <c r="C322" s="1">
        <v>165.2</v>
      </c>
      <c r="D322" s="1">
        <v>216.5</v>
      </c>
      <c r="E322" s="1">
        <v>54</v>
      </c>
      <c r="F322" s="1">
        <v>60.4</v>
      </c>
      <c r="H322" s="1">
        <f t="shared" si="12"/>
        <v>1.054178868204575</v>
      </c>
      <c r="I322" s="1">
        <f t="shared" si="13"/>
        <v>174.15034902739578</v>
      </c>
      <c r="J322" s="1">
        <f t="shared" si="14"/>
        <v>1.7496751218317952</v>
      </c>
    </row>
    <row r="323" spans="1:10" ht="15.75" customHeight="1" x14ac:dyDescent="0.2">
      <c r="A323" s="1">
        <v>3160</v>
      </c>
      <c r="B323" s="1">
        <f t="shared" si="11"/>
        <v>3.16</v>
      </c>
      <c r="C323" s="1">
        <v>164.1</v>
      </c>
      <c r="D323" s="1">
        <v>215.9</v>
      </c>
      <c r="E323" s="1">
        <v>53</v>
      </c>
      <c r="F323" s="1">
        <v>60.6</v>
      </c>
      <c r="H323" s="1">
        <f t="shared" si="12"/>
        <v>1.0576695267085636</v>
      </c>
      <c r="I323" s="1">
        <f t="shared" si="13"/>
        <v>173.56356933287529</v>
      </c>
      <c r="J323" s="1">
        <f t="shared" si="14"/>
        <v>1.7385695918013553</v>
      </c>
    </row>
    <row r="324" spans="1:10" ht="15.75" customHeight="1" x14ac:dyDescent="0.2">
      <c r="A324" s="1">
        <v>3170</v>
      </c>
      <c r="B324" s="1">
        <f t="shared" si="11"/>
        <v>3.17</v>
      </c>
      <c r="C324" s="1">
        <v>163.69999999999999</v>
      </c>
      <c r="D324" s="1">
        <v>215.3</v>
      </c>
      <c r="E324" s="1">
        <v>53</v>
      </c>
      <c r="F324" s="1">
        <v>60.6</v>
      </c>
      <c r="H324" s="1">
        <f t="shared" si="12"/>
        <v>1.0576695267085636</v>
      </c>
      <c r="I324" s="1">
        <f t="shared" si="13"/>
        <v>173.14050152219184</v>
      </c>
      <c r="J324" s="1">
        <f t="shared" si="14"/>
        <v>1.7335203542753357</v>
      </c>
    </row>
    <row r="325" spans="1:10" ht="15.75" customHeight="1" x14ac:dyDescent="0.2">
      <c r="A325" s="1">
        <v>3180</v>
      </c>
      <c r="B325" s="1">
        <f t="shared" si="11"/>
        <v>3.18</v>
      </c>
      <c r="C325" s="1">
        <v>163.1</v>
      </c>
      <c r="D325" s="1">
        <v>214.7</v>
      </c>
      <c r="E325" s="1">
        <v>52</v>
      </c>
      <c r="F325" s="1">
        <v>60.1</v>
      </c>
      <c r="H325" s="1">
        <f t="shared" si="12"/>
        <v>1.0489428804485921</v>
      </c>
      <c r="I325" s="1">
        <f t="shared" si="13"/>
        <v>171.08258380116536</v>
      </c>
      <c r="J325" s="1">
        <f t="shared" si="14"/>
        <v>1.7211154266167858</v>
      </c>
    </row>
    <row r="326" spans="1:10" ht="15.75" customHeight="1" x14ac:dyDescent="0.2">
      <c r="A326" s="1">
        <v>3190</v>
      </c>
      <c r="B326" s="1">
        <f t="shared" si="11"/>
        <v>3.19</v>
      </c>
      <c r="C326" s="1">
        <v>163.1</v>
      </c>
      <c r="D326" s="1">
        <v>214</v>
      </c>
      <c r="E326" s="1">
        <v>52</v>
      </c>
      <c r="F326" s="1">
        <v>60.4</v>
      </c>
      <c r="H326" s="1">
        <f t="shared" si="12"/>
        <v>1.054178868204575</v>
      </c>
      <c r="I326" s="1">
        <f t="shared" si="13"/>
        <v>171.93657340416618</v>
      </c>
      <c r="J326" s="1">
        <f t="shared" si="14"/>
        <v>1.7150957860266578</v>
      </c>
    </row>
    <row r="327" spans="1:10" ht="15.75" customHeight="1" x14ac:dyDescent="0.2">
      <c r="A327" s="1">
        <v>3200</v>
      </c>
      <c r="B327" s="1">
        <f t="shared" si="11"/>
        <v>3.2</v>
      </c>
      <c r="C327" s="1">
        <v>163.1</v>
      </c>
      <c r="D327" s="1">
        <v>213.4</v>
      </c>
      <c r="E327" s="1">
        <v>51</v>
      </c>
      <c r="F327" s="1">
        <v>60.6</v>
      </c>
      <c r="H327" s="1">
        <f t="shared" si="12"/>
        <v>1.0576695267085636</v>
      </c>
      <c r="I327" s="1">
        <f t="shared" si="13"/>
        <v>172.50589980616672</v>
      </c>
      <c r="J327" s="1">
        <f t="shared" si="14"/>
        <v>1.7222123660516644</v>
      </c>
    </row>
    <row r="328" spans="1:10" ht="15.75" customHeight="1" x14ac:dyDescent="0.2">
      <c r="A328" s="1">
        <v>3210</v>
      </c>
      <c r="B328" s="1">
        <f t="shared" si="11"/>
        <v>3.21</v>
      </c>
      <c r="C328" s="1">
        <v>163.5</v>
      </c>
      <c r="D328" s="1">
        <v>212.8</v>
      </c>
      <c r="E328" s="1">
        <v>50</v>
      </c>
      <c r="F328" s="1">
        <v>60.6</v>
      </c>
      <c r="H328" s="1">
        <f t="shared" si="12"/>
        <v>1.0576695267085636</v>
      </c>
      <c r="I328" s="1">
        <f t="shared" si="13"/>
        <v>172.92896761685014</v>
      </c>
      <c r="J328" s="1">
        <f t="shared" si="14"/>
        <v>1.7271743371150843</v>
      </c>
    </row>
    <row r="329" spans="1:10" ht="15.75" customHeight="1" x14ac:dyDescent="0.2">
      <c r="A329" s="1">
        <v>3220</v>
      </c>
      <c r="B329" s="1">
        <f t="shared" si="11"/>
        <v>3.22</v>
      </c>
      <c r="C329" s="1">
        <v>163.69999999999999</v>
      </c>
      <c r="D329" s="1">
        <v>212.2</v>
      </c>
      <c r="E329" s="1">
        <v>50</v>
      </c>
      <c r="F329" s="1">
        <v>60.9</v>
      </c>
      <c r="H329" s="1">
        <f t="shared" si="12"/>
        <v>1.0629055144645467</v>
      </c>
      <c r="I329" s="1">
        <f t="shared" si="13"/>
        <v>173.9976327178463</v>
      </c>
      <c r="J329" s="1">
        <f t="shared" si="14"/>
        <v>1.7346330016734823</v>
      </c>
    </row>
    <row r="330" spans="1:10" ht="15.75" customHeight="1" x14ac:dyDescent="0.2">
      <c r="A330" s="1">
        <v>3230</v>
      </c>
      <c r="B330" s="1">
        <f t="shared" si="11"/>
        <v>3.23</v>
      </c>
      <c r="C330" s="1">
        <v>163.80000000000001</v>
      </c>
      <c r="D330" s="1">
        <v>211.6</v>
      </c>
      <c r="E330" s="1">
        <v>49</v>
      </c>
      <c r="F330" s="1">
        <v>60.9</v>
      </c>
      <c r="H330" s="1">
        <f t="shared" si="12"/>
        <v>1.0629055144645467</v>
      </c>
      <c r="I330" s="1">
        <f t="shared" si="13"/>
        <v>174.10392326929278</v>
      </c>
      <c r="J330" s="1">
        <f t="shared" si="14"/>
        <v>1.7405077799356954</v>
      </c>
    </row>
    <row r="331" spans="1:10" ht="15.75" customHeight="1" x14ac:dyDescent="0.2">
      <c r="A331" s="1">
        <v>3240</v>
      </c>
      <c r="B331" s="1">
        <f t="shared" si="11"/>
        <v>3.24</v>
      </c>
      <c r="C331" s="1">
        <v>163.9</v>
      </c>
      <c r="D331" s="1">
        <v>211</v>
      </c>
      <c r="E331" s="1">
        <v>49</v>
      </c>
      <c r="F331" s="1">
        <v>60.9</v>
      </c>
      <c r="H331" s="1">
        <f t="shared" si="12"/>
        <v>1.0629055144645467</v>
      </c>
      <c r="I331" s="1">
        <f t="shared" si="13"/>
        <v>174.21021382073923</v>
      </c>
      <c r="J331" s="1">
        <f t="shared" si="14"/>
        <v>1.74157068545016</v>
      </c>
    </row>
    <row r="332" spans="1:10" ht="15.75" customHeight="1" x14ac:dyDescent="0.2">
      <c r="A332" s="1">
        <v>3250</v>
      </c>
      <c r="B332" s="1">
        <f t="shared" si="11"/>
        <v>3.25</v>
      </c>
      <c r="C332" s="1">
        <v>164.5</v>
      </c>
      <c r="D332" s="1">
        <v>210.4</v>
      </c>
      <c r="E332" s="1">
        <v>48</v>
      </c>
      <c r="F332" s="1">
        <v>61.2</v>
      </c>
      <c r="H332" s="1">
        <f t="shared" si="12"/>
        <v>1.0681415022205298</v>
      </c>
      <c r="I332" s="1">
        <f t="shared" si="13"/>
        <v>175.70927711527716</v>
      </c>
      <c r="J332" s="1">
        <f t="shared" si="14"/>
        <v>1.7495974546800819</v>
      </c>
    </row>
    <row r="333" spans="1:10" ht="15.75" customHeight="1" x14ac:dyDescent="0.2">
      <c r="A333" s="1">
        <v>3260</v>
      </c>
      <c r="B333" s="1">
        <f t="shared" si="11"/>
        <v>3.26</v>
      </c>
      <c r="C333" s="1">
        <v>164.6</v>
      </c>
      <c r="D333" s="1">
        <v>209.8</v>
      </c>
      <c r="E333" s="1">
        <v>47</v>
      </c>
      <c r="F333" s="1">
        <v>61.4</v>
      </c>
      <c r="H333" s="1">
        <f t="shared" si="12"/>
        <v>1.0716321607245183</v>
      </c>
      <c r="I333" s="1">
        <f t="shared" si="13"/>
        <v>176.3906536552557</v>
      </c>
      <c r="J333" s="1">
        <f t="shared" si="14"/>
        <v>1.7604996538526643</v>
      </c>
    </row>
    <row r="334" spans="1:10" ht="15.75" customHeight="1" x14ac:dyDescent="0.2">
      <c r="A334" s="1">
        <v>3270</v>
      </c>
      <c r="B334" s="1">
        <f t="shared" si="11"/>
        <v>3.27</v>
      </c>
      <c r="C334" s="1">
        <v>166</v>
      </c>
      <c r="D334" s="1">
        <v>209.2</v>
      </c>
      <c r="E334" s="1">
        <v>47</v>
      </c>
      <c r="F334" s="1">
        <v>61.2</v>
      </c>
      <c r="H334" s="1">
        <f t="shared" si="12"/>
        <v>1.0681415022205298</v>
      </c>
      <c r="I334" s="1">
        <f t="shared" si="13"/>
        <v>177.31148936860797</v>
      </c>
      <c r="J334" s="1">
        <f t="shared" si="14"/>
        <v>1.7685107151193182</v>
      </c>
    </row>
    <row r="335" spans="1:10" ht="15.75" customHeight="1" x14ac:dyDescent="0.2">
      <c r="A335" s="1">
        <v>3280</v>
      </c>
      <c r="B335" s="1">
        <f t="shared" si="11"/>
        <v>3.28</v>
      </c>
      <c r="C335" s="1">
        <v>166.2</v>
      </c>
      <c r="D335" s="1">
        <v>208.6</v>
      </c>
      <c r="E335" s="1">
        <v>46</v>
      </c>
      <c r="F335" s="1">
        <v>61.2</v>
      </c>
      <c r="H335" s="1">
        <f t="shared" si="12"/>
        <v>1.0681415022205298</v>
      </c>
      <c r="I335" s="1">
        <f t="shared" si="13"/>
        <v>177.52511766905204</v>
      </c>
      <c r="J335" s="1">
        <f t="shared" si="14"/>
        <v>1.7741830351882999</v>
      </c>
    </row>
    <row r="336" spans="1:10" ht="15.75" customHeight="1" x14ac:dyDescent="0.2">
      <c r="A336" s="1">
        <v>3290</v>
      </c>
      <c r="B336" s="1">
        <f t="shared" si="11"/>
        <v>3.29</v>
      </c>
      <c r="C336" s="1">
        <v>166</v>
      </c>
      <c r="D336" s="1">
        <v>207.9</v>
      </c>
      <c r="E336" s="1">
        <v>45</v>
      </c>
      <c r="F336" s="1">
        <v>60.6</v>
      </c>
      <c r="H336" s="1">
        <f t="shared" si="12"/>
        <v>1.0576695267085636</v>
      </c>
      <c r="I336" s="1">
        <f t="shared" si="13"/>
        <v>175.57314143362157</v>
      </c>
      <c r="J336" s="1">
        <f t="shared" si="14"/>
        <v>1.7654912955133681</v>
      </c>
    </row>
    <row r="337" spans="1:10" ht="15.75" customHeight="1" x14ac:dyDescent="0.2">
      <c r="A337" s="1">
        <v>3300</v>
      </c>
      <c r="B337" s="1">
        <f t="shared" si="11"/>
        <v>3.3</v>
      </c>
      <c r="C337" s="1">
        <v>165.7</v>
      </c>
      <c r="D337" s="1">
        <v>207.3</v>
      </c>
      <c r="E337" s="1">
        <v>45</v>
      </c>
      <c r="F337" s="1">
        <v>60.4</v>
      </c>
      <c r="H337" s="1">
        <f t="shared" si="12"/>
        <v>1.054178868204575</v>
      </c>
      <c r="I337" s="1">
        <f t="shared" si="13"/>
        <v>174.67743846149807</v>
      </c>
      <c r="J337" s="1">
        <f t="shared" si="14"/>
        <v>1.7512528994755983</v>
      </c>
    </row>
    <row r="338" spans="1:10" ht="15.75" customHeight="1" x14ac:dyDescent="0.2">
      <c r="A338" s="1">
        <v>3310</v>
      </c>
      <c r="B338" s="1">
        <f t="shared" si="11"/>
        <v>3.31</v>
      </c>
      <c r="C338" s="1">
        <v>165.4</v>
      </c>
      <c r="D338" s="1">
        <v>206.7</v>
      </c>
      <c r="E338" s="1">
        <v>44</v>
      </c>
      <c r="F338" s="1">
        <v>60.4</v>
      </c>
      <c r="H338" s="1">
        <f t="shared" si="12"/>
        <v>1.054178868204575</v>
      </c>
      <c r="I338" s="1">
        <f t="shared" si="13"/>
        <v>174.3611848010367</v>
      </c>
      <c r="J338" s="1">
        <f t="shared" si="14"/>
        <v>1.7451931163126739</v>
      </c>
    </row>
    <row r="339" spans="1:10" ht="15.75" customHeight="1" x14ac:dyDescent="0.2">
      <c r="A339" s="1">
        <v>3320</v>
      </c>
      <c r="B339" s="1">
        <f t="shared" si="11"/>
        <v>3.32</v>
      </c>
      <c r="C339" s="1">
        <v>165</v>
      </c>
      <c r="D339" s="1">
        <v>206.1</v>
      </c>
      <c r="E339" s="1">
        <v>44</v>
      </c>
      <c r="F339" s="1">
        <v>60.9</v>
      </c>
      <c r="H339" s="1">
        <f t="shared" si="12"/>
        <v>1.0629055144645467</v>
      </c>
      <c r="I339" s="1">
        <f t="shared" si="13"/>
        <v>175.37940988665022</v>
      </c>
      <c r="J339" s="1">
        <f t="shared" si="14"/>
        <v>1.7487029734384345</v>
      </c>
    </row>
    <row r="340" spans="1:10" ht="15.75" customHeight="1" x14ac:dyDescent="0.2">
      <c r="A340" s="1">
        <v>3330</v>
      </c>
      <c r="B340" s="1">
        <f t="shared" si="11"/>
        <v>3.33</v>
      </c>
      <c r="C340" s="1">
        <v>164.8</v>
      </c>
      <c r="D340" s="1">
        <v>205.5</v>
      </c>
      <c r="E340" s="1">
        <v>43</v>
      </c>
      <c r="F340" s="1">
        <v>60.9</v>
      </c>
      <c r="H340" s="1">
        <f t="shared" si="12"/>
        <v>1.0629055144645467</v>
      </c>
      <c r="I340" s="1">
        <f t="shared" si="13"/>
        <v>175.16682878375732</v>
      </c>
      <c r="J340" s="1">
        <f t="shared" si="14"/>
        <v>1.7527311933520378</v>
      </c>
    </row>
    <row r="341" spans="1:10" ht="15.75" customHeight="1" x14ac:dyDescent="0.2">
      <c r="A341" s="1">
        <v>3340</v>
      </c>
      <c r="B341" s="1">
        <f t="shared" si="11"/>
        <v>3.34</v>
      </c>
      <c r="C341" s="1">
        <v>164.3</v>
      </c>
      <c r="D341" s="1">
        <v>204.9</v>
      </c>
      <c r="E341" s="1">
        <v>42</v>
      </c>
      <c r="F341" s="1">
        <v>60.4</v>
      </c>
      <c r="H341" s="1">
        <f t="shared" si="12"/>
        <v>1.054178868204575</v>
      </c>
      <c r="I341" s="1">
        <f t="shared" si="13"/>
        <v>173.20158804601166</v>
      </c>
      <c r="J341" s="1">
        <f t="shared" si="14"/>
        <v>1.7418420841488449</v>
      </c>
    </row>
    <row r="342" spans="1:10" ht="15.75" customHeight="1" x14ac:dyDescent="0.2">
      <c r="A342" s="1">
        <v>3350</v>
      </c>
      <c r="B342" s="1">
        <f t="shared" si="11"/>
        <v>3.35</v>
      </c>
      <c r="C342" s="1">
        <v>164.3</v>
      </c>
      <c r="D342" s="1">
        <v>204.3</v>
      </c>
      <c r="E342" s="1">
        <v>42</v>
      </c>
      <c r="F342" s="1">
        <v>60.4</v>
      </c>
      <c r="H342" s="1">
        <f t="shared" si="12"/>
        <v>1.054178868204575</v>
      </c>
      <c r="I342" s="1">
        <f t="shared" si="13"/>
        <v>173.20158804601166</v>
      </c>
      <c r="J342" s="1">
        <f t="shared" si="14"/>
        <v>1.7320158804601167</v>
      </c>
    </row>
    <row r="343" spans="1:10" ht="15.75" customHeight="1" x14ac:dyDescent="0.2">
      <c r="A343" s="1">
        <v>3360</v>
      </c>
      <c r="B343" s="1">
        <f t="shared" si="11"/>
        <v>3.36</v>
      </c>
      <c r="C343" s="1">
        <v>164.1</v>
      </c>
      <c r="D343" s="1">
        <v>203.7</v>
      </c>
      <c r="E343" s="1">
        <v>41</v>
      </c>
      <c r="F343" s="1">
        <v>60.6</v>
      </c>
      <c r="H343" s="1">
        <f t="shared" si="12"/>
        <v>1.0576695267085636</v>
      </c>
      <c r="I343" s="1">
        <f t="shared" si="13"/>
        <v>173.56356933287529</v>
      </c>
      <c r="J343" s="1">
        <f t="shared" si="14"/>
        <v>1.7338257868944349</v>
      </c>
    </row>
    <row r="344" spans="1:10" ht="15.75" customHeight="1" x14ac:dyDescent="0.2">
      <c r="A344" s="1">
        <v>3370</v>
      </c>
      <c r="B344" s="1">
        <f t="shared" si="11"/>
        <v>3.37</v>
      </c>
      <c r="C344" s="1">
        <v>163.1</v>
      </c>
      <c r="D344" s="1">
        <v>203.1</v>
      </c>
      <c r="E344" s="1">
        <v>41</v>
      </c>
      <c r="F344" s="1">
        <v>60.6</v>
      </c>
      <c r="H344" s="1">
        <f t="shared" si="12"/>
        <v>1.0576695267085636</v>
      </c>
      <c r="I344" s="1">
        <f t="shared" si="13"/>
        <v>172.50589980616672</v>
      </c>
      <c r="J344" s="1">
        <f t="shared" si="14"/>
        <v>1.7303473456952099</v>
      </c>
    </row>
    <row r="345" spans="1:10" ht="15.75" customHeight="1" x14ac:dyDescent="0.2">
      <c r="A345" s="1">
        <v>3380</v>
      </c>
      <c r="B345" s="1">
        <f t="shared" si="11"/>
        <v>3.38</v>
      </c>
      <c r="C345" s="1">
        <v>161.5</v>
      </c>
      <c r="D345" s="1">
        <v>202.5</v>
      </c>
      <c r="E345" s="1">
        <v>40</v>
      </c>
      <c r="F345" s="1">
        <v>60.6</v>
      </c>
      <c r="H345" s="1">
        <f t="shared" si="12"/>
        <v>1.0576695267085636</v>
      </c>
      <c r="I345" s="1">
        <f t="shared" si="13"/>
        <v>170.81362856343301</v>
      </c>
      <c r="J345" s="1">
        <f t="shared" si="14"/>
        <v>1.7165976418479989</v>
      </c>
    </row>
    <row r="346" spans="1:10" ht="15.75" customHeight="1" x14ac:dyDescent="0.2">
      <c r="A346" s="1">
        <v>3390</v>
      </c>
      <c r="B346" s="1">
        <f t="shared" si="11"/>
        <v>3.39</v>
      </c>
      <c r="C346" s="1">
        <v>160</v>
      </c>
      <c r="D346" s="1">
        <v>201.9</v>
      </c>
      <c r="E346" s="1">
        <v>39</v>
      </c>
      <c r="F346" s="1">
        <v>60.9</v>
      </c>
      <c r="H346" s="1">
        <f t="shared" si="12"/>
        <v>1.0629055144645467</v>
      </c>
      <c r="I346" s="1">
        <f t="shared" si="13"/>
        <v>170.06488231432746</v>
      </c>
      <c r="J346" s="1">
        <f t="shared" si="14"/>
        <v>1.7043925543888025</v>
      </c>
    </row>
    <row r="347" spans="1:10" ht="15.75" customHeight="1" x14ac:dyDescent="0.2">
      <c r="A347" s="1">
        <v>3400</v>
      </c>
      <c r="B347" s="1">
        <f t="shared" si="11"/>
        <v>3.4</v>
      </c>
      <c r="C347" s="1">
        <v>158.4</v>
      </c>
      <c r="D347" s="1">
        <v>201.3</v>
      </c>
      <c r="E347" s="1">
        <v>39</v>
      </c>
      <c r="F347" s="1">
        <v>61.2</v>
      </c>
      <c r="H347" s="1">
        <f t="shared" si="12"/>
        <v>1.0681415022205298</v>
      </c>
      <c r="I347" s="1">
        <f t="shared" si="13"/>
        <v>169.19361395173192</v>
      </c>
      <c r="J347" s="1">
        <f t="shared" si="14"/>
        <v>1.6962924813302971</v>
      </c>
    </row>
    <row r="348" spans="1:10" ht="15.75" customHeight="1" x14ac:dyDescent="0.2">
      <c r="A348" s="1">
        <v>3410</v>
      </c>
      <c r="B348" s="1">
        <f t="shared" si="11"/>
        <v>3.41</v>
      </c>
      <c r="C348" s="1">
        <v>157</v>
      </c>
      <c r="D348" s="1">
        <v>200.7</v>
      </c>
      <c r="E348" s="1">
        <v>38</v>
      </c>
      <c r="F348" s="1">
        <v>61.2</v>
      </c>
      <c r="H348" s="1">
        <f t="shared" si="12"/>
        <v>1.0681415022205298</v>
      </c>
      <c r="I348" s="1">
        <f t="shared" si="13"/>
        <v>167.69821584862319</v>
      </c>
      <c r="J348" s="1">
        <f t="shared" si="14"/>
        <v>1.6844591490017757</v>
      </c>
    </row>
    <row r="349" spans="1:10" ht="15.75" customHeight="1" x14ac:dyDescent="0.2">
      <c r="A349" s="1">
        <v>3420</v>
      </c>
      <c r="B349" s="1">
        <f t="shared" si="11"/>
        <v>3.42</v>
      </c>
      <c r="C349" s="1">
        <v>154.9</v>
      </c>
      <c r="D349" s="1">
        <v>200</v>
      </c>
      <c r="E349" s="1">
        <v>38</v>
      </c>
      <c r="F349" s="1">
        <v>61.2</v>
      </c>
      <c r="H349" s="1">
        <f t="shared" si="12"/>
        <v>1.0681415022205298</v>
      </c>
      <c r="I349" s="1">
        <f t="shared" si="13"/>
        <v>165.45511869396009</v>
      </c>
      <c r="J349" s="1">
        <f t="shared" si="14"/>
        <v>1.6657666727129163</v>
      </c>
    </row>
    <row r="350" spans="1:10" ht="15.75" customHeight="1" x14ac:dyDescent="0.2">
      <c r="A350" s="1">
        <v>3430</v>
      </c>
      <c r="B350" s="1">
        <f t="shared" si="11"/>
        <v>3.43</v>
      </c>
      <c r="C350" s="1">
        <v>153</v>
      </c>
      <c r="D350" s="1">
        <v>199.4</v>
      </c>
      <c r="E350" s="1">
        <v>37</v>
      </c>
      <c r="F350" s="1">
        <v>60.6</v>
      </c>
      <c r="H350" s="1">
        <f t="shared" si="12"/>
        <v>1.0576695267085636</v>
      </c>
      <c r="I350" s="1">
        <f t="shared" si="13"/>
        <v>161.82343758641022</v>
      </c>
      <c r="J350" s="1">
        <f t="shared" si="14"/>
        <v>1.6363927814018515</v>
      </c>
    </row>
    <row r="351" spans="1:10" ht="15.75" customHeight="1" x14ac:dyDescent="0.2">
      <c r="A351" s="1">
        <v>3440</v>
      </c>
      <c r="B351" s="1">
        <f t="shared" si="11"/>
        <v>3.44</v>
      </c>
      <c r="C351" s="1">
        <v>151.19999999999999</v>
      </c>
      <c r="D351" s="1">
        <v>198.8</v>
      </c>
      <c r="E351" s="1">
        <v>36</v>
      </c>
      <c r="F351" s="1">
        <v>60.6</v>
      </c>
      <c r="H351" s="1">
        <f t="shared" si="12"/>
        <v>1.0576695267085636</v>
      </c>
      <c r="I351" s="1">
        <f t="shared" si="13"/>
        <v>159.91963243833482</v>
      </c>
      <c r="J351" s="1">
        <f t="shared" si="14"/>
        <v>1.6087153501237255</v>
      </c>
    </row>
    <row r="352" spans="1:10" ht="15.75" customHeight="1" x14ac:dyDescent="0.2">
      <c r="A352" s="1">
        <v>3450</v>
      </c>
      <c r="B352" s="1">
        <f t="shared" si="11"/>
        <v>3.45</v>
      </c>
      <c r="C352" s="1">
        <v>149</v>
      </c>
      <c r="D352" s="1">
        <v>198.2</v>
      </c>
      <c r="E352" s="1">
        <v>36</v>
      </c>
      <c r="F352" s="1">
        <v>60.4</v>
      </c>
      <c r="H352" s="1">
        <f t="shared" si="12"/>
        <v>1.054178868204575</v>
      </c>
      <c r="I352" s="1">
        <f t="shared" si="13"/>
        <v>157.07265136248168</v>
      </c>
      <c r="J352" s="1">
        <f t="shared" si="14"/>
        <v>1.5849614190040826</v>
      </c>
    </row>
    <row r="353" spans="1:10" ht="15.75" customHeight="1" x14ac:dyDescent="0.2">
      <c r="A353" s="1">
        <v>3460</v>
      </c>
      <c r="B353" s="1">
        <f t="shared" si="11"/>
        <v>3.46</v>
      </c>
      <c r="C353" s="1">
        <v>146.19999999999999</v>
      </c>
      <c r="D353" s="1">
        <v>197.6</v>
      </c>
      <c r="E353" s="1">
        <v>35</v>
      </c>
      <c r="F353" s="1">
        <v>60.4</v>
      </c>
      <c r="H353" s="1">
        <f t="shared" si="12"/>
        <v>1.054178868204575</v>
      </c>
      <c r="I353" s="1">
        <f t="shared" si="13"/>
        <v>154.12095053150884</v>
      </c>
      <c r="J353" s="1">
        <f t="shared" si="14"/>
        <v>1.5559680094699524</v>
      </c>
    </row>
    <row r="354" spans="1:10" ht="15.75" customHeight="1" x14ac:dyDescent="0.2">
      <c r="A354" s="1">
        <v>3470</v>
      </c>
      <c r="B354" s="1">
        <f t="shared" si="11"/>
        <v>3.47</v>
      </c>
      <c r="C354" s="1">
        <v>142.1</v>
      </c>
      <c r="D354" s="1">
        <v>197</v>
      </c>
      <c r="E354" s="1">
        <v>35</v>
      </c>
      <c r="F354" s="1">
        <v>60.4</v>
      </c>
      <c r="H354" s="1">
        <f t="shared" si="12"/>
        <v>1.054178868204575</v>
      </c>
      <c r="I354" s="1">
        <f t="shared" si="13"/>
        <v>149.7988171718701</v>
      </c>
      <c r="J354" s="1">
        <f t="shared" si="14"/>
        <v>1.5195988385168948</v>
      </c>
    </row>
    <row r="355" spans="1:10" ht="15.75" customHeight="1" x14ac:dyDescent="0.2">
      <c r="A355" s="1">
        <v>3480</v>
      </c>
      <c r="B355" s="1">
        <f t="shared" si="11"/>
        <v>3.48</v>
      </c>
      <c r="C355" s="1">
        <v>139.5</v>
      </c>
      <c r="D355" s="1">
        <v>196.4</v>
      </c>
      <c r="E355" s="1">
        <v>34</v>
      </c>
      <c r="F355" s="1">
        <v>60.1</v>
      </c>
      <c r="H355" s="1">
        <f t="shared" si="12"/>
        <v>1.0489428804485921</v>
      </c>
      <c r="I355" s="1">
        <f t="shared" si="13"/>
        <v>146.32753182257861</v>
      </c>
      <c r="J355" s="1">
        <f t="shared" si="14"/>
        <v>1.4806317449722435</v>
      </c>
    </row>
    <row r="356" spans="1:10" ht="15.75" customHeight="1" x14ac:dyDescent="0.2">
      <c r="A356" s="1">
        <v>3490</v>
      </c>
      <c r="B356" s="1">
        <f t="shared" si="11"/>
        <v>3.49</v>
      </c>
      <c r="C356" s="1">
        <v>137.4</v>
      </c>
      <c r="D356" s="1">
        <v>195.8</v>
      </c>
      <c r="E356" s="1">
        <v>33</v>
      </c>
      <c r="F356" s="1">
        <v>60.6</v>
      </c>
      <c r="H356" s="1">
        <f t="shared" si="12"/>
        <v>1.0576695267085636</v>
      </c>
      <c r="I356" s="1">
        <f t="shared" si="13"/>
        <v>145.32379296975665</v>
      </c>
      <c r="J356" s="1">
        <f t="shared" si="14"/>
        <v>1.4582566239616761</v>
      </c>
    </row>
    <row r="357" spans="1:10" ht="15.75" customHeight="1" x14ac:dyDescent="0.2">
      <c r="A357" s="1">
        <v>3500</v>
      </c>
      <c r="B357" s="1">
        <f t="shared" si="11"/>
        <v>3.5</v>
      </c>
      <c r="C357" s="1">
        <v>135.30000000000001</v>
      </c>
      <c r="D357" s="1">
        <v>195.2</v>
      </c>
      <c r="E357" s="1">
        <v>33</v>
      </c>
      <c r="F357" s="1">
        <v>60.4</v>
      </c>
      <c r="H357" s="1">
        <f t="shared" si="12"/>
        <v>1.054178868204575</v>
      </c>
      <c r="I357" s="1">
        <f t="shared" si="13"/>
        <v>142.63040086807899</v>
      </c>
      <c r="J357" s="1">
        <f t="shared" si="14"/>
        <v>1.4397709691891782</v>
      </c>
    </row>
    <row r="358" spans="1:10" ht="15.75" customHeight="1" x14ac:dyDescent="0.2">
      <c r="A358" s="1">
        <v>3510</v>
      </c>
      <c r="B358" s="1">
        <f t="shared" si="11"/>
        <v>3.51</v>
      </c>
      <c r="C358" s="1">
        <v>132.1</v>
      </c>
      <c r="D358" s="1">
        <v>194.6</v>
      </c>
      <c r="E358" s="1">
        <v>32</v>
      </c>
      <c r="F358" s="1">
        <v>60.6</v>
      </c>
      <c r="H358" s="1">
        <f t="shared" si="12"/>
        <v>1.0576695267085636</v>
      </c>
      <c r="I358" s="1">
        <f t="shared" si="13"/>
        <v>139.71814447820125</v>
      </c>
      <c r="J358" s="1">
        <f t="shared" si="14"/>
        <v>1.4117427267314013</v>
      </c>
    </row>
    <row r="359" spans="1:10" ht="15.75" customHeight="1" x14ac:dyDescent="0.2">
      <c r="A359" s="1">
        <v>3520</v>
      </c>
      <c r="B359" s="1">
        <f t="shared" si="11"/>
        <v>3.52</v>
      </c>
      <c r="C359" s="1">
        <v>129.5</v>
      </c>
      <c r="D359" s="1">
        <v>194</v>
      </c>
      <c r="E359" s="1">
        <v>32</v>
      </c>
      <c r="F359" s="1">
        <v>60.6</v>
      </c>
      <c r="H359" s="1">
        <f t="shared" si="12"/>
        <v>1.0576695267085636</v>
      </c>
      <c r="I359" s="1">
        <f t="shared" si="13"/>
        <v>136.96820370875898</v>
      </c>
      <c r="J359" s="1">
        <f t="shared" si="14"/>
        <v>1.3834317409348011</v>
      </c>
    </row>
    <row r="360" spans="1:10" ht="15.75" customHeight="1" x14ac:dyDescent="0.2">
      <c r="A360" s="1">
        <v>3530</v>
      </c>
      <c r="B360" s="1">
        <f t="shared" si="11"/>
        <v>3.53</v>
      </c>
      <c r="C360" s="1">
        <v>125.7</v>
      </c>
      <c r="D360" s="1">
        <v>193.4</v>
      </c>
      <c r="E360" s="1">
        <v>31</v>
      </c>
      <c r="F360" s="1">
        <v>60.4</v>
      </c>
      <c r="H360" s="1">
        <f t="shared" si="12"/>
        <v>1.054178868204575</v>
      </c>
      <c r="I360" s="1">
        <f t="shared" si="13"/>
        <v>132.51028373331508</v>
      </c>
      <c r="J360" s="1">
        <f t="shared" si="14"/>
        <v>1.3473924372103705</v>
      </c>
    </row>
    <row r="361" spans="1:10" ht="15.75" customHeight="1" x14ac:dyDescent="0.2">
      <c r="A361" s="1">
        <v>3540</v>
      </c>
      <c r="B361" s="1">
        <f t="shared" si="11"/>
        <v>3.54</v>
      </c>
      <c r="C361" s="1">
        <v>122.6</v>
      </c>
      <c r="D361" s="1">
        <v>192.8</v>
      </c>
      <c r="E361" s="1">
        <v>30</v>
      </c>
      <c r="F361" s="1">
        <v>60.4</v>
      </c>
      <c r="H361" s="1">
        <f t="shared" si="12"/>
        <v>1.054178868204575</v>
      </c>
      <c r="I361" s="1">
        <f t="shared" si="13"/>
        <v>129.2423292418809</v>
      </c>
      <c r="J361" s="1">
        <f t="shared" si="14"/>
        <v>1.3087630648759798</v>
      </c>
    </row>
    <row r="362" spans="1:10" ht="15.75" customHeight="1" x14ac:dyDescent="0.2">
      <c r="A362" s="1">
        <v>3550</v>
      </c>
      <c r="B362" s="1">
        <f t="shared" si="11"/>
        <v>3.55</v>
      </c>
      <c r="C362" s="1">
        <v>120.4</v>
      </c>
      <c r="D362" s="1">
        <v>192.2</v>
      </c>
      <c r="E362" s="1">
        <v>30</v>
      </c>
      <c r="F362" s="1">
        <v>60.4</v>
      </c>
      <c r="H362" s="1">
        <f t="shared" si="12"/>
        <v>1.054178868204575</v>
      </c>
      <c r="I362" s="1">
        <f t="shared" si="13"/>
        <v>126.92313573183083</v>
      </c>
      <c r="J362" s="1">
        <f t="shared" si="14"/>
        <v>1.2808273248685587</v>
      </c>
    </row>
    <row r="363" spans="1:10" ht="15.75" customHeight="1" x14ac:dyDescent="0.2">
      <c r="A363" s="1">
        <v>3560</v>
      </c>
      <c r="B363" s="1">
        <f t="shared" si="11"/>
        <v>3.56</v>
      </c>
      <c r="C363" s="1">
        <v>119.5</v>
      </c>
      <c r="D363" s="1">
        <v>191.6</v>
      </c>
      <c r="E363" s="1">
        <v>29</v>
      </c>
      <c r="F363" s="1">
        <v>60.6</v>
      </c>
      <c r="H363" s="1">
        <f t="shared" si="12"/>
        <v>1.0576695267085636</v>
      </c>
      <c r="I363" s="1">
        <f t="shared" si="13"/>
        <v>126.39150844167335</v>
      </c>
      <c r="J363" s="1">
        <f t="shared" si="14"/>
        <v>1.2665732208675209</v>
      </c>
    </row>
    <row r="364" spans="1:10" ht="15.75" customHeight="1" x14ac:dyDescent="0.2">
      <c r="A364" s="1">
        <v>3570</v>
      </c>
      <c r="B364" s="1">
        <f t="shared" si="11"/>
        <v>3.57</v>
      </c>
      <c r="C364" s="1">
        <v>118.5</v>
      </c>
      <c r="D364" s="1">
        <v>191</v>
      </c>
      <c r="E364" s="1">
        <v>29</v>
      </c>
      <c r="F364" s="1">
        <v>60.4</v>
      </c>
      <c r="H364" s="1">
        <f t="shared" si="12"/>
        <v>1.054178868204575</v>
      </c>
      <c r="I364" s="1">
        <f t="shared" si="13"/>
        <v>124.92019588224213</v>
      </c>
      <c r="J364" s="1">
        <f t="shared" si="14"/>
        <v>1.2565585216195774</v>
      </c>
    </row>
    <row r="365" spans="1:10" ht="15.75" customHeight="1" x14ac:dyDescent="0.2">
      <c r="A365" s="1">
        <v>3580</v>
      </c>
      <c r="B365" s="1">
        <f t="shared" si="11"/>
        <v>3.58</v>
      </c>
      <c r="C365" s="1">
        <v>117.2</v>
      </c>
      <c r="D365" s="1">
        <v>190.4</v>
      </c>
      <c r="E365" s="1">
        <v>28</v>
      </c>
      <c r="F365" s="1">
        <v>59.9</v>
      </c>
      <c r="H365" s="1">
        <f t="shared" si="12"/>
        <v>1.0454522219446034</v>
      </c>
      <c r="I365" s="1">
        <f t="shared" si="13"/>
        <v>122.52700041190752</v>
      </c>
      <c r="J365" s="1">
        <f t="shared" si="14"/>
        <v>1.2372359814707483</v>
      </c>
    </row>
    <row r="366" spans="1:10" ht="15.75" customHeight="1" x14ac:dyDescent="0.2">
      <c r="A366" s="1">
        <v>3590</v>
      </c>
      <c r="B366" s="1">
        <f t="shared" si="11"/>
        <v>3.59</v>
      </c>
      <c r="C366" s="1">
        <v>113.9</v>
      </c>
      <c r="D366" s="1">
        <v>189.8</v>
      </c>
      <c r="E366" s="1">
        <v>27</v>
      </c>
      <c r="F366" s="1">
        <v>59.9</v>
      </c>
      <c r="H366" s="1">
        <f t="shared" si="12"/>
        <v>1.0454522219446034</v>
      </c>
      <c r="I366" s="1">
        <f t="shared" si="13"/>
        <v>119.07700807949034</v>
      </c>
      <c r="J366" s="1">
        <f t="shared" si="14"/>
        <v>1.2080200424569894</v>
      </c>
    </row>
    <row r="367" spans="1:10" ht="15.75" customHeight="1" x14ac:dyDescent="0.2">
      <c r="A367" s="1">
        <v>3600</v>
      </c>
      <c r="B367" s="1">
        <f t="shared" si="11"/>
        <v>3.6</v>
      </c>
      <c r="C367" s="1">
        <v>109.6</v>
      </c>
      <c r="D367" s="1">
        <v>189.2</v>
      </c>
      <c r="E367" s="1">
        <v>27</v>
      </c>
      <c r="F367" s="1">
        <v>59.9</v>
      </c>
      <c r="H367" s="1">
        <f t="shared" si="12"/>
        <v>1.0454522219446034</v>
      </c>
      <c r="I367" s="1">
        <f t="shared" si="13"/>
        <v>114.58156352512853</v>
      </c>
      <c r="J367" s="1">
        <f t="shared" si="14"/>
        <v>1.1682928580230945</v>
      </c>
    </row>
    <row r="368" spans="1:10" ht="15.75" customHeight="1" x14ac:dyDescent="0.2">
      <c r="A368" s="1">
        <v>3610</v>
      </c>
      <c r="B368" s="1">
        <f t="shared" si="11"/>
        <v>3.61</v>
      </c>
      <c r="C368" s="1">
        <v>104.7</v>
      </c>
      <c r="D368" s="1">
        <v>188.6</v>
      </c>
      <c r="E368" s="1">
        <v>26</v>
      </c>
      <c r="F368" s="1">
        <v>60.4</v>
      </c>
      <c r="H368" s="1">
        <f t="shared" si="12"/>
        <v>1.054178868204575</v>
      </c>
      <c r="I368" s="1">
        <f t="shared" si="13"/>
        <v>110.37252750101901</v>
      </c>
      <c r="J368" s="1">
        <f t="shared" si="14"/>
        <v>1.1247704551307376</v>
      </c>
    </row>
    <row r="369" spans="1:10" ht="15.75" customHeight="1" x14ac:dyDescent="0.2">
      <c r="A369" s="1">
        <v>3620</v>
      </c>
      <c r="B369" s="1">
        <f t="shared" si="11"/>
        <v>3.62</v>
      </c>
      <c r="C369" s="1">
        <v>101.3</v>
      </c>
      <c r="D369" s="1">
        <v>188</v>
      </c>
      <c r="E369" s="1">
        <v>26</v>
      </c>
      <c r="F369" s="1">
        <v>60.4</v>
      </c>
      <c r="H369" s="1">
        <f t="shared" si="12"/>
        <v>1.054178868204575</v>
      </c>
      <c r="I369" s="1">
        <f t="shared" si="13"/>
        <v>106.78831934912344</v>
      </c>
      <c r="J369" s="1">
        <f t="shared" si="14"/>
        <v>1.0858042342507122</v>
      </c>
    </row>
    <row r="370" spans="1:10" ht="15.75" customHeight="1" x14ac:dyDescent="0.2">
      <c r="A370" s="1">
        <v>3630</v>
      </c>
      <c r="B370" s="1">
        <f t="shared" si="11"/>
        <v>3.63</v>
      </c>
      <c r="C370" s="1">
        <v>99.3</v>
      </c>
      <c r="D370" s="1">
        <v>187.4</v>
      </c>
      <c r="E370" s="1">
        <v>25</v>
      </c>
      <c r="F370" s="1">
        <v>60.4</v>
      </c>
      <c r="H370" s="1">
        <f t="shared" si="12"/>
        <v>1.054178868204575</v>
      </c>
      <c r="I370" s="1">
        <f t="shared" si="13"/>
        <v>104.67996161271429</v>
      </c>
      <c r="J370" s="1">
        <f t="shared" si="14"/>
        <v>1.0573414048091887</v>
      </c>
    </row>
    <row r="371" spans="1:10" ht="15.75" customHeight="1" x14ac:dyDescent="0.2">
      <c r="A371" s="1">
        <v>3640</v>
      </c>
      <c r="B371" s="1">
        <f t="shared" si="11"/>
        <v>3.64</v>
      </c>
      <c r="C371" s="1">
        <v>97.4</v>
      </c>
      <c r="D371" s="1">
        <v>186.8</v>
      </c>
      <c r="E371" s="1">
        <v>24</v>
      </c>
      <c r="F371" s="1">
        <v>60.4</v>
      </c>
      <c r="H371" s="1">
        <f t="shared" si="12"/>
        <v>1.054178868204575</v>
      </c>
      <c r="I371" s="1">
        <f t="shared" si="13"/>
        <v>102.67702176312561</v>
      </c>
      <c r="J371" s="1">
        <f t="shared" si="14"/>
        <v>1.0367849168791994</v>
      </c>
    </row>
    <row r="372" spans="1:10" ht="15.75" customHeight="1" x14ac:dyDescent="0.2">
      <c r="A372" s="1">
        <v>3650</v>
      </c>
      <c r="B372" s="1">
        <f t="shared" si="11"/>
        <v>3.65</v>
      </c>
      <c r="C372" s="1">
        <v>94.6</v>
      </c>
      <c r="D372" s="1">
        <v>186.1</v>
      </c>
      <c r="E372" s="1">
        <v>24</v>
      </c>
      <c r="F372" s="1">
        <v>60.6</v>
      </c>
      <c r="H372" s="1">
        <f t="shared" si="12"/>
        <v>1.0576695267085636</v>
      </c>
      <c r="I372" s="1">
        <f t="shared" si="13"/>
        <v>100.05553722663011</v>
      </c>
      <c r="J372" s="1">
        <f t="shared" si="14"/>
        <v>1.0136627949487786</v>
      </c>
    </row>
    <row r="373" spans="1:10" ht="15.75" customHeight="1" x14ac:dyDescent="0.2">
      <c r="A373" s="1">
        <v>3660</v>
      </c>
      <c r="B373" s="1">
        <f t="shared" si="11"/>
        <v>3.66</v>
      </c>
      <c r="C373" s="1">
        <v>91.3</v>
      </c>
      <c r="D373" s="1">
        <v>185.5</v>
      </c>
      <c r="E373" s="1">
        <v>23</v>
      </c>
      <c r="F373" s="1">
        <v>60.6</v>
      </c>
      <c r="H373" s="1">
        <f t="shared" si="12"/>
        <v>1.0576695267085636</v>
      </c>
      <c r="I373" s="1">
        <f t="shared" si="13"/>
        <v>96.565227788491853</v>
      </c>
      <c r="J373" s="1">
        <f t="shared" si="14"/>
        <v>0.98310382507560978</v>
      </c>
    </row>
    <row r="374" spans="1:10" ht="15.75" customHeight="1" x14ac:dyDescent="0.2">
      <c r="A374" s="1">
        <v>3670</v>
      </c>
      <c r="B374" s="1">
        <f t="shared" si="11"/>
        <v>3.67</v>
      </c>
      <c r="C374" s="1">
        <v>87.7</v>
      </c>
      <c r="D374" s="1">
        <v>184.9</v>
      </c>
      <c r="E374" s="1">
        <v>22</v>
      </c>
      <c r="F374" s="1">
        <v>60.1</v>
      </c>
      <c r="H374" s="1">
        <f t="shared" si="12"/>
        <v>1.0489428804485921</v>
      </c>
      <c r="I374" s="1">
        <f t="shared" si="13"/>
        <v>91.992290615341531</v>
      </c>
      <c r="J374" s="1">
        <f t="shared" si="14"/>
        <v>0.94278759201916706</v>
      </c>
    </row>
    <row r="375" spans="1:10" ht="15.75" customHeight="1" x14ac:dyDescent="0.2">
      <c r="A375" s="1">
        <v>3680</v>
      </c>
      <c r="B375" s="1">
        <f t="shared" si="11"/>
        <v>3.68</v>
      </c>
      <c r="C375" s="1">
        <v>83.7</v>
      </c>
      <c r="D375" s="1">
        <v>184.3</v>
      </c>
      <c r="E375" s="1">
        <v>22</v>
      </c>
      <c r="F375" s="1">
        <v>60.4</v>
      </c>
      <c r="H375" s="1">
        <f t="shared" si="12"/>
        <v>1.054178868204575</v>
      </c>
      <c r="I375" s="1">
        <f t="shared" si="13"/>
        <v>88.234771268722923</v>
      </c>
      <c r="J375" s="1">
        <f t="shared" si="14"/>
        <v>0.90113530942032227</v>
      </c>
    </row>
    <row r="376" spans="1:10" ht="15.75" customHeight="1" x14ac:dyDescent="0.2">
      <c r="A376" s="1">
        <v>3690</v>
      </c>
      <c r="B376" s="1">
        <f t="shared" si="11"/>
        <v>3.69</v>
      </c>
      <c r="C376" s="1">
        <v>79.599999999999994</v>
      </c>
      <c r="D376" s="1">
        <v>183.7</v>
      </c>
      <c r="E376" s="1">
        <v>21</v>
      </c>
      <c r="F376" s="1">
        <v>60.4</v>
      </c>
      <c r="H376" s="1">
        <f t="shared" si="12"/>
        <v>1.054178868204575</v>
      </c>
      <c r="I376" s="1">
        <f t="shared" si="13"/>
        <v>83.912637909084154</v>
      </c>
      <c r="J376" s="1">
        <f t="shared" si="14"/>
        <v>0.86073704588903543</v>
      </c>
    </row>
    <row r="377" spans="1:10" ht="15.75" customHeight="1" x14ac:dyDescent="0.2">
      <c r="A377" s="1">
        <v>3700</v>
      </c>
      <c r="B377" s="1">
        <f t="shared" si="11"/>
        <v>3.7</v>
      </c>
      <c r="C377" s="1">
        <v>75.3</v>
      </c>
      <c r="D377" s="1">
        <v>183.1</v>
      </c>
      <c r="E377" s="1">
        <v>21</v>
      </c>
      <c r="F377" s="1">
        <v>60.1</v>
      </c>
      <c r="H377" s="1">
        <f t="shared" si="12"/>
        <v>1.0489428804485921</v>
      </c>
      <c r="I377" s="1">
        <f t="shared" si="13"/>
        <v>78.985398897778978</v>
      </c>
      <c r="J377" s="1">
        <f t="shared" si="14"/>
        <v>0.81449018403431572</v>
      </c>
    </row>
    <row r="378" spans="1:10" ht="15.75" customHeight="1" x14ac:dyDescent="0.2">
      <c r="A378" s="1">
        <v>3710</v>
      </c>
      <c r="B378" s="1">
        <f t="shared" si="11"/>
        <v>3.71</v>
      </c>
      <c r="C378" s="1">
        <v>70.400000000000006</v>
      </c>
      <c r="D378" s="1">
        <v>182.5</v>
      </c>
      <c r="E378" s="1">
        <v>20</v>
      </c>
      <c r="F378" s="1">
        <v>59.9</v>
      </c>
      <c r="H378" s="1">
        <f t="shared" si="12"/>
        <v>1.0454522219446034</v>
      </c>
      <c r="I378" s="1">
        <f t="shared" si="13"/>
        <v>73.59983642490009</v>
      </c>
      <c r="J378" s="1">
        <f t="shared" si="14"/>
        <v>0.76292617661339535</v>
      </c>
    </row>
    <row r="379" spans="1:10" ht="15.75" customHeight="1" x14ac:dyDescent="0.2">
      <c r="A379" s="1">
        <v>3720</v>
      </c>
      <c r="B379" s="1">
        <f t="shared" si="11"/>
        <v>3.72</v>
      </c>
      <c r="C379" s="1">
        <v>65.400000000000006</v>
      </c>
      <c r="D379" s="1">
        <v>181.9</v>
      </c>
      <c r="E379" s="1">
        <v>19</v>
      </c>
      <c r="F379" s="1">
        <v>59.9</v>
      </c>
      <c r="H379" s="1">
        <f t="shared" si="12"/>
        <v>1.0454522219446034</v>
      </c>
      <c r="I379" s="1">
        <f t="shared" si="13"/>
        <v>68.372575315177073</v>
      </c>
      <c r="J379" s="1">
        <f t="shared" si="14"/>
        <v>0.70986205870038588</v>
      </c>
    </row>
    <row r="380" spans="1:10" ht="15.75" customHeight="1" x14ac:dyDescent="0.2">
      <c r="A380" s="1">
        <v>3730</v>
      </c>
      <c r="B380" s="1">
        <f t="shared" si="11"/>
        <v>3.73</v>
      </c>
      <c r="C380" s="1">
        <v>60.5</v>
      </c>
      <c r="D380" s="1">
        <v>181.3</v>
      </c>
      <c r="E380" s="1">
        <v>19</v>
      </c>
      <c r="F380" s="1">
        <v>59.3</v>
      </c>
      <c r="H380" s="1">
        <f t="shared" si="12"/>
        <v>1.0349802464326374</v>
      </c>
      <c r="I380" s="1">
        <f t="shared" si="13"/>
        <v>62.616304909174566</v>
      </c>
      <c r="J380" s="1">
        <f t="shared" si="14"/>
        <v>0.65494440112175822</v>
      </c>
    </row>
    <row r="381" spans="1:10" ht="15.75" customHeight="1" x14ac:dyDescent="0.2">
      <c r="A381" s="1">
        <v>3740</v>
      </c>
      <c r="B381" s="1">
        <f t="shared" si="11"/>
        <v>3.74</v>
      </c>
      <c r="C381" s="1">
        <v>56.1</v>
      </c>
      <c r="D381" s="1">
        <v>180.7</v>
      </c>
      <c r="E381" s="1">
        <v>18</v>
      </c>
      <c r="F381" s="1">
        <v>59.1</v>
      </c>
      <c r="H381" s="1">
        <f t="shared" si="12"/>
        <v>1.0314895879286488</v>
      </c>
      <c r="I381" s="1">
        <f t="shared" si="13"/>
        <v>57.866565882797197</v>
      </c>
      <c r="J381" s="1">
        <f t="shared" si="14"/>
        <v>0.60241435395985887</v>
      </c>
    </row>
    <row r="382" spans="1:10" ht="15.75" customHeight="1" x14ac:dyDescent="0.2">
      <c r="A382" s="1">
        <v>3750</v>
      </c>
      <c r="B382" s="1">
        <f t="shared" si="11"/>
        <v>3.75</v>
      </c>
      <c r="C382" s="1">
        <v>51.8</v>
      </c>
      <c r="D382" s="1">
        <v>180.1</v>
      </c>
      <c r="E382" s="1">
        <v>18</v>
      </c>
      <c r="F382" s="1">
        <v>59.1</v>
      </c>
      <c r="H382" s="1">
        <f t="shared" si="12"/>
        <v>1.0314895879286488</v>
      </c>
      <c r="I382" s="1">
        <f t="shared" si="13"/>
        <v>53.431160654704001</v>
      </c>
      <c r="J382" s="1">
        <f t="shared" si="14"/>
        <v>0.55648863268750604</v>
      </c>
    </row>
    <row r="383" spans="1:10" ht="15.75" customHeight="1" x14ac:dyDescent="0.2">
      <c r="A383" s="1">
        <v>3760</v>
      </c>
      <c r="B383" s="1">
        <f t="shared" si="11"/>
        <v>3.76</v>
      </c>
      <c r="C383" s="1">
        <v>46.8</v>
      </c>
      <c r="D383" s="1">
        <v>179.6</v>
      </c>
      <c r="E383" s="1">
        <v>17</v>
      </c>
      <c r="F383" s="1">
        <v>59.1</v>
      </c>
      <c r="H383" s="1">
        <f t="shared" si="12"/>
        <v>1.0314895879286488</v>
      </c>
      <c r="I383" s="1">
        <f t="shared" si="13"/>
        <v>48.273712715060761</v>
      </c>
      <c r="J383" s="1">
        <f t="shared" si="14"/>
        <v>0.50852436684882374</v>
      </c>
    </row>
    <row r="384" spans="1:10" ht="15.75" customHeight="1" x14ac:dyDescent="0.2">
      <c r="A384" s="1">
        <v>3770</v>
      </c>
      <c r="B384" s="1">
        <f t="shared" si="11"/>
        <v>3.77</v>
      </c>
      <c r="C384" s="1">
        <v>40.5</v>
      </c>
      <c r="D384" s="1">
        <v>179</v>
      </c>
      <c r="E384" s="1">
        <v>17</v>
      </c>
      <c r="F384" s="1">
        <v>59.1</v>
      </c>
      <c r="H384" s="1">
        <f t="shared" si="12"/>
        <v>1.0314895879286488</v>
      </c>
      <c r="I384" s="1">
        <f t="shared" si="13"/>
        <v>41.775328311110272</v>
      </c>
      <c r="J384" s="1">
        <f t="shared" si="14"/>
        <v>0.4502452051308552</v>
      </c>
    </row>
    <row r="385" spans="1:10" ht="15.75" customHeight="1" x14ac:dyDescent="0.2">
      <c r="A385" s="1">
        <v>3780</v>
      </c>
      <c r="B385" s="1">
        <f t="shared" si="11"/>
        <v>3.78</v>
      </c>
      <c r="C385" s="1">
        <v>34.6</v>
      </c>
      <c r="D385" s="1">
        <v>178.4</v>
      </c>
      <c r="E385" s="1">
        <v>16</v>
      </c>
      <c r="F385" s="1">
        <v>59.3</v>
      </c>
      <c r="H385" s="1">
        <f t="shared" si="12"/>
        <v>1.0349802464326374</v>
      </c>
      <c r="I385" s="1">
        <f t="shared" si="13"/>
        <v>35.81031652656926</v>
      </c>
      <c r="J385" s="1">
        <f t="shared" si="14"/>
        <v>0.38792822418839762</v>
      </c>
    </row>
    <row r="386" spans="1:10" ht="15.75" customHeight="1" x14ac:dyDescent="0.2">
      <c r="A386" s="1">
        <v>3790</v>
      </c>
      <c r="B386" s="1">
        <f t="shared" si="11"/>
        <v>3.79</v>
      </c>
      <c r="C386" s="1">
        <v>27.7</v>
      </c>
      <c r="D386" s="1">
        <v>177.8</v>
      </c>
      <c r="E386" s="1">
        <v>15</v>
      </c>
      <c r="F386" s="1">
        <v>59.1</v>
      </c>
      <c r="H386" s="1">
        <f t="shared" si="12"/>
        <v>1.0314895879286488</v>
      </c>
      <c r="I386" s="1">
        <f t="shared" si="13"/>
        <v>28.572261585623568</v>
      </c>
      <c r="J386" s="1">
        <f t="shared" si="14"/>
        <v>0.32191289056096417</v>
      </c>
    </row>
    <row r="387" spans="1:10" ht="15.75" customHeight="1" x14ac:dyDescent="0.2">
      <c r="A387" s="1">
        <v>3800</v>
      </c>
      <c r="B387" s="1">
        <f t="shared" si="11"/>
        <v>3.8</v>
      </c>
      <c r="C387" s="1">
        <v>19.8</v>
      </c>
      <c r="D387" s="1">
        <v>177.2</v>
      </c>
      <c r="E387" s="1">
        <v>15</v>
      </c>
      <c r="F387" s="1">
        <v>59.1</v>
      </c>
      <c r="H387" s="1">
        <f t="shared" si="12"/>
        <v>1.0314895879286488</v>
      </c>
      <c r="I387" s="1">
        <f t="shared" si="13"/>
        <v>20.423493840987245</v>
      </c>
      <c r="J387" s="1">
        <f t="shared" si="14"/>
        <v>0.24497877713305408</v>
      </c>
    </row>
    <row r="388" spans="1:10" ht="15.75" customHeight="1" x14ac:dyDescent="0.2">
      <c r="A388" s="8">
        <v>3810</v>
      </c>
      <c r="B388" s="8">
        <f t="shared" si="11"/>
        <v>3.81</v>
      </c>
      <c r="C388" s="8">
        <v>10.3</v>
      </c>
      <c r="D388" s="1">
        <v>176.6</v>
      </c>
      <c r="E388" s="1">
        <v>14</v>
      </c>
      <c r="F388" s="1">
        <v>58.8</v>
      </c>
      <c r="H388" s="1">
        <f t="shared" si="12"/>
        <v>1.0262536001726656</v>
      </c>
      <c r="I388" s="1">
        <f t="shared" si="13"/>
        <v>10.570412081778457</v>
      </c>
      <c r="J388" s="1">
        <f t="shared" si="14"/>
        <v>0.15496952961382851</v>
      </c>
    </row>
    <row r="389" spans="1:10" ht="15.75" customHeight="1" x14ac:dyDescent="0.2">
      <c r="A389" s="1">
        <v>3820</v>
      </c>
      <c r="B389" s="1">
        <f t="shared" si="11"/>
        <v>3.82</v>
      </c>
      <c r="C389" s="1">
        <v>-2.6</v>
      </c>
      <c r="D389" s="1">
        <v>176</v>
      </c>
      <c r="E389" s="1">
        <v>14</v>
      </c>
      <c r="F389" s="1">
        <v>58.8</v>
      </c>
      <c r="H389" s="1">
        <f t="shared" si="12"/>
        <v>1.0262536001726656</v>
      </c>
      <c r="I389" s="1">
        <f t="shared" si="13"/>
        <v>-2.6682593604489306</v>
      </c>
      <c r="J389" s="1">
        <f t="shared" si="14"/>
        <v>3.9510763606647632E-2</v>
      </c>
    </row>
    <row r="390" spans="1:10" ht="15.75" customHeight="1" x14ac:dyDescent="0.2">
      <c r="A390" s="1">
        <v>3830</v>
      </c>
      <c r="B390" s="1">
        <f t="shared" si="11"/>
        <v>3.83</v>
      </c>
      <c r="C390" s="1">
        <v>-5</v>
      </c>
      <c r="D390" s="1">
        <v>175.4</v>
      </c>
      <c r="E390" s="1">
        <v>13</v>
      </c>
      <c r="F390" s="1">
        <v>58.8</v>
      </c>
      <c r="H390" s="1">
        <f t="shared" si="12"/>
        <v>1.0262536001726656</v>
      </c>
      <c r="I390" s="1">
        <f t="shared" si="13"/>
        <v>-5.1312680008633285</v>
      </c>
      <c r="J390" s="1">
        <f t="shared" si="14"/>
        <v>-3.8997636806561299E-2</v>
      </c>
    </row>
    <row r="391" spans="1:10" ht="15.75" customHeight="1" x14ac:dyDescent="0.2">
      <c r="A391" s="1">
        <v>3840</v>
      </c>
      <c r="B391" s="1">
        <f t="shared" si="11"/>
        <v>3.84</v>
      </c>
      <c r="C391" s="1">
        <v>-11.3</v>
      </c>
      <c r="D391" s="1">
        <v>174.9</v>
      </c>
      <c r="E391" s="1">
        <v>12</v>
      </c>
      <c r="F391" s="1">
        <v>53.5</v>
      </c>
      <c r="H391" s="1">
        <f t="shared" si="12"/>
        <v>0.93375114981696627</v>
      </c>
      <c r="I391" s="1">
        <f t="shared" si="13"/>
        <v>-10.551387992931719</v>
      </c>
      <c r="J391" s="1">
        <f t="shared" si="14"/>
        <v>-7.841327996897525E-2</v>
      </c>
    </row>
    <row r="392" spans="1:10" ht="15.75" customHeight="1" x14ac:dyDescent="0.2">
      <c r="A392" s="1">
        <v>3850</v>
      </c>
      <c r="B392" s="1">
        <f t="shared" si="11"/>
        <v>3.85</v>
      </c>
      <c r="C392" s="1">
        <v>-17.8</v>
      </c>
      <c r="D392" s="1">
        <v>174.4</v>
      </c>
      <c r="E392" s="1">
        <v>12</v>
      </c>
      <c r="F392" s="1">
        <v>45.7</v>
      </c>
      <c r="H392" s="1">
        <f t="shared" si="12"/>
        <v>0.7976154681614086</v>
      </c>
      <c r="I392" s="1">
        <f t="shared" si="13"/>
        <v>-14.197555333273074</v>
      </c>
      <c r="J392" s="1">
        <f t="shared" si="14"/>
        <v>-0.12374471663102397</v>
      </c>
    </row>
    <row r="393" spans="1:10" ht="15.75" customHeight="1" x14ac:dyDescent="0.2">
      <c r="A393" s="1">
        <v>3860</v>
      </c>
      <c r="B393" s="1">
        <f t="shared" si="11"/>
        <v>3.86</v>
      </c>
      <c r="C393" s="1">
        <v>-22.9</v>
      </c>
      <c r="D393" s="1">
        <v>174</v>
      </c>
      <c r="E393" s="1">
        <v>12</v>
      </c>
      <c r="F393" s="1">
        <v>35.6</v>
      </c>
      <c r="H393" s="1">
        <f t="shared" si="12"/>
        <v>0.6213372137099813</v>
      </c>
      <c r="I393" s="1">
        <f t="shared" si="13"/>
        <v>-14.228622193958572</v>
      </c>
      <c r="J393" s="1">
        <f t="shared" si="14"/>
        <v>-0.14213088763615822</v>
      </c>
    </row>
    <row r="394" spans="1:10" ht="15.75" customHeight="1" x14ac:dyDescent="0.2">
      <c r="A394" s="1">
        <v>3870</v>
      </c>
      <c r="B394" s="1">
        <f t="shared" si="11"/>
        <v>3.87</v>
      </c>
      <c r="C394" s="1">
        <v>-22.4</v>
      </c>
      <c r="D394" s="1">
        <v>173.7</v>
      </c>
      <c r="E394" s="1">
        <v>11</v>
      </c>
      <c r="F394" s="1">
        <v>23.4</v>
      </c>
      <c r="H394" s="1">
        <f t="shared" si="12"/>
        <v>0.40840704496667307</v>
      </c>
      <c r="I394" s="1">
        <f t="shared" si="13"/>
        <v>-9.148317807253477</v>
      </c>
      <c r="J394" s="1">
        <f t="shared" si="14"/>
        <v>-0.11688470000606024</v>
      </c>
    </row>
    <row r="395" spans="1:10" ht="15.75" customHeight="1" x14ac:dyDescent="0.2">
      <c r="A395" s="1">
        <v>3880</v>
      </c>
      <c r="B395" s="1">
        <f t="shared" si="11"/>
        <v>3.88</v>
      </c>
      <c r="C395" s="1">
        <v>-20.9</v>
      </c>
      <c r="D395" s="1">
        <v>173.6</v>
      </c>
      <c r="E395" s="1">
        <v>11</v>
      </c>
      <c r="F395" s="1">
        <v>10.6</v>
      </c>
      <c r="H395" s="1">
        <f t="shared" si="12"/>
        <v>0.18500490071139894</v>
      </c>
      <c r="I395" s="1">
        <f t="shared" si="13"/>
        <v>-3.8666024248682378</v>
      </c>
      <c r="J395" s="1">
        <f t="shared" si="14"/>
        <v>-6.5074601160608564E-2</v>
      </c>
    </row>
    <row r="396" spans="1:10" ht="15.75" customHeight="1" x14ac:dyDescent="0.2">
      <c r="A396" s="1">
        <v>3890</v>
      </c>
      <c r="B396" s="1">
        <f t="shared" si="11"/>
        <v>3.89</v>
      </c>
      <c r="C396" s="1">
        <v>-19.399999999999999</v>
      </c>
      <c r="D396" s="1">
        <v>173.6</v>
      </c>
      <c r="E396" s="1">
        <v>11</v>
      </c>
      <c r="F396" s="1">
        <v>-1</v>
      </c>
      <c r="H396" s="1">
        <f t="shared" si="12"/>
        <v>-1.7453292519943295E-2</v>
      </c>
      <c r="I396" s="1">
        <f t="shared" si="13"/>
        <v>0.3385938748868999</v>
      </c>
      <c r="J396" s="1">
        <f t="shared" si="14"/>
        <v>-1.764004274990669E-2</v>
      </c>
    </row>
    <row r="397" spans="1:10" ht="15.75" customHeight="1" x14ac:dyDescent="0.2">
      <c r="A397" s="1">
        <v>3900</v>
      </c>
      <c r="B397" s="1">
        <f t="shared" si="11"/>
        <v>3.9</v>
      </c>
      <c r="C397" s="1">
        <v>-22.2</v>
      </c>
      <c r="D397" s="1">
        <v>173.7</v>
      </c>
      <c r="E397" s="1">
        <v>11</v>
      </c>
      <c r="F397" s="1">
        <v>-10.1</v>
      </c>
      <c r="H397" s="1">
        <f t="shared" si="12"/>
        <v>-0.17627825445142728</v>
      </c>
      <c r="I397" s="1">
        <f t="shared" si="13"/>
        <v>3.9133772488216856</v>
      </c>
      <c r="J397" s="1">
        <f t="shared" si="14"/>
        <v>2.125985561854293E-2</v>
      </c>
    </row>
    <row r="398" spans="1:10" ht="15.75" customHeight="1" x14ac:dyDescent="0.2">
      <c r="A398" s="1">
        <v>3910</v>
      </c>
      <c r="B398" s="1">
        <f t="shared" si="11"/>
        <v>3.91</v>
      </c>
      <c r="C398" s="1">
        <v>-27.3</v>
      </c>
      <c r="D398" s="1">
        <v>173.9</v>
      </c>
      <c r="E398" s="1">
        <v>11</v>
      </c>
      <c r="F398" s="1">
        <v>-23.1</v>
      </c>
      <c r="H398" s="1">
        <f t="shared" si="12"/>
        <v>-0.40317105721069013</v>
      </c>
      <c r="I398" s="1">
        <f t="shared" si="13"/>
        <v>11.00656986185184</v>
      </c>
      <c r="J398" s="1">
        <f t="shared" si="14"/>
        <v>7.459973555336763E-2</v>
      </c>
    </row>
    <row r="399" spans="1:10" ht="15.75" customHeight="1" x14ac:dyDescent="0.2">
      <c r="A399" s="1">
        <v>3920</v>
      </c>
      <c r="B399" s="1">
        <f t="shared" si="11"/>
        <v>3.92</v>
      </c>
      <c r="C399" s="1">
        <v>-35.4</v>
      </c>
      <c r="D399" s="1">
        <v>174.2</v>
      </c>
      <c r="E399" s="1">
        <v>12</v>
      </c>
      <c r="F399" s="1">
        <v>-39.4</v>
      </c>
      <c r="H399" s="1">
        <f t="shared" si="12"/>
        <v>-0.6876597252857658</v>
      </c>
      <c r="I399" s="1">
        <f t="shared" si="13"/>
        <v>24.34315427511611</v>
      </c>
      <c r="J399" s="1">
        <f t="shared" si="14"/>
        <v>0.17674862068483976</v>
      </c>
    </row>
    <row r="400" spans="1:10" ht="15.75" customHeight="1" x14ac:dyDescent="0.2">
      <c r="A400" s="1">
        <v>3930</v>
      </c>
      <c r="B400" s="1">
        <f t="shared" si="11"/>
        <v>3.93</v>
      </c>
      <c r="C400" s="1">
        <v>-43.3</v>
      </c>
      <c r="D400" s="1">
        <v>174.7</v>
      </c>
      <c r="E400" s="1">
        <v>12</v>
      </c>
      <c r="F400" s="1">
        <v>-57.2</v>
      </c>
      <c r="H400" s="1">
        <f t="shared" si="12"/>
        <v>-0.99832833214075656</v>
      </c>
      <c r="I400" s="1">
        <f t="shared" si="13"/>
        <v>43.227616781694756</v>
      </c>
      <c r="J400" s="1">
        <f t="shared" si="14"/>
        <v>0.33785385528405437</v>
      </c>
    </row>
    <row r="401" spans="1:10" ht="15.75" customHeight="1" x14ac:dyDescent="0.2">
      <c r="A401" s="1">
        <v>3940</v>
      </c>
      <c r="B401" s="1">
        <f t="shared" si="11"/>
        <v>3.94</v>
      </c>
      <c r="C401" s="1">
        <v>-57.6</v>
      </c>
      <c r="D401" s="1">
        <v>175.3</v>
      </c>
      <c r="E401" s="1">
        <v>13</v>
      </c>
      <c r="F401" s="1">
        <v>-59.6</v>
      </c>
      <c r="H401" s="1">
        <f t="shared" si="12"/>
        <v>-1.0402162341886205</v>
      </c>
      <c r="I401" s="1">
        <f t="shared" si="13"/>
        <v>59.916455089264545</v>
      </c>
      <c r="J401" s="1">
        <f t="shared" si="14"/>
        <v>0.51572035935479643</v>
      </c>
    </row>
    <row r="402" spans="1:10" ht="15.75" customHeight="1" x14ac:dyDescent="0.2">
      <c r="A402" s="1">
        <v>3950</v>
      </c>
      <c r="B402" s="1">
        <f t="shared" si="11"/>
        <v>3.95</v>
      </c>
      <c r="C402" s="1">
        <v>-69</v>
      </c>
      <c r="D402" s="1">
        <v>175.9</v>
      </c>
      <c r="E402" s="1">
        <v>13</v>
      </c>
      <c r="F402" s="1">
        <v>-59.9</v>
      </c>
      <c r="H402" s="1">
        <f t="shared" si="12"/>
        <v>-1.0454522219446034</v>
      </c>
      <c r="I402" s="1">
        <f t="shared" si="13"/>
        <v>72.136203314177635</v>
      </c>
      <c r="J402" s="1">
        <f t="shared" si="14"/>
        <v>0.66026329201721101</v>
      </c>
    </row>
    <row r="403" spans="1:10" ht="15.75" customHeight="1" x14ac:dyDescent="0.2">
      <c r="A403" s="1">
        <v>3960</v>
      </c>
      <c r="B403" s="1">
        <f t="shared" si="11"/>
        <v>3.96</v>
      </c>
      <c r="C403" s="1">
        <v>-81.599999999999994</v>
      </c>
      <c r="D403" s="1">
        <v>176.5</v>
      </c>
      <c r="E403" s="1">
        <v>14</v>
      </c>
      <c r="F403" s="1">
        <v>-60.6</v>
      </c>
      <c r="H403" s="1">
        <f t="shared" si="12"/>
        <v>-1.0576695267085636</v>
      </c>
      <c r="I403" s="1">
        <f t="shared" si="13"/>
        <v>86.305833379418786</v>
      </c>
      <c r="J403" s="1">
        <f t="shared" si="14"/>
        <v>0.79221018346798222</v>
      </c>
    </row>
    <row r="404" spans="1:10" ht="15.75" customHeight="1" x14ac:dyDescent="0.2">
      <c r="A404" s="1">
        <v>3970</v>
      </c>
      <c r="B404" s="1">
        <f t="shared" si="11"/>
        <v>3.97</v>
      </c>
      <c r="C404" s="1">
        <v>-91.3</v>
      </c>
      <c r="D404" s="1">
        <v>177.1</v>
      </c>
      <c r="E404" s="1">
        <v>15</v>
      </c>
      <c r="F404" s="1">
        <v>-60.6</v>
      </c>
      <c r="H404" s="1">
        <f t="shared" si="12"/>
        <v>-1.0576695267085636</v>
      </c>
      <c r="I404" s="1">
        <f t="shared" si="13"/>
        <v>96.565227788491853</v>
      </c>
      <c r="J404" s="1">
        <f t="shared" si="14"/>
        <v>0.91435530583955316</v>
      </c>
    </row>
    <row r="405" spans="1:10" ht="15.75" customHeight="1" x14ac:dyDescent="0.2">
      <c r="A405" s="1">
        <v>3980</v>
      </c>
      <c r="B405" s="1">
        <f t="shared" si="11"/>
        <v>3.98</v>
      </c>
      <c r="C405" s="1">
        <v>-97.6</v>
      </c>
      <c r="D405" s="1">
        <v>177.8</v>
      </c>
      <c r="E405" s="1">
        <v>15</v>
      </c>
      <c r="F405" s="1">
        <v>-60.6</v>
      </c>
      <c r="H405" s="1">
        <f t="shared" si="12"/>
        <v>-1.0576695267085636</v>
      </c>
      <c r="I405" s="1">
        <f t="shared" si="13"/>
        <v>103.2285458067558</v>
      </c>
      <c r="J405" s="1">
        <f t="shared" si="14"/>
        <v>0.99896886797623841</v>
      </c>
    </row>
    <row r="406" spans="1:10" ht="15.75" customHeight="1" x14ac:dyDescent="0.2">
      <c r="A406" s="1">
        <v>3990</v>
      </c>
      <c r="B406" s="1">
        <f t="shared" si="11"/>
        <v>3.99</v>
      </c>
      <c r="C406" s="1">
        <v>-101</v>
      </c>
      <c r="D406" s="1">
        <v>178.4</v>
      </c>
      <c r="E406" s="1">
        <v>16</v>
      </c>
      <c r="F406" s="1">
        <v>-60.9</v>
      </c>
      <c r="H406" s="1">
        <f t="shared" si="12"/>
        <v>-1.0629055144645467</v>
      </c>
      <c r="I406" s="1">
        <f t="shared" si="13"/>
        <v>107.35345696091922</v>
      </c>
      <c r="J406" s="1">
        <f t="shared" si="14"/>
        <v>1.0529100138383751</v>
      </c>
    </row>
    <row r="407" spans="1:10" ht="15.75" customHeight="1" x14ac:dyDescent="0.2">
      <c r="A407" s="1">
        <v>4000</v>
      </c>
      <c r="B407" s="1">
        <f t="shared" si="11"/>
        <v>4</v>
      </c>
      <c r="C407" s="1">
        <v>-103.1</v>
      </c>
      <c r="D407" s="1">
        <v>179</v>
      </c>
      <c r="E407" s="1">
        <v>17</v>
      </c>
      <c r="F407" s="1">
        <v>-60.9</v>
      </c>
      <c r="H407" s="1">
        <f t="shared" si="12"/>
        <v>-1.0629055144645467</v>
      </c>
      <c r="I407" s="1">
        <f t="shared" si="13"/>
        <v>109.58555854129476</v>
      </c>
      <c r="J407" s="1">
        <f t="shared" si="14"/>
        <v>1.08469507751107</v>
      </c>
    </row>
    <row r="408" spans="1:10" ht="15.75" customHeight="1" x14ac:dyDescent="0.2">
      <c r="A408" s="1">
        <v>4010</v>
      </c>
      <c r="B408" s="1">
        <f t="shared" si="11"/>
        <v>4.01</v>
      </c>
      <c r="C408" s="1">
        <v>-105.2</v>
      </c>
      <c r="D408" s="1">
        <v>179.6</v>
      </c>
      <c r="E408" s="1">
        <v>17</v>
      </c>
      <c r="F408" s="1">
        <v>-61.2</v>
      </c>
      <c r="H408" s="1">
        <f t="shared" si="12"/>
        <v>-1.0681415022205298</v>
      </c>
      <c r="I408" s="1">
        <f t="shared" si="13"/>
        <v>112.36848603359974</v>
      </c>
      <c r="J408" s="1">
        <f t="shared" si="14"/>
        <v>1.1097702228744726</v>
      </c>
    </row>
    <row r="409" spans="1:10" ht="15.75" customHeight="1" x14ac:dyDescent="0.2">
      <c r="A409" s="1">
        <v>4020</v>
      </c>
      <c r="B409" s="1">
        <f t="shared" si="11"/>
        <v>4.0199999999999996</v>
      </c>
      <c r="C409" s="1">
        <v>-107.8</v>
      </c>
      <c r="D409" s="1">
        <v>180.2</v>
      </c>
      <c r="E409" s="1">
        <v>18</v>
      </c>
      <c r="F409" s="1">
        <v>-61.2</v>
      </c>
      <c r="H409" s="1">
        <f t="shared" si="12"/>
        <v>-1.0681415022205298</v>
      </c>
      <c r="I409" s="1">
        <f t="shared" si="13"/>
        <v>115.14565393937312</v>
      </c>
      <c r="J409" s="1">
        <f t="shared" si="14"/>
        <v>1.1375706998648643</v>
      </c>
    </row>
    <row r="410" spans="1:10" ht="15.75" customHeight="1" x14ac:dyDescent="0.2">
      <c r="A410" s="1">
        <v>4030</v>
      </c>
      <c r="B410" s="1">
        <f t="shared" si="11"/>
        <v>4.03</v>
      </c>
      <c r="C410" s="1">
        <v>-110.5</v>
      </c>
      <c r="D410" s="1">
        <v>180.8</v>
      </c>
      <c r="E410" s="1">
        <v>18</v>
      </c>
      <c r="F410" s="1">
        <v>-61.4</v>
      </c>
      <c r="H410" s="1">
        <f t="shared" si="12"/>
        <v>-1.0716321607245183</v>
      </c>
      <c r="I410" s="1">
        <f t="shared" si="13"/>
        <v>118.41535376005928</v>
      </c>
      <c r="J410" s="1">
        <f t="shared" si="14"/>
        <v>1.1678050384971621</v>
      </c>
    </row>
    <row r="411" spans="1:10" ht="15.75" customHeight="1" x14ac:dyDescent="0.2">
      <c r="A411" s="1">
        <v>4040</v>
      </c>
      <c r="B411" s="1">
        <f t="shared" si="11"/>
        <v>4.04</v>
      </c>
      <c r="C411" s="1">
        <v>-113.6</v>
      </c>
      <c r="D411" s="1">
        <v>181.4</v>
      </c>
      <c r="E411" s="1">
        <v>19</v>
      </c>
      <c r="F411" s="1">
        <v>-61.4</v>
      </c>
      <c r="H411" s="1">
        <f t="shared" si="12"/>
        <v>-1.0716321607245183</v>
      </c>
      <c r="I411" s="1">
        <f t="shared" si="13"/>
        <v>121.73741345830527</v>
      </c>
      <c r="J411" s="1">
        <f t="shared" si="14"/>
        <v>1.2007638360918227</v>
      </c>
    </row>
    <row r="412" spans="1:10" ht="15.75" customHeight="1" x14ac:dyDescent="0.2">
      <c r="A412" s="1">
        <v>4050</v>
      </c>
      <c r="B412" s="1">
        <f t="shared" si="11"/>
        <v>4.05</v>
      </c>
      <c r="C412" s="1">
        <v>-116.1</v>
      </c>
      <c r="D412" s="1">
        <v>182</v>
      </c>
      <c r="E412" s="1">
        <v>20</v>
      </c>
      <c r="F412" s="1">
        <v>-61.4</v>
      </c>
      <c r="H412" s="1">
        <f t="shared" si="12"/>
        <v>-1.0716321607245183</v>
      </c>
      <c r="I412" s="1">
        <f t="shared" si="13"/>
        <v>124.41649386011656</v>
      </c>
      <c r="J412" s="1">
        <f t="shared" si="14"/>
        <v>1.2307695365921092</v>
      </c>
    </row>
    <row r="413" spans="1:10" ht="15.75" customHeight="1" x14ac:dyDescent="0.2">
      <c r="A413" s="1">
        <v>4060</v>
      </c>
      <c r="B413" s="1">
        <f t="shared" si="11"/>
        <v>4.0599999999999996</v>
      </c>
      <c r="C413" s="1">
        <v>-118.7</v>
      </c>
      <c r="D413" s="1">
        <v>182.7</v>
      </c>
      <c r="E413" s="1">
        <v>20</v>
      </c>
      <c r="F413" s="1">
        <v>-61.4</v>
      </c>
      <c r="H413" s="1">
        <f t="shared" si="12"/>
        <v>-1.0716321607245183</v>
      </c>
      <c r="I413" s="1">
        <f t="shared" si="13"/>
        <v>127.20273747800032</v>
      </c>
      <c r="J413" s="1">
        <f t="shared" si="14"/>
        <v>1.2580961566905844</v>
      </c>
    </row>
    <row r="414" spans="1:10" ht="15.75" customHeight="1" x14ac:dyDescent="0.2">
      <c r="A414" s="1">
        <v>4070</v>
      </c>
      <c r="B414" s="1">
        <f t="shared" si="11"/>
        <v>4.07</v>
      </c>
      <c r="C414" s="1">
        <v>-121</v>
      </c>
      <c r="D414" s="1">
        <v>183.3</v>
      </c>
      <c r="E414" s="1">
        <v>21</v>
      </c>
      <c r="F414" s="1">
        <v>-61.2</v>
      </c>
      <c r="H414" s="1">
        <f t="shared" si="12"/>
        <v>-1.0681415022205298</v>
      </c>
      <c r="I414" s="1">
        <f t="shared" si="13"/>
        <v>129.2451217686841</v>
      </c>
      <c r="J414" s="1">
        <f t="shared" si="14"/>
        <v>1.2822392962334221</v>
      </c>
    </row>
    <row r="415" spans="1:10" ht="15.75" customHeight="1" x14ac:dyDescent="0.2">
      <c r="A415" s="1">
        <v>4080</v>
      </c>
      <c r="B415" s="1">
        <f t="shared" si="11"/>
        <v>4.08</v>
      </c>
      <c r="C415" s="1">
        <v>-124.1</v>
      </c>
      <c r="D415" s="1">
        <v>183.9</v>
      </c>
      <c r="E415" s="1">
        <v>21</v>
      </c>
      <c r="F415" s="1">
        <v>-61.7</v>
      </c>
      <c r="H415" s="1">
        <f t="shared" si="12"/>
        <v>-1.0768681484805014</v>
      </c>
      <c r="I415" s="1">
        <f t="shared" si="13"/>
        <v>133.63933722643023</v>
      </c>
      <c r="J415" s="1">
        <f t="shared" si="14"/>
        <v>1.3144222949755715</v>
      </c>
    </row>
    <row r="416" spans="1:10" ht="15.75" customHeight="1" x14ac:dyDescent="0.2">
      <c r="A416" s="1">
        <v>4090</v>
      </c>
      <c r="B416" s="1">
        <f t="shared" si="11"/>
        <v>4.09</v>
      </c>
      <c r="C416" s="1">
        <v>-127.7</v>
      </c>
      <c r="D416" s="1">
        <v>184.5</v>
      </c>
      <c r="E416" s="1">
        <v>22</v>
      </c>
      <c r="F416" s="1">
        <v>-61.4</v>
      </c>
      <c r="H416" s="1">
        <f t="shared" si="12"/>
        <v>-1.0716321607245183</v>
      </c>
      <c r="I416" s="1">
        <f t="shared" si="13"/>
        <v>136.84742692452099</v>
      </c>
      <c r="J416" s="1">
        <f t="shared" si="14"/>
        <v>1.3524338207547562</v>
      </c>
    </row>
    <row r="417" spans="1:10" ht="15.75" customHeight="1" x14ac:dyDescent="0.2">
      <c r="A417" s="1">
        <v>4100</v>
      </c>
      <c r="B417" s="1">
        <f t="shared" si="11"/>
        <v>4.0999999999999996</v>
      </c>
      <c r="C417" s="1">
        <v>-131.30000000000001</v>
      </c>
      <c r="D417" s="1">
        <v>185.1</v>
      </c>
      <c r="E417" s="1">
        <v>23</v>
      </c>
      <c r="F417" s="1">
        <v>-61.4</v>
      </c>
      <c r="H417" s="1">
        <f t="shared" si="12"/>
        <v>-1.0716321607245183</v>
      </c>
      <c r="I417" s="1">
        <f t="shared" si="13"/>
        <v>140.70530270312926</v>
      </c>
      <c r="J417" s="1">
        <f t="shared" si="14"/>
        <v>1.3877636481382514</v>
      </c>
    </row>
    <row r="418" spans="1:10" ht="15.75" customHeight="1" x14ac:dyDescent="0.2">
      <c r="A418" s="1">
        <v>4110</v>
      </c>
      <c r="B418" s="1">
        <f t="shared" si="11"/>
        <v>4.1100000000000003</v>
      </c>
      <c r="C418" s="1">
        <v>-134.80000000000001</v>
      </c>
      <c r="D418" s="1">
        <v>185.7</v>
      </c>
      <c r="E418" s="1">
        <v>23</v>
      </c>
      <c r="F418" s="1">
        <v>-61.4</v>
      </c>
      <c r="H418" s="1">
        <f t="shared" si="12"/>
        <v>-1.0716321607245183</v>
      </c>
      <c r="I418" s="1">
        <f t="shared" si="13"/>
        <v>144.45601526566509</v>
      </c>
      <c r="J418" s="1">
        <f t="shared" si="14"/>
        <v>1.425806589843972</v>
      </c>
    </row>
    <row r="419" spans="1:10" ht="15.75" customHeight="1" x14ac:dyDescent="0.2">
      <c r="A419" s="1">
        <v>4120</v>
      </c>
      <c r="B419" s="1">
        <f t="shared" si="11"/>
        <v>4.12</v>
      </c>
      <c r="C419" s="1">
        <v>-137.1</v>
      </c>
      <c r="D419" s="1">
        <v>186.3</v>
      </c>
      <c r="E419" s="1">
        <v>24</v>
      </c>
      <c r="F419" s="1">
        <v>-61.4</v>
      </c>
      <c r="H419" s="1">
        <f t="shared" si="12"/>
        <v>-1.0716321607245183</v>
      </c>
      <c r="I419" s="1">
        <f t="shared" si="13"/>
        <v>146.92076923533145</v>
      </c>
      <c r="J419" s="1">
        <f t="shared" si="14"/>
        <v>1.4568839225049828</v>
      </c>
    </row>
    <row r="420" spans="1:10" ht="15.75" customHeight="1" x14ac:dyDescent="0.2">
      <c r="A420" s="1">
        <v>4130</v>
      </c>
      <c r="B420" s="1">
        <f t="shared" si="11"/>
        <v>4.13</v>
      </c>
      <c r="C420" s="1">
        <v>-138.4</v>
      </c>
      <c r="D420" s="1">
        <v>187</v>
      </c>
      <c r="E420" s="1">
        <v>25</v>
      </c>
      <c r="F420" s="1">
        <v>-60.6</v>
      </c>
      <c r="H420" s="1">
        <f t="shared" si="12"/>
        <v>-1.0576695267085636</v>
      </c>
      <c r="I420" s="1">
        <f t="shared" si="13"/>
        <v>146.38146249646522</v>
      </c>
      <c r="J420" s="1">
        <f t="shared" si="14"/>
        <v>1.4665111586589834</v>
      </c>
    </row>
    <row r="421" spans="1:10" ht="15.75" customHeight="1" x14ac:dyDescent="0.2">
      <c r="A421" s="1">
        <v>4140</v>
      </c>
      <c r="B421" s="1">
        <f t="shared" si="11"/>
        <v>4.1399999999999997</v>
      </c>
      <c r="C421" s="1">
        <v>-138.19999999999999</v>
      </c>
      <c r="D421" s="1">
        <v>187.6</v>
      </c>
      <c r="E421" s="1">
        <v>25</v>
      </c>
      <c r="F421" s="1">
        <v>-60.6</v>
      </c>
      <c r="H421" s="1">
        <f t="shared" si="12"/>
        <v>-1.0576695267085636</v>
      </c>
      <c r="I421" s="1">
        <f t="shared" si="13"/>
        <v>146.16992859112349</v>
      </c>
      <c r="J421" s="1">
        <f t="shared" si="14"/>
        <v>1.4627569554379438</v>
      </c>
    </row>
    <row r="422" spans="1:10" ht="15.75" customHeight="1" x14ac:dyDescent="0.2">
      <c r="A422" s="1">
        <v>4150</v>
      </c>
      <c r="B422" s="1">
        <f t="shared" si="11"/>
        <v>4.1500000000000004</v>
      </c>
      <c r="C422" s="1">
        <v>-137.9</v>
      </c>
      <c r="D422" s="1">
        <v>188.2</v>
      </c>
      <c r="E422" s="1">
        <v>26</v>
      </c>
      <c r="F422" s="1">
        <v>-60.6</v>
      </c>
      <c r="H422" s="1">
        <f t="shared" si="12"/>
        <v>-1.0576695267085636</v>
      </c>
      <c r="I422" s="1">
        <f t="shared" si="13"/>
        <v>145.85262773311092</v>
      </c>
      <c r="J422" s="1">
        <f t="shared" si="14"/>
        <v>1.4601127816211721</v>
      </c>
    </row>
    <row r="423" spans="1:10" ht="15.75" customHeight="1" x14ac:dyDescent="0.2">
      <c r="A423" s="1">
        <v>4160</v>
      </c>
      <c r="B423" s="1">
        <f t="shared" si="11"/>
        <v>4.16</v>
      </c>
      <c r="C423" s="1">
        <v>-137.6</v>
      </c>
      <c r="D423" s="1">
        <v>188.8</v>
      </c>
      <c r="E423" s="1">
        <v>26</v>
      </c>
      <c r="F423" s="1">
        <v>-60.9</v>
      </c>
      <c r="H423" s="1">
        <f t="shared" si="12"/>
        <v>-1.0629055144645467</v>
      </c>
      <c r="I423" s="1">
        <f t="shared" si="13"/>
        <v>146.25579879032162</v>
      </c>
      <c r="J423" s="1">
        <f t="shared" si="14"/>
        <v>1.4605421326171626</v>
      </c>
    </row>
    <row r="424" spans="1:10" ht="15.75" customHeight="1" x14ac:dyDescent="0.2">
      <c r="A424" s="1">
        <v>4170</v>
      </c>
      <c r="B424" s="1">
        <f t="shared" si="11"/>
        <v>4.17</v>
      </c>
      <c r="C424" s="1">
        <v>-138</v>
      </c>
      <c r="D424" s="1">
        <v>189.4</v>
      </c>
      <c r="E424" s="1">
        <v>27</v>
      </c>
      <c r="F424" s="1">
        <v>-60.9</v>
      </c>
      <c r="H424" s="1">
        <f t="shared" si="12"/>
        <v>-1.0629055144645467</v>
      </c>
      <c r="I424" s="1">
        <f t="shared" si="13"/>
        <v>146.68096099610744</v>
      </c>
      <c r="J424" s="1">
        <f t="shared" si="14"/>
        <v>1.4646837989321455</v>
      </c>
    </row>
    <row r="425" spans="1:10" ht="15.75" customHeight="1" x14ac:dyDescent="0.2">
      <c r="A425" s="1">
        <v>4180</v>
      </c>
      <c r="B425" s="1">
        <f t="shared" si="11"/>
        <v>4.18</v>
      </c>
      <c r="C425" s="1">
        <v>-139.1</v>
      </c>
      <c r="D425" s="1">
        <v>190</v>
      </c>
      <c r="E425" s="1">
        <v>28</v>
      </c>
      <c r="F425" s="1">
        <v>-61.2</v>
      </c>
      <c r="H425" s="1">
        <f t="shared" si="12"/>
        <v>-1.0681415022205298</v>
      </c>
      <c r="I425" s="1">
        <f t="shared" si="13"/>
        <v>148.5784829588757</v>
      </c>
      <c r="J425" s="1">
        <f t="shared" si="14"/>
        <v>1.4762972197749156</v>
      </c>
    </row>
    <row r="426" spans="1:10" ht="15.75" customHeight="1" x14ac:dyDescent="0.2">
      <c r="A426" s="1">
        <v>4190</v>
      </c>
      <c r="B426" s="1">
        <f t="shared" si="11"/>
        <v>4.1900000000000004</v>
      </c>
      <c r="C426" s="1">
        <v>-139.5</v>
      </c>
      <c r="D426" s="1">
        <v>190.6</v>
      </c>
      <c r="E426" s="1">
        <v>28</v>
      </c>
      <c r="F426" s="1">
        <v>-61.2</v>
      </c>
      <c r="H426" s="1">
        <f t="shared" si="12"/>
        <v>-1.0681415022205298</v>
      </c>
      <c r="I426" s="1">
        <f t="shared" si="13"/>
        <v>149.00573955976392</v>
      </c>
      <c r="J426" s="1">
        <f t="shared" si="14"/>
        <v>1.4879211125931984</v>
      </c>
    </row>
    <row r="427" spans="1:10" ht="15.75" customHeight="1" x14ac:dyDescent="0.2">
      <c r="A427" s="1">
        <v>4200</v>
      </c>
      <c r="B427" s="1">
        <f t="shared" si="11"/>
        <v>4.2</v>
      </c>
      <c r="C427" s="1">
        <v>-140.30000000000001</v>
      </c>
      <c r="D427" s="1">
        <v>191.2</v>
      </c>
      <c r="E427" s="1">
        <v>29</v>
      </c>
      <c r="F427" s="1">
        <v>-61.2</v>
      </c>
      <c r="H427" s="1">
        <f t="shared" si="12"/>
        <v>-1.0681415022205298</v>
      </c>
      <c r="I427" s="1">
        <f t="shared" si="13"/>
        <v>149.86025276154035</v>
      </c>
      <c r="J427" s="1">
        <f t="shared" si="14"/>
        <v>1.4943299616065213</v>
      </c>
    </row>
    <row r="428" spans="1:10" ht="15.75" customHeight="1" x14ac:dyDescent="0.2">
      <c r="A428" s="1">
        <v>4210</v>
      </c>
      <c r="B428" s="1">
        <f t="shared" si="11"/>
        <v>4.21</v>
      </c>
      <c r="C428" s="1">
        <v>-140.30000000000001</v>
      </c>
      <c r="D428" s="1">
        <v>191.8</v>
      </c>
      <c r="E428" s="1">
        <v>29</v>
      </c>
      <c r="F428" s="1">
        <v>-61.2</v>
      </c>
      <c r="H428" s="1">
        <f t="shared" si="12"/>
        <v>-1.0681415022205298</v>
      </c>
      <c r="I428" s="1">
        <f t="shared" si="13"/>
        <v>149.86025276154035</v>
      </c>
      <c r="J428" s="1">
        <f t="shared" si="14"/>
        <v>1.4986025276154036</v>
      </c>
    </row>
    <row r="429" spans="1:10" ht="15.75" customHeight="1" x14ac:dyDescent="0.2">
      <c r="A429" s="1">
        <v>4220</v>
      </c>
      <c r="B429" s="1">
        <f t="shared" si="11"/>
        <v>4.22</v>
      </c>
      <c r="C429" s="1">
        <v>-140.30000000000001</v>
      </c>
      <c r="D429" s="1">
        <v>192.5</v>
      </c>
      <c r="E429" s="1">
        <v>30</v>
      </c>
      <c r="F429" s="1">
        <v>-61.4</v>
      </c>
      <c r="H429" s="1">
        <f t="shared" si="12"/>
        <v>-1.0716321607245183</v>
      </c>
      <c r="I429" s="1">
        <f t="shared" si="13"/>
        <v>150.34999214964992</v>
      </c>
      <c r="J429" s="1">
        <f t="shared" si="14"/>
        <v>1.5010512245559513</v>
      </c>
    </row>
    <row r="430" spans="1:10" ht="15.75" customHeight="1" x14ac:dyDescent="0.2">
      <c r="A430" s="1">
        <v>4230</v>
      </c>
      <c r="B430" s="1">
        <f t="shared" si="11"/>
        <v>4.2300000000000004</v>
      </c>
      <c r="C430" s="1">
        <v>-139.1</v>
      </c>
      <c r="D430" s="1">
        <v>193.1</v>
      </c>
      <c r="E430" s="1">
        <v>31</v>
      </c>
      <c r="F430" s="1">
        <v>-61.4</v>
      </c>
      <c r="H430" s="1">
        <f t="shared" si="12"/>
        <v>-1.0716321607245183</v>
      </c>
      <c r="I430" s="1">
        <f t="shared" si="13"/>
        <v>149.06403355678049</v>
      </c>
      <c r="J430" s="1">
        <f t="shared" si="14"/>
        <v>1.4970701285321519</v>
      </c>
    </row>
    <row r="431" spans="1:10" ht="15.75" customHeight="1" x14ac:dyDescent="0.2">
      <c r="A431" s="1">
        <v>4240</v>
      </c>
      <c r="B431" s="1">
        <f t="shared" si="11"/>
        <v>4.24</v>
      </c>
      <c r="C431" s="1">
        <v>-138.30000000000001</v>
      </c>
      <c r="D431" s="1">
        <v>193.7</v>
      </c>
      <c r="E431" s="1">
        <v>31</v>
      </c>
      <c r="F431" s="1">
        <v>-61.4</v>
      </c>
      <c r="H431" s="1">
        <f t="shared" si="12"/>
        <v>-1.0716321607245183</v>
      </c>
      <c r="I431" s="1">
        <f t="shared" si="13"/>
        <v>148.20672782820088</v>
      </c>
      <c r="J431" s="1">
        <f t="shared" si="14"/>
        <v>1.4863538069249069</v>
      </c>
    </row>
    <row r="432" spans="1:10" ht="15.75" customHeight="1" x14ac:dyDescent="0.2">
      <c r="A432" s="1">
        <v>4250</v>
      </c>
      <c r="B432" s="1">
        <f t="shared" si="11"/>
        <v>4.25</v>
      </c>
      <c r="C432" s="1">
        <v>-137.1</v>
      </c>
      <c r="D432" s="1">
        <v>194.3</v>
      </c>
      <c r="E432" s="1">
        <v>32</v>
      </c>
      <c r="F432" s="1">
        <v>-61.4</v>
      </c>
      <c r="H432" s="1">
        <f t="shared" si="12"/>
        <v>-1.0716321607245183</v>
      </c>
      <c r="I432" s="1">
        <f t="shared" si="13"/>
        <v>146.92076923533145</v>
      </c>
      <c r="J432" s="1">
        <f t="shared" si="14"/>
        <v>1.4756374853176619</v>
      </c>
    </row>
    <row r="433" spans="1:10" ht="15.75" customHeight="1" x14ac:dyDescent="0.2">
      <c r="A433" s="1">
        <v>4260</v>
      </c>
      <c r="B433" s="1">
        <f t="shared" si="11"/>
        <v>4.26</v>
      </c>
      <c r="C433" s="1">
        <v>-135.69999999999999</v>
      </c>
      <c r="D433" s="1">
        <v>194.9</v>
      </c>
      <c r="E433" s="1">
        <v>32</v>
      </c>
      <c r="F433" s="1">
        <v>-61.4</v>
      </c>
      <c r="H433" s="1">
        <f t="shared" si="12"/>
        <v>-1.0716321607245183</v>
      </c>
      <c r="I433" s="1">
        <f t="shared" si="13"/>
        <v>145.42048421031711</v>
      </c>
      <c r="J433" s="1">
        <f t="shared" si="14"/>
        <v>1.461706267228243</v>
      </c>
    </row>
    <row r="434" spans="1:10" ht="15.75" customHeight="1" x14ac:dyDescent="0.2">
      <c r="A434" s="1">
        <v>4270</v>
      </c>
      <c r="B434" s="1">
        <f t="shared" si="11"/>
        <v>4.2699999999999996</v>
      </c>
      <c r="C434" s="1">
        <v>-134.69999999999999</v>
      </c>
      <c r="D434" s="1">
        <v>195.5</v>
      </c>
      <c r="E434" s="1">
        <v>33</v>
      </c>
      <c r="F434" s="1">
        <v>-60.9</v>
      </c>
      <c r="H434" s="1">
        <f t="shared" si="12"/>
        <v>-1.0629055144645467</v>
      </c>
      <c r="I434" s="1">
        <f t="shared" si="13"/>
        <v>143.17337279837443</v>
      </c>
      <c r="J434" s="1">
        <f t="shared" si="14"/>
        <v>1.4429692850434577</v>
      </c>
    </row>
    <row r="435" spans="1:10" ht="15.75" customHeight="1" x14ac:dyDescent="0.2">
      <c r="A435" s="1">
        <v>4280</v>
      </c>
      <c r="B435" s="1">
        <f t="shared" si="11"/>
        <v>4.28</v>
      </c>
      <c r="C435" s="1">
        <v>-133.4</v>
      </c>
      <c r="D435" s="1">
        <v>196.1</v>
      </c>
      <c r="E435" s="1">
        <v>34</v>
      </c>
      <c r="F435" s="1">
        <v>-60.6</v>
      </c>
      <c r="H435" s="1">
        <f t="shared" si="12"/>
        <v>-1.0576695267085636</v>
      </c>
      <c r="I435" s="1">
        <f t="shared" si="13"/>
        <v>141.09311486292239</v>
      </c>
      <c r="J435" s="1">
        <f t="shared" si="14"/>
        <v>1.421332438306484</v>
      </c>
    </row>
    <row r="436" spans="1:10" ht="15.75" customHeight="1" x14ac:dyDescent="0.2">
      <c r="A436" s="1">
        <v>4290</v>
      </c>
      <c r="B436" s="1">
        <f t="shared" si="11"/>
        <v>4.29</v>
      </c>
      <c r="C436" s="1">
        <v>-132.9</v>
      </c>
      <c r="D436" s="1">
        <v>196.7</v>
      </c>
      <c r="E436" s="1">
        <v>34</v>
      </c>
      <c r="F436" s="1">
        <v>-60.6</v>
      </c>
      <c r="H436" s="1">
        <f t="shared" si="12"/>
        <v>-1.0576695267085636</v>
      </c>
      <c r="I436" s="1">
        <f t="shared" si="13"/>
        <v>140.56428009956812</v>
      </c>
      <c r="J436" s="1">
        <f t="shared" si="14"/>
        <v>1.4082869748124527</v>
      </c>
    </row>
    <row r="437" spans="1:10" ht="15.75" customHeight="1" x14ac:dyDescent="0.2">
      <c r="A437" s="1">
        <v>4300</v>
      </c>
      <c r="B437" s="1">
        <f t="shared" si="11"/>
        <v>4.3</v>
      </c>
      <c r="C437" s="1">
        <v>-132.30000000000001</v>
      </c>
      <c r="D437" s="1">
        <v>197.3</v>
      </c>
      <c r="E437" s="1">
        <v>35</v>
      </c>
      <c r="F437" s="1">
        <v>-60.6</v>
      </c>
      <c r="H437" s="1">
        <f t="shared" si="12"/>
        <v>-1.0576695267085636</v>
      </c>
      <c r="I437" s="1">
        <f t="shared" si="13"/>
        <v>139.92967838354298</v>
      </c>
      <c r="J437" s="1">
        <f t="shared" si="14"/>
        <v>1.4024697924155556</v>
      </c>
    </row>
    <row r="438" spans="1:10" ht="15.75" customHeight="1" x14ac:dyDescent="0.2">
      <c r="A438" s="1">
        <v>4310</v>
      </c>
      <c r="B438" s="1">
        <f t="shared" si="11"/>
        <v>4.3099999999999996</v>
      </c>
      <c r="C438" s="1">
        <v>-131.5</v>
      </c>
      <c r="D438" s="1">
        <v>197.9</v>
      </c>
      <c r="E438" s="1">
        <v>35</v>
      </c>
      <c r="F438" s="1">
        <v>-60.6</v>
      </c>
      <c r="H438" s="1">
        <f t="shared" si="12"/>
        <v>-1.0576695267085636</v>
      </c>
      <c r="I438" s="1">
        <f t="shared" si="13"/>
        <v>139.08354276217611</v>
      </c>
      <c r="J438" s="1">
        <f t="shared" si="14"/>
        <v>1.3950661057285954</v>
      </c>
    </row>
    <row r="439" spans="1:10" ht="15.75" customHeight="1" x14ac:dyDescent="0.2">
      <c r="A439" s="1">
        <v>4320</v>
      </c>
      <c r="B439" s="1">
        <f t="shared" si="11"/>
        <v>4.32</v>
      </c>
      <c r="C439" s="1">
        <v>-130.9</v>
      </c>
      <c r="D439" s="1">
        <v>198.6</v>
      </c>
      <c r="E439" s="1">
        <v>36</v>
      </c>
      <c r="F439" s="1">
        <v>-60.6</v>
      </c>
      <c r="H439" s="1">
        <f t="shared" si="12"/>
        <v>-1.0576695267085636</v>
      </c>
      <c r="I439" s="1">
        <f t="shared" si="13"/>
        <v>138.44894104615099</v>
      </c>
      <c r="J439" s="1">
        <f t="shared" si="14"/>
        <v>1.3876624190416356</v>
      </c>
    </row>
    <row r="440" spans="1:10" ht="15.75" customHeight="1" x14ac:dyDescent="0.2">
      <c r="A440" s="1">
        <v>4330</v>
      </c>
      <c r="B440" s="1">
        <f t="shared" si="11"/>
        <v>4.33</v>
      </c>
      <c r="C440" s="1">
        <v>-130</v>
      </c>
      <c r="D440" s="1">
        <v>199.2</v>
      </c>
      <c r="E440" s="1">
        <v>37</v>
      </c>
      <c r="F440" s="1">
        <v>-60.6</v>
      </c>
      <c r="H440" s="1">
        <f t="shared" si="12"/>
        <v>-1.0576695267085636</v>
      </c>
      <c r="I440" s="1">
        <f t="shared" si="13"/>
        <v>137.49703847211327</v>
      </c>
      <c r="J440" s="1">
        <f t="shared" si="14"/>
        <v>1.3797298975913213</v>
      </c>
    </row>
    <row r="441" spans="1:10" ht="15.75" customHeight="1" x14ac:dyDescent="0.2">
      <c r="A441" s="1">
        <v>4340</v>
      </c>
      <c r="B441" s="1">
        <f t="shared" si="11"/>
        <v>4.34</v>
      </c>
      <c r="C441" s="1">
        <v>-129.5</v>
      </c>
      <c r="D441" s="1">
        <v>199.8</v>
      </c>
      <c r="E441" s="1">
        <v>37</v>
      </c>
      <c r="F441" s="1">
        <v>-60.4</v>
      </c>
      <c r="H441" s="1">
        <f t="shared" si="12"/>
        <v>-1.054178868204575</v>
      </c>
      <c r="I441" s="1">
        <f t="shared" si="13"/>
        <v>136.51616343249245</v>
      </c>
      <c r="J441" s="1">
        <f t="shared" si="14"/>
        <v>1.3700660095230286</v>
      </c>
    </row>
    <row r="442" spans="1:10" ht="15.75" customHeight="1" x14ac:dyDescent="0.2">
      <c r="A442" s="1">
        <v>4350</v>
      </c>
      <c r="B442" s="1">
        <f t="shared" si="11"/>
        <v>4.3499999999999996</v>
      </c>
      <c r="C442" s="1">
        <v>-128.30000000000001</v>
      </c>
      <c r="D442" s="1">
        <v>200.4</v>
      </c>
      <c r="E442" s="1">
        <v>38</v>
      </c>
      <c r="F442" s="1">
        <v>-60.4</v>
      </c>
      <c r="H442" s="1">
        <f t="shared" si="12"/>
        <v>-1.054178868204575</v>
      </c>
      <c r="I442" s="1">
        <f t="shared" si="13"/>
        <v>135.25114879064697</v>
      </c>
      <c r="J442" s="1">
        <f t="shared" si="14"/>
        <v>1.3588365611156972</v>
      </c>
    </row>
    <row r="443" spans="1:10" ht="15.75" customHeight="1" x14ac:dyDescent="0.2">
      <c r="A443" s="1">
        <v>4360</v>
      </c>
      <c r="B443" s="1">
        <f t="shared" si="11"/>
        <v>4.3600000000000003</v>
      </c>
      <c r="C443" s="1">
        <v>-127.7</v>
      </c>
      <c r="D443" s="1">
        <v>201</v>
      </c>
      <c r="E443" s="1">
        <v>39</v>
      </c>
      <c r="F443" s="1">
        <v>-60.4</v>
      </c>
      <c r="H443" s="1">
        <f t="shared" si="12"/>
        <v>-1.054178868204575</v>
      </c>
      <c r="I443" s="1">
        <f t="shared" si="13"/>
        <v>134.61864146972422</v>
      </c>
      <c r="J443" s="1">
        <f t="shared" si="14"/>
        <v>1.3493489513018559</v>
      </c>
    </row>
    <row r="444" spans="1:10" ht="15.75" customHeight="1" x14ac:dyDescent="0.2">
      <c r="A444" s="1">
        <v>4370</v>
      </c>
      <c r="B444" s="1">
        <f t="shared" si="11"/>
        <v>4.37</v>
      </c>
      <c r="C444" s="1">
        <v>-126.8</v>
      </c>
      <c r="D444" s="1">
        <v>201.6</v>
      </c>
      <c r="E444" s="1">
        <v>39</v>
      </c>
      <c r="F444" s="1">
        <v>-60.6</v>
      </c>
      <c r="H444" s="1">
        <f t="shared" si="12"/>
        <v>-1.0576695267085636</v>
      </c>
      <c r="I444" s="1">
        <f t="shared" si="13"/>
        <v>134.11249598664585</v>
      </c>
      <c r="J444" s="1">
        <f t="shared" si="14"/>
        <v>1.3436556872818506</v>
      </c>
    </row>
    <row r="445" spans="1:10" ht="15.75" customHeight="1" x14ac:dyDescent="0.2">
      <c r="A445" s="1">
        <v>4380</v>
      </c>
      <c r="B445" s="1">
        <f t="shared" si="11"/>
        <v>4.38</v>
      </c>
      <c r="C445" s="1">
        <v>-126.2</v>
      </c>
      <c r="D445" s="1">
        <v>202.2</v>
      </c>
      <c r="E445" s="1">
        <v>40</v>
      </c>
      <c r="F445" s="1">
        <v>-60.4</v>
      </c>
      <c r="H445" s="1">
        <f t="shared" si="12"/>
        <v>-1.054178868204575</v>
      </c>
      <c r="I445" s="1">
        <f t="shared" si="13"/>
        <v>133.03737316741737</v>
      </c>
      <c r="J445" s="1">
        <f t="shared" si="14"/>
        <v>1.3357493457703162</v>
      </c>
    </row>
    <row r="446" spans="1:10" ht="15.75" customHeight="1" x14ac:dyDescent="0.2">
      <c r="A446" s="1">
        <v>4390</v>
      </c>
      <c r="B446" s="1">
        <f t="shared" si="11"/>
        <v>4.3899999999999997</v>
      </c>
      <c r="C446" s="1">
        <v>-125.7</v>
      </c>
      <c r="D446" s="1">
        <v>202.8</v>
      </c>
      <c r="E446" s="1">
        <v>40</v>
      </c>
      <c r="F446" s="1">
        <v>-60.6</v>
      </c>
      <c r="H446" s="1">
        <f t="shared" si="12"/>
        <v>-1.0576695267085636</v>
      </c>
      <c r="I446" s="1">
        <f t="shared" si="13"/>
        <v>132.94905950726644</v>
      </c>
      <c r="J446" s="1">
        <f t="shared" si="14"/>
        <v>1.3299321633734189</v>
      </c>
    </row>
    <row r="447" spans="1:10" ht="15.75" customHeight="1" x14ac:dyDescent="0.2">
      <c r="A447" s="1">
        <v>4400</v>
      </c>
      <c r="B447" s="1">
        <f t="shared" si="11"/>
        <v>4.4000000000000004</v>
      </c>
      <c r="C447" s="1">
        <v>-125.2</v>
      </c>
      <c r="D447" s="1">
        <v>203.4</v>
      </c>
      <c r="E447" s="1">
        <v>41</v>
      </c>
      <c r="F447" s="1">
        <v>-60.9</v>
      </c>
      <c r="H447" s="1">
        <f t="shared" si="12"/>
        <v>-1.0629055144645467</v>
      </c>
      <c r="I447" s="1">
        <f t="shared" si="13"/>
        <v>133.07577041096124</v>
      </c>
      <c r="J447" s="1">
        <f t="shared" si="14"/>
        <v>1.3301241495911384</v>
      </c>
    </row>
    <row r="448" spans="1:10" ht="15.75" customHeight="1" x14ac:dyDescent="0.2">
      <c r="A448" s="1">
        <v>4410</v>
      </c>
      <c r="B448" s="1">
        <f t="shared" si="11"/>
        <v>4.41</v>
      </c>
      <c r="C448" s="1">
        <v>-124.6</v>
      </c>
      <c r="D448" s="1">
        <v>204</v>
      </c>
      <c r="E448" s="1">
        <v>42</v>
      </c>
      <c r="F448" s="1">
        <v>-60.6</v>
      </c>
      <c r="H448" s="1">
        <f t="shared" si="12"/>
        <v>-1.0576695267085636</v>
      </c>
      <c r="I448" s="1">
        <f t="shared" si="13"/>
        <v>131.78562302788703</v>
      </c>
      <c r="J448" s="1">
        <f t="shared" si="14"/>
        <v>1.3243069671942413</v>
      </c>
    </row>
    <row r="449" spans="1:10" ht="15.75" customHeight="1" x14ac:dyDescent="0.2">
      <c r="A449" s="1">
        <v>4420</v>
      </c>
      <c r="B449" s="1">
        <f t="shared" si="11"/>
        <v>4.42</v>
      </c>
      <c r="C449" s="1">
        <v>-123.9</v>
      </c>
      <c r="D449" s="1">
        <v>204.6</v>
      </c>
      <c r="E449" s="1">
        <v>42</v>
      </c>
      <c r="F449" s="1">
        <v>-60.6</v>
      </c>
      <c r="H449" s="1">
        <f t="shared" si="12"/>
        <v>-1.0576695267085636</v>
      </c>
      <c r="I449" s="1">
        <f t="shared" si="13"/>
        <v>131.04525435919103</v>
      </c>
      <c r="J449" s="1">
        <f t="shared" si="14"/>
        <v>1.3141543869353904</v>
      </c>
    </row>
    <row r="450" spans="1:10" ht="15.75" customHeight="1" x14ac:dyDescent="0.2">
      <c r="A450" s="1">
        <v>4430</v>
      </c>
      <c r="B450" s="1">
        <f t="shared" si="11"/>
        <v>4.43</v>
      </c>
      <c r="C450" s="1">
        <v>-124.3</v>
      </c>
      <c r="D450" s="1">
        <v>205.2</v>
      </c>
      <c r="E450" s="1">
        <v>43</v>
      </c>
      <c r="F450" s="1">
        <v>-60.4</v>
      </c>
      <c r="H450" s="1">
        <f t="shared" si="12"/>
        <v>-1.054178868204575</v>
      </c>
      <c r="I450" s="1">
        <f t="shared" si="13"/>
        <v>131.03443331782867</v>
      </c>
      <c r="J450" s="1">
        <f t="shared" si="14"/>
        <v>1.3103984383850986</v>
      </c>
    </row>
    <row r="451" spans="1:10" ht="15.75" customHeight="1" x14ac:dyDescent="0.2">
      <c r="A451" s="1">
        <v>4440</v>
      </c>
      <c r="B451" s="1">
        <f t="shared" si="11"/>
        <v>4.4400000000000004</v>
      </c>
      <c r="C451" s="1">
        <v>-123.8</v>
      </c>
      <c r="D451" s="1">
        <v>205.8</v>
      </c>
      <c r="E451" s="1">
        <v>43</v>
      </c>
      <c r="F451" s="1">
        <v>-60.4</v>
      </c>
      <c r="H451" s="1">
        <f t="shared" si="12"/>
        <v>-1.054178868204575</v>
      </c>
      <c r="I451" s="1">
        <f t="shared" si="13"/>
        <v>130.50734388372638</v>
      </c>
      <c r="J451" s="1">
        <f t="shared" si="14"/>
        <v>1.3077088860077755</v>
      </c>
    </row>
    <row r="452" spans="1:10" ht="15.75" customHeight="1" x14ac:dyDescent="0.2">
      <c r="A452" s="1">
        <v>4450</v>
      </c>
      <c r="B452" s="1">
        <f t="shared" si="11"/>
        <v>4.45</v>
      </c>
      <c r="C452" s="1">
        <v>-123</v>
      </c>
      <c r="D452" s="1">
        <v>206.4</v>
      </c>
      <c r="E452" s="1">
        <v>44</v>
      </c>
      <c r="F452" s="1">
        <v>-60.4</v>
      </c>
      <c r="H452" s="1">
        <f t="shared" si="12"/>
        <v>-1.054178868204575</v>
      </c>
      <c r="I452" s="1">
        <f t="shared" si="13"/>
        <v>129.66400078916271</v>
      </c>
      <c r="J452" s="1">
        <f t="shared" si="14"/>
        <v>1.3008567233644452</v>
      </c>
    </row>
    <row r="453" spans="1:10" ht="15.75" customHeight="1" x14ac:dyDescent="0.2">
      <c r="A453" s="1">
        <v>4460</v>
      </c>
      <c r="B453" s="1">
        <f t="shared" si="11"/>
        <v>4.46</v>
      </c>
      <c r="C453" s="1">
        <v>-122.2</v>
      </c>
      <c r="D453" s="1">
        <v>207</v>
      </c>
      <c r="E453" s="1">
        <v>45</v>
      </c>
      <c r="F453" s="1">
        <v>-60.6</v>
      </c>
      <c r="H453" s="1">
        <f t="shared" si="12"/>
        <v>-1.0576695267085636</v>
      </c>
      <c r="I453" s="1">
        <f t="shared" si="13"/>
        <v>129.24721616378648</v>
      </c>
      <c r="J453" s="1">
        <f t="shared" si="14"/>
        <v>1.2945560847647459</v>
      </c>
    </row>
    <row r="454" spans="1:10" ht="15.75" customHeight="1" x14ac:dyDescent="0.2">
      <c r="A454" s="1">
        <v>4470</v>
      </c>
      <c r="B454" s="1">
        <f t="shared" si="11"/>
        <v>4.47</v>
      </c>
      <c r="C454" s="1">
        <v>-121.9</v>
      </c>
      <c r="D454" s="1">
        <v>207.7</v>
      </c>
      <c r="E454" s="1">
        <v>45</v>
      </c>
      <c r="F454" s="1">
        <v>-60.6</v>
      </c>
      <c r="H454" s="1">
        <f t="shared" si="12"/>
        <v>-1.0576695267085636</v>
      </c>
      <c r="I454" s="1">
        <f t="shared" si="13"/>
        <v>128.9299153057739</v>
      </c>
      <c r="J454" s="1">
        <f t="shared" si="14"/>
        <v>1.290885657347802</v>
      </c>
    </row>
    <row r="455" spans="1:10" ht="15.75" customHeight="1" x14ac:dyDescent="0.2">
      <c r="A455" s="1">
        <v>4480</v>
      </c>
      <c r="B455" s="1">
        <f t="shared" si="11"/>
        <v>4.4800000000000004</v>
      </c>
      <c r="C455" s="1">
        <v>-121.8</v>
      </c>
      <c r="D455" s="1">
        <v>208.3</v>
      </c>
      <c r="E455" s="1">
        <v>46</v>
      </c>
      <c r="F455" s="1">
        <v>-60.6</v>
      </c>
      <c r="H455" s="1">
        <f t="shared" si="12"/>
        <v>-1.0576695267085636</v>
      </c>
      <c r="I455" s="1">
        <f t="shared" si="13"/>
        <v>128.82414835310306</v>
      </c>
      <c r="J455" s="1">
        <f t="shared" si="14"/>
        <v>1.2887703182943846</v>
      </c>
    </row>
    <row r="456" spans="1:10" ht="15.75" customHeight="1" x14ac:dyDescent="0.2">
      <c r="A456" s="1">
        <v>4490</v>
      </c>
      <c r="B456" s="1">
        <f t="shared" si="11"/>
        <v>4.49</v>
      </c>
      <c r="C456" s="1">
        <v>-121.6</v>
      </c>
      <c r="D456" s="1">
        <v>208.9</v>
      </c>
      <c r="E456" s="1">
        <v>46</v>
      </c>
      <c r="F456" s="1">
        <v>-60.6</v>
      </c>
      <c r="H456" s="1">
        <f t="shared" si="12"/>
        <v>-1.0576695267085636</v>
      </c>
      <c r="I456" s="1">
        <f t="shared" si="13"/>
        <v>128.61261444776133</v>
      </c>
      <c r="J456" s="1">
        <f t="shared" si="14"/>
        <v>1.2871838140043219</v>
      </c>
    </row>
    <row r="457" spans="1:10" ht="15.75" customHeight="1" x14ac:dyDescent="0.2">
      <c r="A457" s="1">
        <v>4500</v>
      </c>
      <c r="B457" s="1">
        <f t="shared" si="11"/>
        <v>4.5</v>
      </c>
      <c r="C457" s="1">
        <v>-121.2</v>
      </c>
      <c r="D457" s="1">
        <v>209.5</v>
      </c>
      <c r="E457" s="1">
        <v>47</v>
      </c>
      <c r="F457" s="1">
        <v>-60.4</v>
      </c>
      <c r="H457" s="1">
        <f t="shared" si="12"/>
        <v>-1.054178868204575</v>
      </c>
      <c r="I457" s="1">
        <f t="shared" si="13"/>
        <v>127.76647882639449</v>
      </c>
      <c r="J457" s="1">
        <f t="shared" si="14"/>
        <v>1.2818954663707791</v>
      </c>
    </row>
    <row r="458" spans="1:10" ht="15.75" customHeight="1" x14ac:dyDescent="0.2">
      <c r="A458" s="1">
        <v>4510</v>
      </c>
      <c r="B458" s="1">
        <f t="shared" si="11"/>
        <v>4.51</v>
      </c>
      <c r="C458" s="1">
        <v>-121</v>
      </c>
      <c r="D458" s="1">
        <v>210.1</v>
      </c>
      <c r="E458" s="1">
        <v>48</v>
      </c>
      <c r="F458" s="1">
        <v>-60.6</v>
      </c>
      <c r="H458" s="1">
        <f t="shared" si="12"/>
        <v>-1.0576695267085636</v>
      </c>
      <c r="I458" s="1">
        <f t="shared" si="13"/>
        <v>127.9780127317362</v>
      </c>
      <c r="J458" s="1">
        <f t="shared" si="14"/>
        <v>1.2787224577906533</v>
      </c>
    </row>
    <row r="459" spans="1:10" ht="15.75" customHeight="1" x14ac:dyDescent="0.2">
      <c r="A459" s="1">
        <v>4520</v>
      </c>
      <c r="B459" s="1">
        <f t="shared" si="11"/>
        <v>4.5199999999999996</v>
      </c>
      <c r="C459" s="1">
        <v>-120.5</v>
      </c>
      <c r="D459" s="1">
        <v>210.7</v>
      </c>
      <c r="E459" s="1">
        <v>48</v>
      </c>
      <c r="F459" s="1">
        <v>-60.6</v>
      </c>
      <c r="H459" s="1">
        <f t="shared" si="12"/>
        <v>-1.0576695267085636</v>
      </c>
      <c r="I459" s="1">
        <f t="shared" si="13"/>
        <v>127.44917796838192</v>
      </c>
      <c r="J459" s="1">
        <f t="shared" si="14"/>
        <v>1.2771359535005906</v>
      </c>
    </row>
    <row r="460" spans="1:10" ht="15.75" customHeight="1" x14ac:dyDescent="0.2">
      <c r="A460" s="1">
        <v>4530</v>
      </c>
      <c r="B460" s="1">
        <f t="shared" si="11"/>
        <v>4.53</v>
      </c>
      <c r="C460" s="1">
        <v>-121</v>
      </c>
      <c r="D460" s="1">
        <v>211.3</v>
      </c>
      <c r="E460" s="1">
        <v>49</v>
      </c>
      <c r="F460" s="1">
        <v>-60.9</v>
      </c>
      <c r="H460" s="1">
        <f t="shared" si="12"/>
        <v>-1.0629055144645467</v>
      </c>
      <c r="I460" s="1">
        <f t="shared" si="13"/>
        <v>128.61156725021016</v>
      </c>
      <c r="J460" s="1">
        <f t="shared" si="14"/>
        <v>1.2803037260929602</v>
      </c>
    </row>
    <row r="461" spans="1:10" ht="15.75" customHeight="1" x14ac:dyDescent="0.2">
      <c r="A461" s="1">
        <v>4540</v>
      </c>
      <c r="B461" s="1">
        <f t="shared" si="11"/>
        <v>4.54</v>
      </c>
      <c r="C461" s="1">
        <v>-120.8</v>
      </c>
      <c r="D461" s="1">
        <v>211.9</v>
      </c>
      <c r="E461" s="1">
        <v>49</v>
      </c>
      <c r="F461" s="1">
        <v>-61.2</v>
      </c>
      <c r="H461" s="1">
        <f t="shared" si="12"/>
        <v>-1.0681415022205298</v>
      </c>
      <c r="I461" s="1">
        <f t="shared" si="13"/>
        <v>129.03149346824</v>
      </c>
      <c r="J461" s="1">
        <f t="shared" si="14"/>
        <v>1.2882153035922508</v>
      </c>
    </row>
    <row r="462" spans="1:10" ht="15.75" customHeight="1" x14ac:dyDescent="0.2">
      <c r="A462" s="1">
        <v>4550</v>
      </c>
      <c r="B462" s="1">
        <f t="shared" si="11"/>
        <v>4.55</v>
      </c>
      <c r="C462" s="1">
        <v>-120.8</v>
      </c>
      <c r="D462" s="1">
        <v>212.5</v>
      </c>
      <c r="E462" s="1">
        <v>50</v>
      </c>
      <c r="F462" s="1">
        <v>-60.9</v>
      </c>
      <c r="H462" s="1">
        <f t="shared" si="12"/>
        <v>-1.0629055144645467</v>
      </c>
      <c r="I462" s="1">
        <f t="shared" si="13"/>
        <v>128.39898614731723</v>
      </c>
      <c r="J462" s="1">
        <f t="shared" si="14"/>
        <v>1.2871523980777864</v>
      </c>
    </row>
    <row r="463" spans="1:10" ht="15.75" customHeight="1" x14ac:dyDescent="0.2">
      <c r="A463" s="1">
        <v>4560</v>
      </c>
      <c r="B463" s="1">
        <f t="shared" si="11"/>
        <v>4.5599999999999996</v>
      </c>
      <c r="C463" s="1">
        <v>-120</v>
      </c>
      <c r="D463" s="1">
        <v>213.1</v>
      </c>
      <c r="E463" s="1">
        <v>51</v>
      </c>
      <c r="F463" s="1">
        <v>-60.9</v>
      </c>
      <c r="H463" s="1">
        <f t="shared" si="12"/>
        <v>-1.0629055144645467</v>
      </c>
      <c r="I463" s="1">
        <f t="shared" si="13"/>
        <v>127.54866173574561</v>
      </c>
      <c r="J463" s="1">
        <f t="shared" si="14"/>
        <v>1.2797382394153143</v>
      </c>
    </row>
    <row r="464" spans="1:10" ht="15.75" customHeight="1" x14ac:dyDescent="0.2">
      <c r="A464" s="1">
        <v>4570</v>
      </c>
      <c r="B464" s="1">
        <f t="shared" si="11"/>
        <v>4.57</v>
      </c>
      <c r="C464" s="1">
        <v>-119.5</v>
      </c>
      <c r="D464" s="1">
        <v>213.7</v>
      </c>
      <c r="E464" s="1">
        <v>51</v>
      </c>
      <c r="F464" s="1">
        <v>-60.6</v>
      </c>
      <c r="H464" s="1">
        <f t="shared" si="12"/>
        <v>-1.0576695267085636</v>
      </c>
      <c r="I464" s="1">
        <f t="shared" si="13"/>
        <v>126.39150844167335</v>
      </c>
      <c r="J464" s="1">
        <f t="shared" si="14"/>
        <v>1.2697008508870948</v>
      </c>
    </row>
    <row r="465" spans="1:10" ht="15.75" customHeight="1" x14ac:dyDescent="0.2">
      <c r="A465" s="1">
        <v>4580</v>
      </c>
      <c r="B465" s="1">
        <f t="shared" si="11"/>
        <v>4.58</v>
      </c>
      <c r="C465" s="1">
        <v>-118.7</v>
      </c>
      <c r="D465" s="1">
        <v>214.3</v>
      </c>
      <c r="E465" s="1">
        <v>52</v>
      </c>
      <c r="F465" s="1">
        <v>-60.6</v>
      </c>
      <c r="H465" s="1">
        <f t="shared" si="12"/>
        <v>-1.0576695267085636</v>
      </c>
      <c r="I465" s="1">
        <f t="shared" si="13"/>
        <v>125.54537282030651</v>
      </c>
      <c r="J465" s="1">
        <f t="shared" si="14"/>
        <v>1.2596844063098993</v>
      </c>
    </row>
    <row r="466" spans="1:10" ht="15.75" customHeight="1" x14ac:dyDescent="0.2">
      <c r="A466" s="1">
        <v>4590</v>
      </c>
      <c r="B466" s="1">
        <f t="shared" si="11"/>
        <v>4.59</v>
      </c>
      <c r="C466" s="1">
        <v>-118</v>
      </c>
      <c r="D466" s="1">
        <v>214.9</v>
      </c>
      <c r="E466" s="1">
        <v>52</v>
      </c>
      <c r="F466" s="1">
        <v>-60.4</v>
      </c>
      <c r="H466" s="1">
        <f t="shared" si="12"/>
        <v>-1.054178868204575</v>
      </c>
      <c r="I466" s="1">
        <f t="shared" si="13"/>
        <v>124.39310644813985</v>
      </c>
      <c r="J466" s="1">
        <f t="shared" si="14"/>
        <v>1.2496923963422319</v>
      </c>
    </row>
    <row r="467" spans="1:10" ht="15.75" customHeight="1" x14ac:dyDescent="0.2">
      <c r="A467" s="1">
        <v>4600</v>
      </c>
      <c r="B467" s="1">
        <f t="shared" si="11"/>
        <v>4.5999999999999996</v>
      </c>
      <c r="C467" s="1">
        <v>-117.7</v>
      </c>
      <c r="D467" s="1">
        <v>215.6</v>
      </c>
      <c r="E467" s="1">
        <v>53</v>
      </c>
      <c r="F467" s="1">
        <v>-60.4</v>
      </c>
      <c r="H467" s="1">
        <f t="shared" si="12"/>
        <v>-1.054178868204575</v>
      </c>
      <c r="I467" s="1">
        <f t="shared" si="13"/>
        <v>124.07685278767848</v>
      </c>
      <c r="J467" s="1">
        <f t="shared" si="14"/>
        <v>1.2423497961790917</v>
      </c>
    </row>
    <row r="468" spans="1:10" ht="15.75" customHeight="1" x14ac:dyDescent="0.2">
      <c r="A468" s="1">
        <v>4610</v>
      </c>
      <c r="B468" s="1">
        <f t="shared" si="11"/>
        <v>4.6100000000000003</v>
      </c>
      <c r="C468" s="1">
        <v>-117.4</v>
      </c>
      <c r="D468" s="1">
        <v>216.2</v>
      </c>
      <c r="E468" s="1">
        <v>54</v>
      </c>
      <c r="F468" s="1">
        <v>-60.4</v>
      </c>
      <c r="H468" s="1">
        <f t="shared" si="12"/>
        <v>-1.054178868204575</v>
      </c>
      <c r="I468" s="1">
        <f t="shared" si="13"/>
        <v>123.76059912721711</v>
      </c>
      <c r="J468" s="1">
        <f t="shared" si="14"/>
        <v>1.239187259574478</v>
      </c>
    </row>
    <row r="469" spans="1:10" ht="15.75" customHeight="1" x14ac:dyDescent="0.2">
      <c r="A469" s="1">
        <v>4620</v>
      </c>
      <c r="B469" s="1">
        <f t="shared" si="11"/>
        <v>4.62</v>
      </c>
      <c r="C469" s="1">
        <v>-117</v>
      </c>
      <c r="D469" s="1">
        <v>216.8</v>
      </c>
      <c r="E469" s="1">
        <v>54</v>
      </c>
      <c r="F469" s="1">
        <v>-60.6</v>
      </c>
      <c r="H469" s="1">
        <f t="shared" si="12"/>
        <v>-1.0576695267085636</v>
      </c>
      <c r="I469" s="1">
        <f t="shared" si="13"/>
        <v>123.74733462490194</v>
      </c>
      <c r="J469" s="1">
        <f t="shared" si="14"/>
        <v>1.2375396687605953</v>
      </c>
    </row>
    <row r="470" spans="1:10" ht="15.75" customHeight="1" x14ac:dyDescent="0.2">
      <c r="A470" s="1">
        <v>4630</v>
      </c>
      <c r="B470" s="1">
        <f t="shared" si="11"/>
        <v>4.63</v>
      </c>
      <c r="C470" s="1">
        <v>-116.2</v>
      </c>
      <c r="D470" s="1">
        <v>217.4</v>
      </c>
      <c r="E470" s="1">
        <v>55</v>
      </c>
      <c r="F470" s="1">
        <v>-60.4</v>
      </c>
      <c r="H470" s="1">
        <f t="shared" si="12"/>
        <v>-1.054178868204575</v>
      </c>
      <c r="I470" s="1">
        <f t="shared" si="13"/>
        <v>122.49558448537161</v>
      </c>
      <c r="J470" s="1">
        <f t="shared" si="14"/>
        <v>1.2312145955513676</v>
      </c>
    </row>
    <row r="471" spans="1:10" ht="15.75" customHeight="1" x14ac:dyDescent="0.2">
      <c r="A471" s="1">
        <v>4640</v>
      </c>
      <c r="B471" s="1">
        <f t="shared" si="11"/>
        <v>4.6399999999999997</v>
      </c>
      <c r="C471" s="1">
        <v>-115.5</v>
      </c>
      <c r="D471" s="1">
        <v>218</v>
      </c>
      <c r="E471" s="1">
        <v>56</v>
      </c>
      <c r="F471" s="1">
        <v>-60.6</v>
      </c>
      <c r="H471" s="1">
        <f t="shared" si="12"/>
        <v>-1.0576695267085636</v>
      </c>
      <c r="I471" s="1">
        <f t="shared" si="13"/>
        <v>122.1608303348391</v>
      </c>
      <c r="J471" s="1">
        <f t="shared" si="14"/>
        <v>1.2232820741010537</v>
      </c>
    </row>
    <row r="472" spans="1:10" ht="15.75" customHeight="1" x14ac:dyDescent="0.2">
      <c r="A472" s="1">
        <v>4650</v>
      </c>
      <c r="B472" s="1">
        <f t="shared" si="11"/>
        <v>4.6500000000000004</v>
      </c>
      <c r="C472" s="1">
        <v>-114.9</v>
      </c>
      <c r="D472" s="1">
        <v>218.6</v>
      </c>
      <c r="E472" s="1">
        <v>56</v>
      </c>
      <c r="F472" s="1">
        <v>-60.4</v>
      </c>
      <c r="H472" s="1">
        <f t="shared" si="12"/>
        <v>-1.054178868204575</v>
      </c>
      <c r="I472" s="1">
        <f t="shared" si="13"/>
        <v>121.12515195670566</v>
      </c>
      <c r="J472" s="1">
        <f t="shared" si="14"/>
        <v>1.2164299114577239</v>
      </c>
    </row>
    <row r="473" spans="1:10" ht="15.75" customHeight="1" x14ac:dyDescent="0.2">
      <c r="A473" s="1">
        <v>4660</v>
      </c>
      <c r="B473" s="1">
        <f t="shared" si="11"/>
        <v>4.66</v>
      </c>
      <c r="C473" s="1">
        <v>-114.4</v>
      </c>
      <c r="D473" s="1">
        <v>219.2</v>
      </c>
      <c r="E473" s="1">
        <v>57</v>
      </c>
      <c r="F473" s="1">
        <v>-60.4</v>
      </c>
      <c r="H473" s="1">
        <f t="shared" si="12"/>
        <v>-1.054178868204575</v>
      </c>
      <c r="I473" s="1">
        <f t="shared" si="13"/>
        <v>120.59806252260339</v>
      </c>
      <c r="J473" s="1">
        <f t="shared" si="14"/>
        <v>1.2086160723965451</v>
      </c>
    </row>
    <row r="474" spans="1:10" ht="15.75" customHeight="1" x14ac:dyDescent="0.2">
      <c r="A474" s="1">
        <v>4670</v>
      </c>
      <c r="B474" s="1">
        <f t="shared" si="11"/>
        <v>4.67</v>
      </c>
      <c r="C474" s="1">
        <v>-113.4</v>
      </c>
      <c r="D474" s="1">
        <v>219.8</v>
      </c>
      <c r="E474" s="1">
        <v>57</v>
      </c>
      <c r="F474" s="1">
        <v>-60.6</v>
      </c>
      <c r="H474" s="1">
        <f t="shared" si="12"/>
        <v>-1.0576695267085636</v>
      </c>
      <c r="I474" s="1">
        <f t="shared" si="13"/>
        <v>119.93972432875113</v>
      </c>
      <c r="J474" s="1">
        <f t="shared" si="14"/>
        <v>1.2026889342567726</v>
      </c>
    </row>
    <row r="475" spans="1:10" ht="15.75" customHeight="1" x14ac:dyDescent="0.2">
      <c r="A475" s="1">
        <v>4680</v>
      </c>
      <c r="B475" s="1">
        <f t="shared" si="11"/>
        <v>4.68</v>
      </c>
      <c r="C475" s="1">
        <v>-112.4</v>
      </c>
      <c r="D475" s="1">
        <v>220.4</v>
      </c>
      <c r="E475" s="1">
        <v>58</v>
      </c>
      <c r="F475" s="1">
        <v>-60.6</v>
      </c>
      <c r="H475" s="1">
        <f t="shared" si="12"/>
        <v>-1.0576695267085636</v>
      </c>
      <c r="I475" s="1">
        <f t="shared" si="13"/>
        <v>118.88205480204256</v>
      </c>
      <c r="J475" s="1">
        <f t="shared" si="14"/>
        <v>1.1941088956539685</v>
      </c>
    </row>
    <row r="476" spans="1:10" ht="15.75" customHeight="1" x14ac:dyDescent="0.2">
      <c r="A476" s="1">
        <v>4690</v>
      </c>
      <c r="B476" s="1">
        <f t="shared" si="11"/>
        <v>4.6900000000000004</v>
      </c>
      <c r="C476" s="1">
        <v>-111.2</v>
      </c>
      <c r="D476" s="1">
        <v>221</v>
      </c>
      <c r="E476" s="1">
        <v>59</v>
      </c>
      <c r="F476" s="1">
        <v>-60.6</v>
      </c>
      <c r="H476" s="1">
        <f t="shared" si="12"/>
        <v>-1.0576695267085636</v>
      </c>
      <c r="I476" s="1">
        <f t="shared" si="13"/>
        <v>117.61285136999228</v>
      </c>
      <c r="J476" s="1">
        <f t="shared" si="14"/>
        <v>1.1824745308601743</v>
      </c>
    </row>
    <row r="477" spans="1:10" ht="15.75" customHeight="1" x14ac:dyDescent="0.2">
      <c r="A477" s="1">
        <v>4700</v>
      </c>
      <c r="B477" s="1">
        <f t="shared" si="11"/>
        <v>4.7</v>
      </c>
      <c r="C477" s="1">
        <v>-110.6</v>
      </c>
      <c r="D477" s="1">
        <v>221.6</v>
      </c>
      <c r="E477" s="1">
        <v>59</v>
      </c>
      <c r="F477" s="1">
        <v>-60.4</v>
      </c>
      <c r="H477" s="1">
        <f t="shared" si="12"/>
        <v>-1.054178868204575</v>
      </c>
      <c r="I477" s="1">
        <f t="shared" si="13"/>
        <v>116.59218282342599</v>
      </c>
      <c r="J477" s="1">
        <f t="shared" si="14"/>
        <v>1.1710251709670914</v>
      </c>
    </row>
    <row r="478" spans="1:10" ht="15.75" customHeight="1" x14ac:dyDescent="0.2">
      <c r="A478" s="1">
        <v>4710</v>
      </c>
      <c r="B478" s="1">
        <f t="shared" si="11"/>
        <v>4.71</v>
      </c>
      <c r="C478" s="1">
        <v>-109.8</v>
      </c>
      <c r="D478" s="1">
        <v>222.2</v>
      </c>
      <c r="E478" s="1">
        <v>60</v>
      </c>
      <c r="F478" s="1">
        <v>-60.4</v>
      </c>
      <c r="H478" s="1">
        <f t="shared" si="12"/>
        <v>-1.054178868204575</v>
      </c>
      <c r="I478" s="1">
        <f t="shared" si="13"/>
        <v>115.74883972886232</v>
      </c>
      <c r="J478" s="1">
        <f t="shared" si="14"/>
        <v>1.1617051127614415</v>
      </c>
    </row>
    <row r="479" spans="1:10" ht="15.75" customHeight="1" x14ac:dyDescent="0.2">
      <c r="A479" s="1">
        <v>4720</v>
      </c>
      <c r="B479" s="1">
        <f t="shared" si="11"/>
        <v>4.72</v>
      </c>
      <c r="C479" s="1">
        <v>-109.7</v>
      </c>
      <c r="D479" s="1">
        <v>222.8</v>
      </c>
      <c r="E479" s="1">
        <v>60</v>
      </c>
      <c r="F479" s="1">
        <v>-60.4</v>
      </c>
      <c r="H479" s="1">
        <f t="shared" si="12"/>
        <v>-1.054178868204575</v>
      </c>
      <c r="I479" s="1">
        <f t="shared" si="13"/>
        <v>115.64342184204187</v>
      </c>
      <c r="J479" s="1">
        <f t="shared" si="14"/>
        <v>1.1569613078545211</v>
      </c>
    </row>
    <row r="480" spans="1:10" ht="15.75" customHeight="1" x14ac:dyDescent="0.2">
      <c r="A480" s="1">
        <v>4730</v>
      </c>
      <c r="B480" s="1">
        <f t="shared" si="11"/>
        <v>4.7300000000000004</v>
      </c>
      <c r="C480" s="1">
        <v>-109.2</v>
      </c>
      <c r="D480" s="1">
        <v>223.4</v>
      </c>
      <c r="E480" s="1">
        <v>61</v>
      </c>
      <c r="F480" s="1">
        <v>-60.1</v>
      </c>
      <c r="H480" s="1">
        <f t="shared" si="12"/>
        <v>-1.0489428804485921</v>
      </c>
      <c r="I480" s="1">
        <f t="shared" si="13"/>
        <v>114.54456254498626</v>
      </c>
      <c r="J480" s="1">
        <f t="shared" si="14"/>
        <v>1.1509399219351406</v>
      </c>
    </row>
    <row r="481" spans="1:10" ht="15.75" customHeight="1" x14ac:dyDescent="0.2">
      <c r="A481" s="1">
        <v>4740</v>
      </c>
      <c r="B481" s="1">
        <f t="shared" si="11"/>
        <v>4.74</v>
      </c>
      <c r="C481" s="1">
        <v>-108.2</v>
      </c>
      <c r="D481" s="1">
        <v>224</v>
      </c>
      <c r="E481" s="1">
        <v>62</v>
      </c>
      <c r="F481" s="1">
        <v>-60.4</v>
      </c>
      <c r="H481" s="1">
        <f t="shared" si="12"/>
        <v>-1.054178868204575</v>
      </c>
      <c r="I481" s="1">
        <f t="shared" si="13"/>
        <v>114.06215353973501</v>
      </c>
      <c r="J481" s="1">
        <f t="shared" si="14"/>
        <v>1.1430335804236063</v>
      </c>
    </row>
    <row r="482" spans="1:10" ht="15.75" customHeight="1" x14ac:dyDescent="0.2">
      <c r="A482" s="1">
        <v>4750</v>
      </c>
      <c r="B482" s="1">
        <f t="shared" si="11"/>
        <v>4.75</v>
      </c>
      <c r="C482" s="1">
        <v>-106.9</v>
      </c>
      <c r="D482" s="1">
        <v>224.6</v>
      </c>
      <c r="E482" s="1">
        <v>62</v>
      </c>
      <c r="F482" s="1">
        <v>-60.4</v>
      </c>
      <c r="H482" s="1">
        <f t="shared" si="12"/>
        <v>-1.054178868204575</v>
      </c>
      <c r="I482" s="1">
        <f t="shared" si="13"/>
        <v>112.69172101106906</v>
      </c>
      <c r="J482" s="1">
        <f t="shared" si="14"/>
        <v>1.1337693727540203</v>
      </c>
    </row>
    <row r="483" spans="1:10" ht="15.75" customHeight="1" x14ac:dyDescent="0.2">
      <c r="A483" s="1">
        <v>4760</v>
      </c>
      <c r="B483" s="1">
        <f t="shared" si="11"/>
        <v>4.76</v>
      </c>
      <c r="C483" s="1">
        <v>-106.6</v>
      </c>
      <c r="D483" s="1">
        <v>225.2</v>
      </c>
      <c r="E483" s="1">
        <v>63</v>
      </c>
      <c r="F483" s="1">
        <v>-60.4</v>
      </c>
      <c r="H483" s="1">
        <f t="shared" si="12"/>
        <v>-1.054178868204575</v>
      </c>
      <c r="I483" s="1">
        <f t="shared" si="13"/>
        <v>112.37546735060768</v>
      </c>
      <c r="J483" s="1">
        <f t="shared" si="14"/>
        <v>1.1253359418083837</v>
      </c>
    </row>
    <row r="484" spans="1:10" ht="15.75" customHeight="1" x14ac:dyDescent="0.2">
      <c r="A484" s="1">
        <v>4770</v>
      </c>
      <c r="B484" s="1">
        <f t="shared" si="11"/>
        <v>4.7699999999999996</v>
      </c>
      <c r="C484" s="1">
        <v>-106</v>
      </c>
      <c r="D484" s="1">
        <v>225.8</v>
      </c>
      <c r="E484" s="1">
        <v>63</v>
      </c>
      <c r="F484" s="1">
        <v>-60.4</v>
      </c>
      <c r="H484" s="1">
        <f t="shared" si="12"/>
        <v>-1.054178868204575</v>
      </c>
      <c r="I484" s="1">
        <f t="shared" si="13"/>
        <v>111.74296002968495</v>
      </c>
      <c r="J484" s="1">
        <f t="shared" si="14"/>
        <v>1.1205921369014633</v>
      </c>
    </row>
    <row r="485" spans="1:10" ht="15.75" customHeight="1" x14ac:dyDescent="0.2">
      <c r="A485" s="1">
        <v>4780</v>
      </c>
      <c r="B485" s="1">
        <f t="shared" si="11"/>
        <v>4.78</v>
      </c>
      <c r="C485" s="1">
        <v>-105.5</v>
      </c>
      <c r="D485" s="1">
        <v>226.4</v>
      </c>
      <c r="E485" s="1">
        <v>64</v>
      </c>
      <c r="F485" s="1">
        <v>-60.4</v>
      </c>
      <c r="H485" s="1">
        <f t="shared" si="12"/>
        <v>-1.054178868204575</v>
      </c>
      <c r="I485" s="1">
        <f t="shared" si="13"/>
        <v>111.21587059558266</v>
      </c>
      <c r="J485" s="1">
        <f t="shared" si="14"/>
        <v>1.1147941531263381</v>
      </c>
    </row>
    <row r="486" spans="1:10" ht="15.75" customHeight="1" x14ac:dyDescent="0.2">
      <c r="A486" s="1">
        <v>4790</v>
      </c>
      <c r="B486" s="1">
        <f t="shared" si="11"/>
        <v>4.79</v>
      </c>
      <c r="C486" s="1">
        <v>-104.5</v>
      </c>
      <c r="D486" s="1">
        <v>227</v>
      </c>
      <c r="E486" s="1">
        <v>65</v>
      </c>
      <c r="F486" s="1">
        <v>-60.4</v>
      </c>
      <c r="H486" s="1">
        <f t="shared" si="12"/>
        <v>-1.054178868204575</v>
      </c>
      <c r="I486" s="1">
        <f t="shared" si="13"/>
        <v>110.16169172737808</v>
      </c>
      <c r="J486" s="1">
        <f t="shared" si="14"/>
        <v>1.1068878116148038</v>
      </c>
    </row>
    <row r="487" spans="1:10" ht="15.75" customHeight="1" x14ac:dyDescent="0.2">
      <c r="A487" s="1">
        <v>4800</v>
      </c>
      <c r="B487" s="1">
        <f t="shared" si="11"/>
        <v>4.8</v>
      </c>
      <c r="C487" s="1">
        <v>-103.2</v>
      </c>
      <c r="D487" s="1">
        <v>227.7</v>
      </c>
      <c r="E487" s="1">
        <v>65</v>
      </c>
      <c r="F487" s="1">
        <v>-60.4</v>
      </c>
      <c r="H487" s="1">
        <f t="shared" si="12"/>
        <v>-1.054178868204575</v>
      </c>
      <c r="I487" s="1">
        <f t="shared" si="13"/>
        <v>108.79125919871214</v>
      </c>
      <c r="J487" s="1">
        <f t="shared" si="14"/>
        <v>1.0947647546304513</v>
      </c>
    </row>
    <row r="488" spans="1:10" ht="15.75" customHeight="1" x14ac:dyDescent="0.2">
      <c r="A488" s="1">
        <v>4810</v>
      </c>
      <c r="B488" s="1">
        <f t="shared" si="11"/>
        <v>4.8099999999999996</v>
      </c>
      <c r="C488" s="1">
        <v>-102.5</v>
      </c>
      <c r="D488" s="1">
        <v>228.3</v>
      </c>
      <c r="E488" s="1">
        <v>66</v>
      </c>
      <c r="F488" s="1">
        <v>-60.6</v>
      </c>
      <c r="H488" s="1">
        <f t="shared" si="12"/>
        <v>-1.0576695267085636</v>
      </c>
      <c r="I488" s="1">
        <f t="shared" si="13"/>
        <v>108.41112648762777</v>
      </c>
      <c r="J488" s="1">
        <f t="shared" si="14"/>
        <v>1.0860119284316996</v>
      </c>
    </row>
    <row r="489" spans="1:10" ht="15.75" customHeight="1" x14ac:dyDescent="0.2">
      <c r="A489" s="1">
        <v>4820</v>
      </c>
      <c r="B489" s="1">
        <f t="shared" si="11"/>
        <v>4.82</v>
      </c>
      <c r="C489" s="1">
        <v>-102.1</v>
      </c>
      <c r="D489" s="1">
        <v>228.9</v>
      </c>
      <c r="E489" s="1">
        <v>66</v>
      </c>
      <c r="F489" s="1">
        <v>-60.6</v>
      </c>
      <c r="H489" s="1">
        <f t="shared" si="12"/>
        <v>-1.0576695267085636</v>
      </c>
      <c r="I489" s="1">
        <f t="shared" si="13"/>
        <v>107.98805867694433</v>
      </c>
      <c r="J489" s="1">
        <f t="shared" si="14"/>
        <v>1.0819959258228604</v>
      </c>
    </row>
    <row r="490" spans="1:10" ht="15.75" customHeight="1" x14ac:dyDescent="0.2">
      <c r="A490" s="1">
        <v>4830</v>
      </c>
      <c r="B490" s="1">
        <f t="shared" si="11"/>
        <v>4.83</v>
      </c>
      <c r="C490" s="1">
        <v>-101.8</v>
      </c>
      <c r="D490" s="1">
        <v>229.5</v>
      </c>
      <c r="E490" s="1">
        <v>67</v>
      </c>
      <c r="F490" s="1">
        <v>-60.6</v>
      </c>
      <c r="H490" s="1">
        <f t="shared" si="12"/>
        <v>-1.0576695267085636</v>
      </c>
      <c r="I490" s="1">
        <f t="shared" si="13"/>
        <v>107.67075781893178</v>
      </c>
      <c r="J490" s="1">
        <f t="shared" si="14"/>
        <v>1.0782940824793807</v>
      </c>
    </row>
    <row r="491" spans="1:10" ht="15.75" customHeight="1" x14ac:dyDescent="0.2">
      <c r="A491" s="1">
        <v>4840</v>
      </c>
      <c r="B491" s="1">
        <f t="shared" si="11"/>
        <v>4.84</v>
      </c>
      <c r="C491" s="1">
        <v>-101.6</v>
      </c>
      <c r="D491" s="1">
        <v>230.1</v>
      </c>
      <c r="E491" s="1">
        <v>68</v>
      </c>
      <c r="F491" s="1">
        <v>-60.9</v>
      </c>
      <c r="H491" s="1">
        <f t="shared" si="12"/>
        <v>-1.0629055144645467</v>
      </c>
      <c r="I491" s="1">
        <f t="shared" si="13"/>
        <v>107.99120026959794</v>
      </c>
      <c r="J491" s="1">
        <f t="shared" si="14"/>
        <v>1.0783097904426486</v>
      </c>
    </row>
    <row r="492" spans="1:10" ht="15.75" customHeight="1" x14ac:dyDescent="0.2">
      <c r="A492" s="1">
        <v>4850</v>
      </c>
      <c r="B492" s="1">
        <f t="shared" si="11"/>
        <v>4.8499999999999996</v>
      </c>
      <c r="C492" s="1">
        <v>-101.3</v>
      </c>
      <c r="D492" s="1">
        <v>230.7</v>
      </c>
      <c r="E492" s="1">
        <v>68</v>
      </c>
      <c r="F492" s="1">
        <v>-60.6</v>
      </c>
      <c r="H492" s="1">
        <f t="shared" si="12"/>
        <v>-1.0576695267085636</v>
      </c>
      <c r="I492" s="1">
        <f t="shared" si="13"/>
        <v>107.14192305557749</v>
      </c>
      <c r="J492" s="1">
        <f t="shared" si="14"/>
        <v>1.0756656166258771</v>
      </c>
    </row>
    <row r="493" spans="1:10" ht="15.75" customHeight="1" x14ac:dyDescent="0.2">
      <c r="A493" s="1">
        <v>4860</v>
      </c>
      <c r="B493" s="1">
        <f t="shared" si="11"/>
        <v>4.8600000000000003</v>
      </c>
      <c r="C493" s="1">
        <v>-101</v>
      </c>
      <c r="D493" s="1">
        <v>231.3</v>
      </c>
      <c r="E493" s="1">
        <v>69</v>
      </c>
      <c r="F493" s="1">
        <v>-60.4</v>
      </c>
      <c r="H493" s="1">
        <f t="shared" si="12"/>
        <v>-1.054178868204575</v>
      </c>
      <c r="I493" s="1">
        <f t="shared" si="13"/>
        <v>106.47206568866207</v>
      </c>
      <c r="J493" s="1">
        <f t="shared" si="14"/>
        <v>1.068069943721198</v>
      </c>
    </row>
    <row r="494" spans="1:10" ht="15.75" customHeight="1" x14ac:dyDescent="0.2">
      <c r="A494" s="1">
        <v>4870</v>
      </c>
      <c r="B494" s="1">
        <f t="shared" si="11"/>
        <v>4.87</v>
      </c>
      <c r="C494" s="1">
        <v>-100.2</v>
      </c>
      <c r="D494" s="1">
        <v>231.9</v>
      </c>
      <c r="E494" s="1">
        <v>69</v>
      </c>
      <c r="F494" s="1">
        <v>-60.4</v>
      </c>
      <c r="H494" s="1">
        <f t="shared" si="12"/>
        <v>-1.054178868204575</v>
      </c>
      <c r="I494" s="1">
        <f t="shared" si="13"/>
        <v>105.62872259409842</v>
      </c>
      <c r="J494" s="1">
        <f t="shared" si="14"/>
        <v>1.0605039414138024</v>
      </c>
    </row>
    <row r="495" spans="1:10" ht="15.75" customHeight="1" x14ac:dyDescent="0.2">
      <c r="A495" s="1">
        <v>4880</v>
      </c>
      <c r="B495" s="1">
        <f t="shared" si="11"/>
        <v>4.88</v>
      </c>
      <c r="C495" s="1">
        <v>-99.4</v>
      </c>
      <c r="D495" s="1">
        <v>232.5</v>
      </c>
      <c r="E495" s="1">
        <v>70</v>
      </c>
      <c r="F495" s="1">
        <v>-60.4</v>
      </c>
      <c r="H495" s="1">
        <f t="shared" si="12"/>
        <v>-1.054178868204575</v>
      </c>
      <c r="I495" s="1">
        <f t="shared" si="13"/>
        <v>104.78537949953476</v>
      </c>
      <c r="J495" s="1">
        <f t="shared" si="14"/>
        <v>1.0520705104681658</v>
      </c>
    </row>
    <row r="496" spans="1:10" ht="15.75" customHeight="1" x14ac:dyDescent="0.2">
      <c r="A496" s="1">
        <v>4890</v>
      </c>
      <c r="B496" s="1">
        <f t="shared" si="11"/>
        <v>4.8899999999999997</v>
      </c>
      <c r="C496" s="1">
        <v>-98.2</v>
      </c>
      <c r="D496" s="1">
        <v>233.1</v>
      </c>
      <c r="E496" s="1">
        <v>71</v>
      </c>
      <c r="F496" s="1">
        <v>-60.4</v>
      </c>
      <c r="H496" s="1">
        <f t="shared" si="12"/>
        <v>-1.054178868204575</v>
      </c>
      <c r="I496" s="1">
        <f t="shared" si="13"/>
        <v>103.52036485768926</v>
      </c>
      <c r="J496" s="1">
        <f t="shared" si="14"/>
        <v>1.04152872178612</v>
      </c>
    </row>
    <row r="497" spans="1:10" ht="15.75" customHeight="1" x14ac:dyDescent="0.2">
      <c r="A497" s="1">
        <v>4900</v>
      </c>
      <c r="B497" s="1">
        <f t="shared" si="11"/>
        <v>4.9000000000000004</v>
      </c>
      <c r="C497" s="1">
        <v>-97.4</v>
      </c>
      <c r="D497" s="1">
        <v>233.7</v>
      </c>
      <c r="E497" s="1">
        <v>71</v>
      </c>
      <c r="F497" s="1">
        <v>-60.4</v>
      </c>
      <c r="H497" s="1">
        <f t="shared" si="12"/>
        <v>-1.054178868204575</v>
      </c>
      <c r="I497" s="1">
        <f t="shared" si="13"/>
        <v>102.67702176312561</v>
      </c>
      <c r="J497" s="1">
        <f t="shared" si="14"/>
        <v>1.0309869331040744</v>
      </c>
    </row>
    <row r="498" spans="1:10" ht="15.75" customHeight="1" x14ac:dyDescent="0.2">
      <c r="A498" s="1">
        <v>4910</v>
      </c>
      <c r="B498" s="1">
        <f t="shared" si="11"/>
        <v>4.91</v>
      </c>
      <c r="C498" s="1">
        <v>-96.8</v>
      </c>
      <c r="D498" s="1">
        <v>234.3</v>
      </c>
      <c r="E498" s="1">
        <v>72</v>
      </c>
      <c r="F498" s="1">
        <v>-60.4</v>
      </c>
      <c r="H498" s="1">
        <f t="shared" si="12"/>
        <v>-1.054178868204575</v>
      </c>
      <c r="I498" s="1">
        <f t="shared" si="13"/>
        <v>102.04451444220285</v>
      </c>
      <c r="J498" s="1">
        <f t="shared" si="14"/>
        <v>1.0236076810266423</v>
      </c>
    </row>
    <row r="499" spans="1:10" ht="15.75" customHeight="1" x14ac:dyDescent="0.2">
      <c r="A499" s="1">
        <v>4920</v>
      </c>
      <c r="B499" s="1">
        <f t="shared" si="11"/>
        <v>4.92</v>
      </c>
      <c r="C499" s="1">
        <v>-95.9</v>
      </c>
      <c r="D499" s="1">
        <v>234.9</v>
      </c>
      <c r="E499" s="1">
        <v>72</v>
      </c>
      <c r="F499" s="1">
        <v>-60.4</v>
      </c>
      <c r="H499" s="1">
        <f t="shared" si="12"/>
        <v>-1.054178868204575</v>
      </c>
      <c r="I499" s="1">
        <f t="shared" si="13"/>
        <v>101.09575346081874</v>
      </c>
      <c r="J499" s="1">
        <f t="shared" si="14"/>
        <v>1.015701339515108</v>
      </c>
    </row>
    <row r="500" spans="1:10" ht="15.75" customHeight="1" x14ac:dyDescent="0.2">
      <c r="A500" s="1">
        <v>4930</v>
      </c>
      <c r="B500" s="1">
        <f t="shared" si="11"/>
        <v>4.93</v>
      </c>
      <c r="C500" s="1">
        <v>-95.1</v>
      </c>
      <c r="D500" s="1">
        <v>235.5</v>
      </c>
      <c r="E500" s="1">
        <v>73</v>
      </c>
      <c r="F500" s="1">
        <v>-60.6</v>
      </c>
      <c r="H500" s="1">
        <f t="shared" si="12"/>
        <v>-1.0576695267085636</v>
      </c>
      <c r="I500" s="1">
        <f t="shared" si="13"/>
        <v>100.58437198998439</v>
      </c>
      <c r="J500" s="1">
        <f t="shared" si="14"/>
        <v>1.0084006272540156</v>
      </c>
    </row>
    <row r="501" spans="1:10" ht="15.75" customHeight="1" x14ac:dyDescent="0.2">
      <c r="A501" s="1">
        <v>4940</v>
      </c>
      <c r="B501" s="1">
        <f t="shared" si="11"/>
        <v>4.9400000000000004</v>
      </c>
      <c r="C501" s="1">
        <v>-94.4</v>
      </c>
      <c r="D501" s="1">
        <v>236.1</v>
      </c>
      <c r="E501" s="1">
        <v>74</v>
      </c>
      <c r="F501" s="1">
        <v>-60.4</v>
      </c>
      <c r="H501" s="1">
        <f t="shared" si="12"/>
        <v>-1.054178868204575</v>
      </c>
      <c r="I501" s="1">
        <f t="shared" si="13"/>
        <v>99.514485158511889</v>
      </c>
      <c r="J501" s="1">
        <f t="shared" si="14"/>
        <v>1.0004942857424814</v>
      </c>
    </row>
    <row r="502" spans="1:10" ht="15.75" customHeight="1" x14ac:dyDescent="0.2">
      <c r="A502" s="1">
        <v>4950</v>
      </c>
      <c r="B502" s="1">
        <f t="shared" si="11"/>
        <v>4.95</v>
      </c>
      <c r="C502" s="1">
        <v>-94</v>
      </c>
      <c r="D502" s="1">
        <v>236.7</v>
      </c>
      <c r="E502" s="1">
        <v>74</v>
      </c>
      <c r="F502" s="1">
        <v>-60.4</v>
      </c>
      <c r="H502" s="1">
        <f t="shared" si="12"/>
        <v>-1.054178868204575</v>
      </c>
      <c r="I502" s="1">
        <f t="shared" si="13"/>
        <v>99.092813611230042</v>
      </c>
      <c r="J502" s="1">
        <f t="shared" si="14"/>
        <v>0.99303649384870962</v>
      </c>
    </row>
    <row r="503" spans="1:10" ht="15.75" customHeight="1" x14ac:dyDescent="0.2">
      <c r="A503" s="1">
        <v>4960</v>
      </c>
      <c r="B503" s="1">
        <f t="shared" si="11"/>
        <v>4.96</v>
      </c>
      <c r="C503" s="1">
        <v>-93.3</v>
      </c>
      <c r="D503" s="1">
        <v>237.3</v>
      </c>
      <c r="E503" s="1">
        <v>75</v>
      </c>
      <c r="F503" s="1">
        <v>-60.4</v>
      </c>
      <c r="H503" s="1">
        <f t="shared" si="12"/>
        <v>-1.054178868204575</v>
      </c>
      <c r="I503" s="1">
        <f t="shared" si="13"/>
        <v>98.354888403486839</v>
      </c>
      <c r="J503" s="1">
        <f t="shared" si="14"/>
        <v>0.98723851007358432</v>
      </c>
    </row>
    <row r="504" spans="1:10" ht="15.75" customHeight="1" x14ac:dyDescent="0.2">
      <c r="A504" s="1">
        <v>4970</v>
      </c>
      <c r="B504" s="1">
        <f t="shared" si="11"/>
        <v>4.97</v>
      </c>
      <c r="C504" s="1">
        <v>-92.9</v>
      </c>
      <c r="D504" s="1">
        <v>237.9</v>
      </c>
      <c r="E504" s="1">
        <v>75</v>
      </c>
      <c r="F504" s="1">
        <v>-60.4</v>
      </c>
      <c r="H504" s="1">
        <f t="shared" si="12"/>
        <v>-1.054178868204575</v>
      </c>
      <c r="I504" s="1">
        <f t="shared" si="13"/>
        <v>97.933216856205021</v>
      </c>
      <c r="J504" s="1">
        <f t="shared" si="14"/>
        <v>0.98144052629845935</v>
      </c>
    </row>
    <row r="505" spans="1:10" ht="15.75" customHeight="1" x14ac:dyDescent="0.2">
      <c r="A505" s="1">
        <v>4980</v>
      </c>
      <c r="B505" s="1">
        <f t="shared" si="11"/>
        <v>4.9800000000000004</v>
      </c>
      <c r="C505" s="1">
        <v>-91.7</v>
      </c>
      <c r="D505" s="1">
        <v>238.6</v>
      </c>
      <c r="E505" s="1">
        <v>76</v>
      </c>
      <c r="F505" s="1">
        <v>-60.4</v>
      </c>
      <c r="H505" s="1">
        <f t="shared" si="12"/>
        <v>-1.054178868204575</v>
      </c>
      <c r="I505" s="1">
        <f t="shared" si="13"/>
        <v>96.668202214359525</v>
      </c>
      <c r="J505" s="1">
        <f t="shared" si="14"/>
        <v>0.9730070953528227</v>
      </c>
    </row>
    <row r="506" spans="1:10" ht="15.75" customHeight="1" x14ac:dyDescent="0.2">
      <c r="A506" s="1">
        <v>4990</v>
      </c>
      <c r="B506" s="1">
        <f t="shared" si="11"/>
        <v>4.99</v>
      </c>
      <c r="C506" s="1">
        <v>-90.2</v>
      </c>
      <c r="D506" s="1">
        <v>239.2</v>
      </c>
      <c r="E506" s="1">
        <v>77</v>
      </c>
      <c r="F506" s="1">
        <v>-60.4</v>
      </c>
      <c r="H506" s="1">
        <f t="shared" si="12"/>
        <v>-1.054178868204575</v>
      </c>
      <c r="I506" s="1">
        <f t="shared" si="13"/>
        <v>95.086933912052658</v>
      </c>
      <c r="J506" s="1">
        <f t="shared" si="14"/>
        <v>0.95877568063206098</v>
      </c>
    </row>
    <row r="507" spans="1:10" ht="15.75" customHeight="1" x14ac:dyDescent="0.2">
      <c r="A507" s="1">
        <v>5000</v>
      </c>
      <c r="B507" s="1">
        <f t="shared" si="11"/>
        <v>5</v>
      </c>
      <c r="C507" s="1">
        <v>-88.8</v>
      </c>
      <c r="D507" s="1">
        <v>239.8</v>
      </c>
      <c r="E507" s="1">
        <v>77</v>
      </c>
      <c r="F507" s="1">
        <v>-60.1</v>
      </c>
      <c r="H507" s="1">
        <f t="shared" si="12"/>
        <v>-1.0489428804485921</v>
      </c>
      <c r="I507" s="1">
        <f t="shared" si="13"/>
        <v>93.14612778383497</v>
      </c>
      <c r="J507" s="1">
        <f t="shared" si="14"/>
        <v>0.94116530847943813</v>
      </c>
    </row>
    <row r="508" spans="1:10" ht="15.75" customHeight="1" x14ac:dyDescent="0.2">
      <c r="A508" s="1">
        <v>5010</v>
      </c>
      <c r="B508" s="1">
        <f t="shared" si="11"/>
        <v>5.01</v>
      </c>
      <c r="C508" s="1">
        <v>-87.6</v>
      </c>
      <c r="D508" s="1">
        <v>240.4</v>
      </c>
      <c r="E508" s="1">
        <v>78</v>
      </c>
      <c r="F508" s="1">
        <v>-60.4</v>
      </c>
      <c r="H508" s="1">
        <f t="shared" si="12"/>
        <v>-1.054178868204575</v>
      </c>
      <c r="I508" s="1">
        <f t="shared" si="13"/>
        <v>92.346068854720755</v>
      </c>
      <c r="J508" s="1">
        <f t="shared" si="14"/>
        <v>0.9274609831927787</v>
      </c>
    </row>
    <row r="509" spans="1:10" ht="15.75" customHeight="1" x14ac:dyDescent="0.2">
      <c r="A509" s="1">
        <v>5020</v>
      </c>
      <c r="B509" s="1">
        <f t="shared" si="11"/>
        <v>5.0199999999999996</v>
      </c>
      <c r="C509" s="1">
        <v>-86.5</v>
      </c>
      <c r="D509" s="1">
        <v>241</v>
      </c>
      <c r="E509" s="1">
        <v>79</v>
      </c>
      <c r="F509" s="1">
        <v>-60.4</v>
      </c>
      <c r="H509" s="1">
        <f t="shared" si="12"/>
        <v>-1.054178868204575</v>
      </c>
      <c r="I509" s="1">
        <f t="shared" si="13"/>
        <v>91.186472099695735</v>
      </c>
      <c r="J509" s="1">
        <f t="shared" si="14"/>
        <v>0.91766270477208256</v>
      </c>
    </row>
    <row r="510" spans="1:10" ht="15.75" customHeight="1" x14ac:dyDescent="0.2">
      <c r="A510" s="1">
        <v>5030</v>
      </c>
      <c r="B510" s="1">
        <f t="shared" si="11"/>
        <v>5.03</v>
      </c>
      <c r="C510" s="1">
        <v>-85.4</v>
      </c>
      <c r="D510" s="1">
        <v>241.6</v>
      </c>
      <c r="E510" s="1">
        <v>79</v>
      </c>
      <c r="F510" s="1">
        <v>-60.4</v>
      </c>
      <c r="H510" s="1">
        <f t="shared" si="12"/>
        <v>-1.054178868204575</v>
      </c>
      <c r="I510" s="1">
        <f t="shared" si="13"/>
        <v>90.026875344670714</v>
      </c>
      <c r="J510" s="1">
        <f t="shared" si="14"/>
        <v>0.90606673722183217</v>
      </c>
    </row>
    <row r="511" spans="1:10" ht="15.75" customHeight="1" x14ac:dyDescent="0.2">
      <c r="A511" s="1">
        <v>5040</v>
      </c>
      <c r="B511" s="1">
        <f t="shared" si="11"/>
        <v>5.04</v>
      </c>
      <c r="C511" s="1">
        <v>-84.2</v>
      </c>
      <c r="D511" s="1">
        <v>242.2</v>
      </c>
      <c r="E511" s="1">
        <v>80</v>
      </c>
      <c r="F511" s="1">
        <v>-60.6</v>
      </c>
      <c r="H511" s="1">
        <f t="shared" si="12"/>
        <v>-1.0576695267085636</v>
      </c>
      <c r="I511" s="1">
        <f t="shared" si="13"/>
        <v>89.055774148861062</v>
      </c>
      <c r="J511" s="1">
        <f t="shared" si="14"/>
        <v>0.89541324746765893</v>
      </c>
    </row>
    <row r="512" spans="1:10" ht="15.75" customHeight="1" x14ac:dyDescent="0.2">
      <c r="A512" s="1">
        <v>5050</v>
      </c>
      <c r="B512" s="1">
        <f t="shared" si="11"/>
        <v>5.05</v>
      </c>
      <c r="C512" s="1">
        <v>-83.1</v>
      </c>
      <c r="D512" s="1">
        <v>242.8</v>
      </c>
      <c r="E512" s="1">
        <v>80</v>
      </c>
      <c r="F512" s="1">
        <v>-60.6</v>
      </c>
      <c r="H512" s="1">
        <f t="shared" si="12"/>
        <v>-1.0576695267085636</v>
      </c>
      <c r="I512" s="1">
        <f t="shared" si="13"/>
        <v>87.892337669481634</v>
      </c>
      <c r="J512" s="1">
        <f t="shared" si="14"/>
        <v>0.88474055909171345</v>
      </c>
    </row>
    <row r="513" spans="1:10" ht="15.75" customHeight="1" x14ac:dyDescent="0.2">
      <c r="A513" s="1">
        <v>5060</v>
      </c>
      <c r="B513" s="1">
        <f t="shared" si="11"/>
        <v>5.0599999999999996</v>
      </c>
      <c r="C513" s="1">
        <v>-82</v>
      </c>
      <c r="D513" s="1">
        <v>243.4</v>
      </c>
      <c r="E513" s="1">
        <v>81</v>
      </c>
      <c r="F513" s="1">
        <v>-60.4</v>
      </c>
      <c r="H513" s="1">
        <f t="shared" si="12"/>
        <v>-1.054178868204575</v>
      </c>
      <c r="I513" s="1">
        <f t="shared" si="13"/>
        <v>86.442667192775147</v>
      </c>
      <c r="J513" s="1">
        <f t="shared" si="14"/>
        <v>0.87167502431128385</v>
      </c>
    </row>
    <row r="514" spans="1:10" ht="15.75" customHeight="1" x14ac:dyDescent="0.2">
      <c r="A514" s="1">
        <v>5070</v>
      </c>
      <c r="B514" s="1">
        <f t="shared" si="11"/>
        <v>5.07</v>
      </c>
      <c r="C514" s="1">
        <v>-80.8</v>
      </c>
      <c r="D514" s="1">
        <v>244</v>
      </c>
      <c r="E514" s="1">
        <v>82</v>
      </c>
      <c r="F514" s="1">
        <v>-60.4</v>
      </c>
      <c r="H514" s="1">
        <f t="shared" si="12"/>
        <v>-1.054178868204575</v>
      </c>
      <c r="I514" s="1">
        <f t="shared" si="13"/>
        <v>85.17765255092965</v>
      </c>
      <c r="J514" s="1">
        <f t="shared" si="14"/>
        <v>0.85810159871852398</v>
      </c>
    </row>
    <row r="515" spans="1:10" ht="15.75" customHeight="1" x14ac:dyDescent="0.2">
      <c r="A515" s="1">
        <v>5080</v>
      </c>
      <c r="B515" s="1">
        <f t="shared" si="11"/>
        <v>5.08</v>
      </c>
      <c r="C515" s="1">
        <v>-79.5</v>
      </c>
      <c r="D515" s="1">
        <v>244.6</v>
      </c>
      <c r="E515" s="1">
        <v>82</v>
      </c>
      <c r="F515" s="1">
        <v>-60.4</v>
      </c>
      <c r="H515" s="1">
        <f t="shared" si="12"/>
        <v>-1.054178868204575</v>
      </c>
      <c r="I515" s="1">
        <f t="shared" si="13"/>
        <v>83.807220022263706</v>
      </c>
      <c r="J515" s="1">
        <f t="shared" si="14"/>
        <v>0.84492436286596673</v>
      </c>
    </row>
    <row r="516" spans="1:10" ht="15.75" customHeight="1" x14ac:dyDescent="0.2">
      <c r="A516" s="1">
        <v>5090</v>
      </c>
      <c r="B516" s="1">
        <f t="shared" si="11"/>
        <v>5.09</v>
      </c>
      <c r="C516" s="1">
        <v>-78</v>
      </c>
      <c r="D516" s="1">
        <v>245.2</v>
      </c>
      <c r="E516" s="1">
        <v>83</v>
      </c>
      <c r="F516" s="1">
        <v>-60.4</v>
      </c>
      <c r="H516" s="1">
        <f t="shared" si="12"/>
        <v>-1.054178868204575</v>
      </c>
      <c r="I516" s="1">
        <f t="shared" si="13"/>
        <v>82.225951719956853</v>
      </c>
      <c r="J516" s="1">
        <f t="shared" si="14"/>
        <v>0.83016585871110282</v>
      </c>
    </row>
    <row r="517" spans="1:10" ht="15.75" customHeight="1" x14ac:dyDescent="0.2">
      <c r="A517" s="1">
        <v>5100</v>
      </c>
      <c r="B517" s="1">
        <f t="shared" ref="B517:B771" si="15">A517/1000</f>
        <v>5.0999999999999996</v>
      </c>
      <c r="C517" s="1">
        <v>-76.599999999999994</v>
      </c>
      <c r="D517" s="1">
        <v>245.8</v>
      </c>
      <c r="E517" s="1">
        <v>83</v>
      </c>
      <c r="F517" s="1">
        <v>-60.1</v>
      </c>
      <c r="H517" s="1">
        <f t="shared" ref="H517:H771" si="16">RADIANS(F517)</f>
        <v>-1.0489428804485921</v>
      </c>
      <c r="I517" s="1">
        <f t="shared" ref="I517:I771" si="17">C517*H517</f>
        <v>80.349024642362153</v>
      </c>
      <c r="J517" s="1">
        <f t="shared" si="14"/>
        <v>0.81287488181159506</v>
      </c>
    </row>
    <row r="518" spans="1:10" ht="15.75" customHeight="1" x14ac:dyDescent="0.2">
      <c r="A518" s="1">
        <v>5110</v>
      </c>
      <c r="B518" s="1">
        <f t="shared" si="15"/>
        <v>5.1100000000000003</v>
      </c>
      <c r="C518" s="1">
        <v>-75</v>
      </c>
      <c r="D518" s="1">
        <v>246.4</v>
      </c>
      <c r="E518" s="1">
        <v>84</v>
      </c>
      <c r="F518" s="1">
        <v>-60.4</v>
      </c>
      <c r="H518" s="1">
        <f t="shared" si="16"/>
        <v>-1.054178868204575</v>
      </c>
      <c r="I518" s="1">
        <f t="shared" si="17"/>
        <v>79.063415115343119</v>
      </c>
      <c r="J518" s="1">
        <f t="shared" ref="J518:J772" si="18">(I518+I517)/2*0.01</f>
        <v>0.79706219878852635</v>
      </c>
    </row>
    <row r="519" spans="1:10" ht="15.75" customHeight="1" x14ac:dyDescent="0.2">
      <c r="A519" s="1">
        <v>5120</v>
      </c>
      <c r="B519" s="1">
        <f t="shared" si="15"/>
        <v>5.12</v>
      </c>
      <c r="C519" s="1">
        <v>-73.900000000000006</v>
      </c>
      <c r="D519" s="1">
        <v>247</v>
      </c>
      <c r="E519" s="1">
        <v>85</v>
      </c>
      <c r="F519" s="1">
        <v>-60.4</v>
      </c>
      <c r="H519" s="1">
        <f t="shared" si="16"/>
        <v>-1.054178868204575</v>
      </c>
      <c r="I519" s="1">
        <f t="shared" si="17"/>
        <v>77.903818360318098</v>
      </c>
      <c r="J519" s="1">
        <f t="shared" si="18"/>
        <v>0.78483616737830608</v>
      </c>
    </row>
    <row r="520" spans="1:10" ht="15.75" customHeight="1" x14ac:dyDescent="0.2">
      <c r="A520" s="1">
        <v>5130</v>
      </c>
      <c r="B520" s="1">
        <f t="shared" si="15"/>
        <v>5.13</v>
      </c>
      <c r="C520" s="1">
        <v>-72.400000000000006</v>
      </c>
      <c r="D520" s="1">
        <v>247.6</v>
      </c>
      <c r="E520" s="1">
        <v>85</v>
      </c>
      <c r="F520" s="1">
        <v>-60.4</v>
      </c>
      <c r="H520" s="1">
        <f t="shared" si="16"/>
        <v>-1.054178868204575</v>
      </c>
      <c r="I520" s="1">
        <f t="shared" si="17"/>
        <v>76.322550058011231</v>
      </c>
      <c r="J520" s="1">
        <f t="shared" si="18"/>
        <v>0.77113184209164676</v>
      </c>
    </row>
    <row r="521" spans="1:10" ht="15.75" customHeight="1" x14ac:dyDescent="0.2">
      <c r="A521" s="1">
        <v>5140</v>
      </c>
      <c r="B521" s="1">
        <f t="shared" si="15"/>
        <v>5.14</v>
      </c>
      <c r="C521" s="1">
        <v>-71.2</v>
      </c>
      <c r="D521" s="1">
        <v>248.2</v>
      </c>
      <c r="E521" s="1">
        <v>86</v>
      </c>
      <c r="F521" s="1">
        <v>-60.4</v>
      </c>
      <c r="H521" s="1">
        <f t="shared" si="16"/>
        <v>-1.054178868204575</v>
      </c>
      <c r="I521" s="1">
        <f t="shared" si="17"/>
        <v>75.057535416165734</v>
      </c>
      <c r="J521" s="1">
        <f t="shared" si="18"/>
        <v>0.75690042737088481</v>
      </c>
    </row>
    <row r="522" spans="1:10" ht="15.75" customHeight="1" x14ac:dyDescent="0.2">
      <c r="A522" s="1">
        <v>5150</v>
      </c>
      <c r="B522" s="1">
        <f t="shared" si="15"/>
        <v>5.15</v>
      </c>
      <c r="C522" s="1">
        <v>-69.599999999999994</v>
      </c>
      <c r="D522" s="1">
        <v>248.8</v>
      </c>
      <c r="E522" s="1">
        <v>86</v>
      </c>
      <c r="F522" s="1">
        <v>-60.1</v>
      </c>
      <c r="H522" s="1">
        <f t="shared" si="16"/>
        <v>-1.0489428804485921</v>
      </c>
      <c r="I522" s="1">
        <f t="shared" si="17"/>
        <v>73.006424479222005</v>
      </c>
      <c r="J522" s="1">
        <f t="shared" si="18"/>
        <v>0.74031979947693871</v>
      </c>
    </row>
    <row r="523" spans="1:10" ht="15.75" customHeight="1" x14ac:dyDescent="0.2">
      <c r="A523" s="1">
        <v>5160</v>
      </c>
      <c r="B523" s="1">
        <f t="shared" si="15"/>
        <v>5.16</v>
      </c>
      <c r="C523" s="1">
        <v>-68.2</v>
      </c>
      <c r="D523" s="1">
        <v>249.4</v>
      </c>
      <c r="E523" s="1">
        <v>87</v>
      </c>
      <c r="F523" s="1">
        <v>-60.4</v>
      </c>
      <c r="H523" s="1">
        <f t="shared" si="16"/>
        <v>-1.054178868204575</v>
      </c>
      <c r="I523" s="1">
        <f t="shared" si="17"/>
        <v>71.894998811552014</v>
      </c>
      <c r="J523" s="1">
        <f t="shared" si="18"/>
        <v>0.72450711645387</v>
      </c>
    </row>
    <row r="524" spans="1:10" ht="15.75" customHeight="1" x14ac:dyDescent="0.2">
      <c r="A524" s="1">
        <v>5170</v>
      </c>
      <c r="B524" s="1">
        <f t="shared" si="15"/>
        <v>5.17</v>
      </c>
      <c r="C524" s="1">
        <v>-66.3</v>
      </c>
      <c r="D524" s="1">
        <v>250</v>
      </c>
      <c r="E524" s="1">
        <v>88</v>
      </c>
      <c r="F524" s="1">
        <v>-59.9</v>
      </c>
      <c r="H524" s="1">
        <f t="shared" si="16"/>
        <v>-1.0454522219446034</v>
      </c>
      <c r="I524" s="1">
        <f t="shared" si="17"/>
        <v>69.313482314927199</v>
      </c>
      <c r="J524" s="1">
        <f t="shared" si="18"/>
        <v>0.70604240563239618</v>
      </c>
    </row>
    <row r="525" spans="1:10" ht="15.75" customHeight="1" x14ac:dyDescent="0.2">
      <c r="A525" s="1">
        <v>5180</v>
      </c>
      <c r="B525" s="1">
        <f t="shared" si="15"/>
        <v>5.18</v>
      </c>
      <c r="C525" s="1">
        <v>-66.400000000000006</v>
      </c>
      <c r="D525" s="1">
        <v>250.6</v>
      </c>
      <c r="E525" s="1">
        <v>88</v>
      </c>
      <c r="F525" s="1">
        <v>-62.2</v>
      </c>
      <c r="H525" s="1">
        <f t="shared" si="16"/>
        <v>-1.0855947947404729</v>
      </c>
      <c r="I525" s="1">
        <f t="shared" si="17"/>
        <v>72.083494370767411</v>
      </c>
      <c r="J525" s="1">
        <f t="shared" si="18"/>
        <v>0.70698488342847299</v>
      </c>
    </row>
    <row r="526" spans="1:10" ht="15.75" customHeight="1" x14ac:dyDescent="0.2">
      <c r="A526" s="1">
        <v>5190</v>
      </c>
      <c r="B526" s="1">
        <f t="shared" si="15"/>
        <v>5.19</v>
      </c>
      <c r="C526" s="1">
        <v>-69.400000000000006</v>
      </c>
      <c r="D526" s="1">
        <v>251.1</v>
      </c>
      <c r="E526" s="1">
        <v>89</v>
      </c>
      <c r="F526" s="1">
        <v>-46.8</v>
      </c>
      <c r="H526" s="1">
        <f t="shared" si="16"/>
        <v>-0.81681408993334614</v>
      </c>
      <c r="I526" s="1">
        <f t="shared" si="17"/>
        <v>56.686897841374225</v>
      </c>
      <c r="J526" s="1">
        <f t="shared" si="18"/>
        <v>0.64385196106070819</v>
      </c>
    </row>
    <row r="527" spans="1:10" ht="15.75" customHeight="1" x14ac:dyDescent="0.2">
      <c r="A527" s="1">
        <v>5200</v>
      </c>
      <c r="B527" s="1">
        <f t="shared" si="15"/>
        <v>5.2</v>
      </c>
      <c r="C527" s="1">
        <v>-72.8</v>
      </c>
      <c r="D527" s="1">
        <v>251.5</v>
      </c>
      <c r="E527" s="1">
        <v>89</v>
      </c>
      <c r="F527" s="1">
        <v>-34.299999999999997</v>
      </c>
      <c r="H527" s="1">
        <f t="shared" si="16"/>
        <v>-0.59864793343405498</v>
      </c>
      <c r="I527" s="1">
        <f t="shared" si="17"/>
        <v>43.581569553999202</v>
      </c>
      <c r="J527" s="1">
        <f t="shared" si="18"/>
        <v>0.50134233697686714</v>
      </c>
    </row>
    <row r="528" spans="1:10" ht="15.75" customHeight="1" x14ac:dyDescent="0.2">
      <c r="A528" s="1">
        <v>5210</v>
      </c>
      <c r="B528" s="1">
        <f t="shared" si="15"/>
        <v>5.21</v>
      </c>
      <c r="C528" s="1">
        <v>-71.599999999999994</v>
      </c>
      <c r="D528" s="1">
        <v>251.8</v>
      </c>
      <c r="E528" s="1">
        <v>89</v>
      </c>
      <c r="F528" s="1">
        <v>-33.799999999999997</v>
      </c>
      <c r="H528" s="1">
        <f t="shared" si="16"/>
        <v>-0.58992128717408332</v>
      </c>
      <c r="I528" s="1">
        <f t="shared" si="17"/>
        <v>42.238364161664364</v>
      </c>
      <c r="J528" s="1">
        <f t="shared" si="18"/>
        <v>0.42909966857831783</v>
      </c>
    </row>
    <row r="529" spans="1:10" ht="15.75" customHeight="1" x14ac:dyDescent="0.2">
      <c r="A529" s="1">
        <v>5220</v>
      </c>
      <c r="B529" s="1">
        <f t="shared" si="15"/>
        <v>5.22</v>
      </c>
      <c r="C529" s="1">
        <v>-66.900000000000006</v>
      </c>
      <c r="D529" s="1">
        <v>252.1</v>
      </c>
      <c r="E529" s="1">
        <v>90</v>
      </c>
      <c r="F529" s="1">
        <v>-24.4</v>
      </c>
      <c r="H529" s="1">
        <f t="shared" si="16"/>
        <v>-0.42586033748661639</v>
      </c>
      <c r="I529" s="1">
        <f t="shared" si="17"/>
        <v>28.490056577854638</v>
      </c>
      <c r="J529" s="1">
        <f t="shared" si="18"/>
        <v>0.35364210369759508</v>
      </c>
    </row>
    <row r="530" spans="1:10" ht="15.75" customHeight="1" x14ac:dyDescent="0.2">
      <c r="A530" s="1">
        <v>5230</v>
      </c>
      <c r="B530" s="1">
        <f t="shared" si="15"/>
        <v>5.23</v>
      </c>
      <c r="C530" s="1">
        <v>-62.2</v>
      </c>
      <c r="D530" s="1">
        <v>252.3</v>
      </c>
      <c r="E530" s="1">
        <v>90</v>
      </c>
      <c r="F530" s="1">
        <v>-17.5</v>
      </c>
      <c r="H530" s="1">
        <f t="shared" si="16"/>
        <v>-0.30543261909900765</v>
      </c>
      <c r="I530" s="1">
        <f t="shared" si="17"/>
        <v>18.997908907958276</v>
      </c>
      <c r="J530" s="1">
        <f t="shared" si="18"/>
        <v>0.23743982742906458</v>
      </c>
    </row>
    <row r="531" spans="1:10" ht="15.75" customHeight="1" x14ac:dyDescent="0.2">
      <c r="A531" s="1">
        <v>5240</v>
      </c>
      <c r="B531" s="1">
        <f t="shared" si="15"/>
        <v>5.24</v>
      </c>
      <c r="C531" s="1">
        <v>-60.5</v>
      </c>
      <c r="D531" s="1">
        <v>252.4</v>
      </c>
      <c r="E531" s="1">
        <v>90</v>
      </c>
      <c r="F531" s="1">
        <v>-14.3</v>
      </c>
      <c r="H531" s="1">
        <f t="shared" si="16"/>
        <v>-0.24958208303518914</v>
      </c>
      <c r="I531" s="1">
        <f t="shared" si="17"/>
        <v>15.099716023628943</v>
      </c>
      <c r="J531" s="1">
        <f t="shared" si="18"/>
        <v>0.17048812465793611</v>
      </c>
    </row>
    <row r="532" spans="1:10" ht="15.75" customHeight="1" x14ac:dyDescent="0.2">
      <c r="A532" s="1">
        <v>5250</v>
      </c>
      <c r="B532" s="1">
        <f t="shared" si="15"/>
        <v>5.25</v>
      </c>
      <c r="C532" s="1">
        <v>-60.9</v>
      </c>
      <c r="D532" s="1">
        <v>252.6</v>
      </c>
      <c r="E532" s="1">
        <v>90</v>
      </c>
      <c r="F532" s="1">
        <v>-11.4</v>
      </c>
      <c r="H532" s="1">
        <f t="shared" si="16"/>
        <v>-0.19896753472735357</v>
      </c>
      <c r="I532" s="1">
        <f t="shared" si="17"/>
        <v>12.117122864895832</v>
      </c>
      <c r="J532" s="1">
        <f t="shared" si="18"/>
        <v>0.13608419444262387</v>
      </c>
    </row>
    <row r="533" spans="1:10" ht="15.75" customHeight="1" x14ac:dyDescent="0.2">
      <c r="A533" s="1">
        <v>5260</v>
      </c>
      <c r="B533" s="1">
        <f t="shared" si="15"/>
        <v>5.26</v>
      </c>
      <c r="C533" s="1">
        <v>-62</v>
      </c>
      <c r="D533" s="1">
        <v>252.7</v>
      </c>
      <c r="E533" s="1">
        <v>90</v>
      </c>
      <c r="F533" s="1">
        <v>-11.4</v>
      </c>
      <c r="H533" s="1">
        <f t="shared" si="16"/>
        <v>-0.19896753472735357</v>
      </c>
      <c r="I533" s="1">
        <f t="shared" si="17"/>
        <v>12.335987153095921</v>
      </c>
      <c r="J533" s="1">
        <f t="shared" si="18"/>
        <v>0.12226555008995878</v>
      </c>
    </row>
    <row r="534" spans="1:10" ht="15.75" customHeight="1" x14ac:dyDescent="0.2">
      <c r="A534" s="1">
        <v>5270</v>
      </c>
      <c r="B534" s="1">
        <f t="shared" si="15"/>
        <v>5.27</v>
      </c>
      <c r="C534" s="1">
        <v>-61.2</v>
      </c>
      <c r="D534" s="1">
        <v>252.8</v>
      </c>
      <c r="E534" s="1">
        <v>90</v>
      </c>
      <c r="F534" s="1">
        <v>-9.3000000000000007</v>
      </c>
      <c r="H534" s="1">
        <f t="shared" si="16"/>
        <v>-0.16231562043547265</v>
      </c>
      <c r="I534" s="1">
        <f t="shared" si="17"/>
        <v>9.9337159706509262</v>
      </c>
      <c r="J534" s="1">
        <f t="shared" si="18"/>
        <v>0.11134851561873424</v>
      </c>
    </row>
    <row r="535" spans="1:10" ht="15.75" customHeight="1" x14ac:dyDescent="0.2">
      <c r="A535" s="1">
        <v>5280</v>
      </c>
      <c r="B535" s="1">
        <f t="shared" si="15"/>
        <v>5.28</v>
      </c>
      <c r="C535" s="1">
        <v>-58</v>
      </c>
      <c r="D535" s="1">
        <v>252.9</v>
      </c>
      <c r="E535" s="1">
        <v>90</v>
      </c>
      <c r="F535" s="1">
        <v>-7.4</v>
      </c>
      <c r="H535" s="1">
        <f t="shared" si="16"/>
        <v>-0.1291543646475804</v>
      </c>
      <c r="I535" s="1">
        <f t="shared" si="17"/>
        <v>7.4909531495596635</v>
      </c>
      <c r="J535" s="1">
        <f t="shared" si="18"/>
        <v>8.7123345601052934E-2</v>
      </c>
    </row>
    <row r="536" spans="1:10" ht="15.75" customHeight="1" x14ac:dyDescent="0.2">
      <c r="A536" s="1">
        <v>5290</v>
      </c>
      <c r="B536" s="1">
        <f t="shared" si="15"/>
        <v>5.29</v>
      </c>
      <c r="C536" s="1">
        <v>-53.6</v>
      </c>
      <c r="D536" s="1">
        <v>252.9</v>
      </c>
      <c r="E536" s="1">
        <v>90</v>
      </c>
      <c r="F536" s="1">
        <v>-6.1</v>
      </c>
      <c r="H536" s="1">
        <f t="shared" si="16"/>
        <v>-0.1064650843716541</v>
      </c>
      <c r="I536" s="1">
        <f t="shared" si="17"/>
        <v>5.7065285223206601</v>
      </c>
      <c r="J536" s="1">
        <f t="shared" si="18"/>
        <v>6.5987408359401617E-2</v>
      </c>
    </row>
    <row r="537" spans="1:10" ht="15.75" customHeight="1" x14ac:dyDescent="0.2">
      <c r="A537" s="1">
        <v>5300</v>
      </c>
      <c r="B537" s="1">
        <f t="shared" si="15"/>
        <v>5.3</v>
      </c>
      <c r="C537" s="1">
        <v>-49.1</v>
      </c>
      <c r="D537" s="1">
        <v>253</v>
      </c>
      <c r="E537" s="1">
        <v>91</v>
      </c>
      <c r="F537" s="1">
        <v>-4.7</v>
      </c>
      <c r="H537" s="1">
        <f t="shared" si="16"/>
        <v>-8.2030474843733492E-2</v>
      </c>
      <c r="I537" s="1">
        <f t="shared" si="17"/>
        <v>4.0276963148273142</v>
      </c>
      <c r="J537" s="1">
        <f t="shared" si="18"/>
        <v>4.8671124185739871E-2</v>
      </c>
    </row>
    <row r="538" spans="1:10" ht="15.75" customHeight="1" x14ac:dyDescent="0.2">
      <c r="A538" s="1">
        <v>5310</v>
      </c>
      <c r="B538" s="1">
        <f t="shared" si="15"/>
        <v>5.31</v>
      </c>
      <c r="C538" s="1">
        <v>-44.5</v>
      </c>
      <c r="D538" s="1">
        <v>253</v>
      </c>
      <c r="E538" s="1">
        <v>91</v>
      </c>
      <c r="F538" s="1">
        <v>-3.7</v>
      </c>
      <c r="H538" s="1">
        <f t="shared" si="16"/>
        <v>-6.45771823237902E-2</v>
      </c>
      <c r="I538" s="1">
        <f t="shared" si="17"/>
        <v>2.8736846134086638</v>
      </c>
      <c r="J538" s="1">
        <f t="shared" si="18"/>
        <v>3.4506904641179892E-2</v>
      </c>
    </row>
    <row r="539" spans="1:10" ht="15.75" customHeight="1" x14ac:dyDescent="0.2">
      <c r="A539" s="1">
        <v>5320</v>
      </c>
      <c r="B539" s="1">
        <f t="shared" si="15"/>
        <v>5.32</v>
      </c>
      <c r="C539" s="1">
        <v>-40</v>
      </c>
      <c r="D539" s="1">
        <v>253</v>
      </c>
      <c r="E539" s="1">
        <v>91</v>
      </c>
      <c r="F539" s="1">
        <v>-2.6</v>
      </c>
      <c r="H539" s="1">
        <f t="shared" si="16"/>
        <v>-4.5378560551852569E-2</v>
      </c>
      <c r="I539" s="1">
        <f t="shared" si="17"/>
        <v>1.8151424220741028</v>
      </c>
      <c r="J539" s="1">
        <f t="shared" si="18"/>
        <v>2.3444135177413835E-2</v>
      </c>
    </row>
    <row r="540" spans="1:10" ht="15.75" customHeight="1" x14ac:dyDescent="0.2">
      <c r="A540" s="1">
        <v>5330</v>
      </c>
      <c r="B540" s="1">
        <f t="shared" si="15"/>
        <v>5.33</v>
      </c>
      <c r="C540" s="1">
        <v>-34.799999999999997</v>
      </c>
      <c r="D540" s="1">
        <v>253</v>
      </c>
      <c r="E540" s="1">
        <v>91</v>
      </c>
      <c r="F540" s="1">
        <v>-2.1</v>
      </c>
      <c r="H540" s="1">
        <f t="shared" si="16"/>
        <v>-3.6651914291880923E-2</v>
      </c>
      <c r="I540" s="1">
        <f t="shared" si="17"/>
        <v>1.2754866173574559</v>
      </c>
      <c r="J540" s="1">
        <f t="shared" si="18"/>
        <v>1.5453145197157793E-2</v>
      </c>
    </row>
    <row r="541" spans="1:10" ht="15.75" customHeight="1" x14ac:dyDescent="0.2">
      <c r="A541" s="1">
        <v>5340</v>
      </c>
      <c r="B541" s="1">
        <f t="shared" si="15"/>
        <v>5.34</v>
      </c>
      <c r="C541" s="1">
        <v>-28.9</v>
      </c>
      <c r="D541" s="1">
        <v>253.1</v>
      </c>
      <c r="E541" s="1">
        <v>91</v>
      </c>
      <c r="F541" s="1">
        <v>-1.5</v>
      </c>
      <c r="H541" s="1">
        <f t="shared" si="16"/>
        <v>-2.6179938779914945E-2</v>
      </c>
      <c r="I541" s="1">
        <f t="shared" si="17"/>
        <v>0.75660023073954186</v>
      </c>
      <c r="J541" s="1">
        <f t="shared" si="18"/>
        <v>1.0160434240484987E-2</v>
      </c>
    </row>
    <row r="542" spans="1:10" ht="15.75" customHeight="1" x14ac:dyDescent="0.2">
      <c r="A542" s="1">
        <v>5350</v>
      </c>
      <c r="B542" s="1">
        <f t="shared" si="15"/>
        <v>5.35</v>
      </c>
      <c r="C542" s="1">
        <v>-22.1</v>
      </c>
      <c r="D542" s="1">
        <v>253.1</v>
      </c>
      <c r="E542" s="1">
        <v>91</v>
      </c>
      <c r="F542" s="1">
        <v>-1</v>
      </c>
      <c r="H542" s="1">
        <f t="shared" si="16"/>
        <v>-1.7453292519943295E-2</v>
      </c>
      <c r="I542" s="1">
        <f t="shared" si="17"/>
        <v>0.38571776469074687</v>
      </c>
      <c r="J542" s="1">
        <f t="shared" si="18"/>
        <v>5.7115899771514435E-3</v>
      </c>
    </row>
    <row r="543" spans="1:10" ht="15.75" customHeight="1" x14ac:dyDescent="0.2">
      <c r="A543" s="1">
        <v>5360</v>
      </c>
      <c r="B543" s="1">
        <f t="shared" si="15"/>
        <v>5.36</v>
      </c>
      <c r="C543" s="1">
        <v>-24.5</v>
      </c>
      <c r="D543" s="1">
        <v>253.1</v>
      </c>
      <c r="E543" s="1">
        <v>91</v>
      </c>
      <c r="F543" s="1">
        <v>-0.7</v>
      </c>
      <c r="H543" s="1">
        <f t="shared" si="16"/>
        <v>-1.2217304763960306E-2</v>
      </c>
      <c r="I543" s="1">
        <f t="shared" si="17"/>
        <v>0.29932396671702749</v>
      </c>
      <c r="J543" s="1">
        <f t="shared" si="18"/>
        <v>3.425208657038872E-3</v>
      </c>
    </row>
    <row r="544" spans="1:10" ht="15.75" customHeight="1" x14ac:dyDescent="0.2">
      <c r="A544" s="1">
        <v>5370</v>
      </c>
      <c r="B544" s="1">
        <f t="shared" si="15"/>
        <v>5.37</v>
      </c>
      <c r="C544" s="1">
        <v>-18.2</v>
      </c>
      <c r="D544" s="1">
        <v>253.1</v>
      </c>
      <c r="E544" s="1">
        <v>91</v>
      </c>
      <c r="F544" s="1">
        <v>-0.7</v>
      </c>
      <c r="H544" s="1">
        <f t="shared" si="16"/>
        <v>-1.2217304763960306E-2</v>
      </c>
      <c r="I544" s="1">
        <f t="shared" si="17"/>
        <v>0.22235494670407757</v>
      </c>
      <c r="J544" s="1">
        <f t="shared" si="18"/>
        <v>2.6083945671055253E-3</v>
      </c>
    </row>
    <row r="545" spans="1:10" ht="15.75" customHeight="1" x14ac:dyDescent="0.2">
      <c r="A545" s="1">
        <v>5380</v>
      </c>
      <c r="B545" s="1">
        <f t="shared" si="15"/>
        <v>5.38</v>
      </c>
      <c r="C545" s="1">
        <v>-13</v>
      </c>
      <c r="D545" s="1">
        <v>253.1</v>
      </c>
      <c r="E545" s="1">
        <v>91</v>
      </c>
      <c r="F545" s="1">
        <v>-0.5</v>
      </c>
      <c r="H545" s="1">
        <f t="shared" si="16"/>
        <v>-8.7266462599716477E-3</v>
      </c>
      <c r="I545" s="1">
        <f t="shared" si="17"/>
        <v>0.11344640137963143</v>
      </c>
      <c r="J545" s="1">
        <f t="shared" si="18"/>
        <v>1.6790067404185449E-3</v>
      </c>
    </row>
    <row r="546" spans="1:10" ht="15.75" customHeight="1" x14ac:dyDescent="0.2">
      <c r="A546" s="1">
        <v>5390</v>
      </c>
      <c r="B546" s="1">
        <f t="shared" si="15"/>
        <v>5.39</v>
      </c>
      <c r="C546" s="1">
        <v>-8.9</v>
      </c>
      <c r="D546" s="1">
        <v>253.1</v>
      </c>
      <c r="E546" s="1">
        <v>91</v>
      </c>
      <c r="F546" s="1">
        <v>0</v>
      </c>
      <c r="H546" s="1">
        <f t="shared" si="16"/>
        <v>0</v>
      </c>
      <c r="I546" s="1">
        <f t="shared" si="17"/>
        <v>0</v>
      </c>
      <c r="J546" s="1">
        <f t="shared" si="18"/>
        <v>5.6723200689815715E-4</v>
      </c>
    </row>
    <row r="547" spans="1:10" ht="15.75" customHeight="1" x14ac:dyDescent="0.2">
      <c r="A547" s="1">
        <v>5400</v>
      </c>
      <c r="B547" s="1">
        <f t="shared" si="15"/>
        <v>5.4</v>
      </c>
      <c r="C547" s="1">
        <v>-4.7</v>
      </c>
      <c r="D547" s="1">
        <v>253.1</v>
      </c>
      <c r="E547" s="1">
        <v>91</v>
      </c>
      <c r="F547" s="1">
        <v>0</v>
      </c>
      <c r="H547" s="1">
        <f t="shared" si="16"/>
        <v>0</v>
      </c>
      <c r="I547" s="1">
        <f t="shared" si="17"/>
        <v>0</v>
      </c>
      <c r="J547" s="1">
        <f t="shared" si="18"/>
        <v>0</v>
      </c>
    </row>
    <row r="548" spans="1:10" ht="15.75" customHeight="1" x14ac:dyDescent="0.2">
      <c r="A548" s="8">
        <v>5410</v>
      </c>
      <c r="B548" s="8">
        <f t="shared" si="15"/>
        <v>5.41</v>
      </c>
      <c r="C548" s="8">
        <v>-0.7</v>
      </c>
      <c r="D548" s="1">
        <v>253.1</v>
      </c>
      <c r="E548" s="1">
        <v>91</v>
      </c>
      <c r="F548" s="1">
        <v>0</v>
      </c>
      <c r="H548" s="1">
        <f t="shared" si="16"/>
        <v>0</v>
      </c>
      <c r="I548" s="1">
        <f t="shared" si="17"/>
        <v>0</v>
      </c>
      <c r="J548" s="1">
        <f t="shared" si="18"/>
        <v>0</v>
      </c>
    </row>
    <row r="549" spans="1:10" ht="15.75" customHeight="1" x14ac:dyDescent="0.2">
      <c r="A549" s="1">
        <v>5420</v>
      </c>
      <c r="B549" s="1">
        <f t="shared" si="15"/>
        <v>5.42</v>
      </c>
      <c r="C549" s="1">
        <v>1.8</v>
      </c>
      <c r="D549" s="1">
        <v>253.1</v>
      </c>
      <c r="E549" s="1">
        <v>91</v>
      </c>
      <c r="F549" s="1">
        <v>0.5</v>
      </c>
      <c r="H549" s="1">
        <f t="shared" si="16"/>
        <v>8.7266462599716477E-3</v>
      </c>
      <c r="I549" s="1">
        <f t="shared" si="17"/>
        <v>1.5707963267948967E-2</v>
      </c>
      <c r="J549" s="1">
        <f t="shared" si="18"/>
        <v>7.8539816339744841E-5</v>
      </c>
    </row>
    <row r="550" spans="1:10" ht="15.75" customHeight="1" x14ac:dyDescent="0.2">
      <c r="A550" s="1">
        <v>5430</v>
      </c>
      <c r="B550" s="1">
        <f t="shared" si="15"/>
        <v>5.43</v>
      </c>
      <c r="C550" s="1">
        <v>34.200000000000003</v>
      </c>
      <c r="D550" s="1">
        <v>253.1</v>
      </c>
      <c r="E550" s="1">
        <v>91</v>
      </c>
      <c r="F550" s="1">
        <v>3.4</v>
      </c>
      <c r="H550" s="1">
        <f t="shared" si="16"/>
        <v>5.9341194567807204E-2</v>
      </c>
      <c r="I550" s="1">
        <f t="shared" si="17"/>
        <v>2.0294688542190067</v>
      </c>
      <c r="J550" s="1">
        <f t="shared" si="18"/>
        <v>1.0225884087434777E-2</v>
      </c>
    </row>
    <row r="551" spans="1:10" ht="15.75" customHeight="1" x14ac:dyDescent="0.2">
      <c r="A551" s="1">
        <v>5440</v>
      </c>
      <c r="B551" s="1">
        <f t="shared" si="15"/>
        <v>5.44</v>
      </c>
      <c r="C551" s="1">
        <v>49.5</v>
      </c>
      <c r="D551" s="1">
        <v>252.9</v>
      </c>
      <c r="E551" s="1">
        <v>90</v>
      </c>
      <c r="F551" s="1">
        <v>17.5</v>
      </c>
      <c r="H551" s="1">
        <f t="shared" si="16"/>
        <v>0.30543261909900765</v>
      </c>
      <c r="I551" s="1">
        <f t="shared" si="17"/>
        <v>15.11891464540088</v>
      </c>
      <c r="J551" s="1">
        <f t="shared" si="18"/>
        <v>8.5741917498099438E-2</v>
      </c>
    </row>
    <row r="552" spans="1:10" ht="15.75" customHeight="1" x14ac:dyDescent="0.2">
      <c r="A552" s="1">
        <v>5450</v>
      </c>
      <c r="B552" s="1">
        <f t="shared" si="15"/>
        <v>5.45</v>
      </c>
      <c r="C552" s="1">
        <v>62.2</v>
      </c>
      <c r="D552" s="1">
        <v>252.6</v>
      </c>
      <c r="E552" s="1">
        <v>90</v>
      </c>
      <c r="F552" s="1">
        <v>42.8</v>
      </c>
      <c r="H552" s="1">
        <f t="shared" si="16"/>
        <v>0.74700091985357298</v>
      </c>
      <c r="I552" s="1">
        <f t="shared" si="17"/>
        <v>46.463457214892244</v>
      </c>
      <c r="J552" s="1">
        <f t="shared" si="18"/>
        <v>0.30791185930146564</v>
      </c>
    </row>
    <row r="553" spans="1:10" ht="15.75" customHeight="1" x14ac:dyDescent="0.2">
      <c r="A553" s="1">
        <v>5460</v>
      </c>
      <c r="B553" s="1">
        <f t="shared" si="15"/>
        <v>5.46</v>
      </c>
      <c r="C553" s="1">
        <v>64.099999999999994</v>
      </c>
      <c r="D553" s="1">
        <v>252.1</v>
      </c>
      <c r="E553" s="1">
        <v>90</v>
      </c>
      <c r="F553" s="1">
        <v>59.1</v>
      </c>
      <c r="H553" s="1">
        <f t="shared" si="16"/>
        <v>1.0314895879286488</v>
      </c>
      <c r="I553" s="1">
        <f t="shared" si="17"/>
        <v>66.118482586226378</v>
      </c>
      <c r="J553" s="1">
        <f t="shared" si="18"/>
        <v>0.56290969900559318</v>
      </c>
    </row>
    <row r="554" spans="1:10" ht="15.75" customHeight="1" x14ac:dyDescent="0.2">
      <c r="A554" s="1">
        <v>5470</v>
      </c>
      <c r="B554" s="1">
        <f t="shared" si="15"/>
        <v>5.47</v>
      </c>
      <c r="C554" s="1">
        <v>69.599999999999994</v>
      </c>
      <c r="D554" s="1">
        <v>251.5</v>
      </c>
      <c r="E554" s="1">
        <v>89</v>
      </c>
      <c r="F554" s="1">
        <v>53.5</v>
      </c>
      <c r="H554" s="1">
        <f t="shared" si="16"/>
        <v>0.93375114981696627</v>
      </c>
      <c r="I554" s="1">
        <f t="shared" si="17"/>
        <v>64.989080027260854</v>
      </c>
      <c r="J554" s="1">
        <f t="shared" si="18"/>
        <v>0.65553781306743619</v>
      </c>
    </row>
    <row r="555" spans="1:10" ht="15.75" customHeight="1" x14ac:dyDescent="0.2">
      <c r="A555" s="1">
        <v>5480</v>
      </c>
      <c r="B555" s="1">
        <f t="shared" si="15"/>
        <v>5.48</v>
      </c>
      <c r="C555" s="1">
        <v>73.8</v>
      </c>
      <c r="D555" s="1">
        <v>250.9</v>
      </c>
      <c r="E555" s="1">
        <v>88</v>
      </c>
      <c r="F555" s="1">
        <v>53.5</v>
      </c>
      <c r="H555" s="1">
        <f t="shared" si="16"/>
        <v>0.93375114981696627</v>
      </c>
      <c r="I555" s="1">
        <f t="shared" si="17"/>
        <v>68.910834856492102</v>
      </c>
      <c r="J555" s="1">
        <f t="shared" si="18"/>
        <v>0.66949957441876484</v>
      </c>
    </row>
    <row r="556" spans="1:10" ht="15.75" customHeight="1" x14ac:dyDescent="0.2">
      <c r="A556" s="1">
        <v>5490</v>
      </c>
      <c r="B556" s="1">
        <f t="shared" si="15"/>
        <v>5.49</v>
      </c>
      <c r="C556" s="1">
        <v>84.1</v>
      </c>
      <c r="D556" s="1">
        <v>250.3</v>
      </c>
      <c r="E556" s="1">
        <v>88</v>
      </c>
      <c r="F556" s="1">
        <v>53.7</v>
      </c>
      <c r="H556" s="1">
        <f t="shared" si="16"/>
        <v>0.93724180832095505</v>
      </c>
      <c r="I556" s="1">
        <f t="shared" si="17"/>
        <v>78.822036079792312</v>
      </c>
      <c r="J556" s="1">
        <f t="shared" si="18"/>
        <v>0.73866435468142211</v>
      </c>
    </row>
    <row r="557" spans="1:10" ht="15.75" customHeight="1" x14ac:dyDescent="0.2">
      <c r="A557" s="1">
        <v>5500</v>
      </c>
      <c r="B557" s="1">
        <f t="shared" si="15"/>
        <v>5.5</v>
      </c>
      <c r="C557" s="1">
        <v>96.3</v>
      </c>
      <c r="D557" s="1">
        <v>249.7</v>
      </c>
      <c r="E557" s="1">
        <v>87</v>
      </c>
      <c r="F557" s="1">
        <v>60.4</v>
      </c>
      <c r="H557" s="1">
        <f t="shared" si="16"/>
        <v>1.054178868204575</v>
      </c>
      <c r="I557" s="1">
        <f t="shared" si="17"/>
        <v>101.51742500810056</v>
      </c>
      <c r="J557" s="1">
        <f t="shared" si="18"/>
        <v>0.90169730543946436</v>
      </c>
    </row>
    <row r="558" spans="1:10" ht="15.75" customHeight="1" x14ac:dyDescent="0.2">
      <c r="A558" s="1">
        <v>5510</v>
      </c>
      <c r="B558" s="1">
        <f t="shared" si="15"/>
        <v>5.51</v>
      </c>
      <c r="C558" s="1">
        <v>107</v>
      </c>
      <c r="D558" s="1">
        <v>249.1</v>
      </c>
      <c r="E558" s="1">
        <v>87</v>
      </c>
      <c r="F558" s="1">
        <v>60.9</v>
      </c>
      <c r="H558" s="1">
        <f t="shared" si="16"/>
        <v>1.0629055144645467</v>
      </c>
      <c r="I558" s="1">
        <f t="shared" si="17"/>
        <v>113.7308900477065</v>
      </c>
      <c r="J558" s="1">
        <f t="shared" si="18"/>
        <v>1.0762415752790353</v>
      </c>
    </row>
    <row r="559" spans="1:10" ht="15.75" customHeight="1" x14ac:dyDescent="0.2">
      <c r="A559" s="1">
        <v>5520</v>
      </c>
      <c r="B559" s="1">
        <f t="shared" si="15"/>
        <v>5.52</v>
      </c>
      <c r="C559" s="1">
        <v>115.8</v>
      </c>
      <c r="D559" s="1">
        <v>248.4</v>
      </c>
      <c r="E559" s="1">
        <v>86</v>
      </c>
      <c r="F559" s="1">
        <v>61.4</v>
      </c>
      <c r="H559" s="1">
        <f t="shared" si="16"/>
        <v>1.0716321607245183</v>
      </c>
      <c r="I559" s="1">
        <f t="shared" si="17"/>
        <v>124.09500421189921</v>
      </c>
      <c r="J559" s="1">
        <f t="shared" si="18"/>
        <v>1.1891294712980287</v>
      </c>
    </row>
    <row r="560" spans="1:10" ht="15.75" customHeight="1" x14ac:dyDescent="0.2">
      <c r="A560" s="1">
        <v>5530</v>
      </c>
      <c r="B560" s="1">
        <f t="shared" si="15"/>
        <v>5.53</v>
      </c>
      <c r="C560" s="1">
        <v>120.5</v>
      </c>
      <c r="D560" s="1">
        <v>247.8</v>
      </c>
      <c r="E560" s="1">
        <v>85</v>
      </c>
      <c r="F560" s="1">
        <v>61.7</v>
      </c>
      <c r="H560" s="1">
        <f t="shared" si="16"/>
        <v>1.0768681484805014</v>
      </c>
      <c r="I560" s="1">
        <f t="shared" si="17"/>
        <v>129.76261189190041</v>
      </c>
      <c r="J560" s="1">
        <f t="shared" si="18"/>
        <v>1.2692880805189981</v>
      </c>
    </row>
    <row r="561" spans="1:10" ht="15.75" customHeight="1" x14ac:dyDescent="0.2">
      <c r="A561" s="1">
        <v>5540</v>
      </c>
      <c r="B561" s="1">
        <f t="shared" si="15"/>
        <v>5.54</v>
      </c>
      <c r="C561" s="1">
        <v>121.8</v>
      </c>
      <c r="D561" s="1">
        <v>247.2</v>
      </c>
      <c r="E561" s="1">
        <v>85</v>
      </c>
      <c r="F561" s="1">
        <v>61.7</v>
      </c>
      <c r="H561" s="1">
        <f t="shared" si="16"/>
        <v>1.0768681484805014</v>
      </c>
      <c r="I561" s="1">
        <f t="shared" si="17"/>
        <v>131.16254048492507</v>
      </c>
      <c r="J561" s="1">
        <f t="shared" si="18"/>
        <v>1.3046257618841275</v>
      </c>
    </row>
    <row r="562" spans="1:10" ht="15.75" customHeight="1" x14ac:dyDescent="0.2">
      <c r="A562" s="1">
        <v>5550</v>
      </c>
      <c r="B562" s="1">
        <f t="shared" si="15"/>
        <v>5.55</v>
      </c>
      <c r="C562" s="1">
        <v>122.6</v>
      </c>
      <c r="D562" s="1">
        <v>246.6</v>
      </c>
      <c r="E562" s="1">
        <v>84</v>
      </c>
      <c r="F562" s="1">
        <v>61.4</v>
      </c>
      <c r="H562" s="1">
        <f t="shared" si="16"/>
        <v>1.0716321607245183</v>
      </c>
      <c r="I562" s="1">
        <f t="shared" si="17"/>
        <v>131.38210290482593</v>
      </c>
      <c r="J562" s="1">
        <f t="shared" si="18"/>
        <v>1.312723216948755</v>
      </c>
    </row>
    <row r="563" spans="1:10" ht="15.75" customHeight="1" x14ac:dyDescent="0.2">
      <c r="A563" s="1">
        <v>5560</v>
      </c>
      <c r="B563" s="1">
        <f t="shared" si="15"/>
        <v>5.56</v>
      </c>
      <c r="C563" s="1">
        <v>124.9</v>
      </c>
      <c r="D563" s="1">
        <v>246</v>
      </c>
      <c r="E563" s="1">
        <v>84</v>
      </c>
      <c r="F563" s="1">
        <v>61.2</v>
      </c>
      <c r="H563" s="1">
        <f t="shared" si="16"/>
        <v>1.0681415022205298</v>
      </c>
      <c r="I563" s="1">
        <f t="shared" si="17"/>
        <v>133.41087362734419</v>
      </c>
      <c r="J563" s="1">
        <f t="shared" si="18"/>
        <v>1.3239648826608506</v>
      </c>
    </row>
    <row r="564" spans="1:10" ht="15.75" customHeight="1" x14ac:dyDescent="0.2">
      <c r="A564" s="1">
        <v>5570</v>
      </c>
      <c r="B564" s="1">
        <f t="shared" si="15"/>
        <v>5.57</v>
      </c>
      <c r="C564" s="1">
        <v>129.6</v>
      </c>
      <c r="D564" s="1">
        <v>245.4</v>
      </c>
      <c r="E564" s="1">
        <v>83</v>
      </c>
      <c r="F564" s="1">
        <v>61.4</v>
      </c>
      <c r="H564" s="1">
        <f t="shared" si="16"/>
        <v>1.0716321607245183</v>
      </c>
      <c r="I564" s="1">
        <f t="shared" si="17"/>
        <v>138.88352802989758</v>
      </c>
      <c r="J564" s="1">
        <f t="shared" si="18"/>
        <v>1.3614720082862091</v>
      </c>
    </row>
    <row r="565" spans="1:10" ht="15.75" customHeight="1" x14ac:dyDescent="0.2">
      <c r="A565" s="1">
        <v>5580</v>
      </c>
      <c r="B565" s="1">
        <f t="shared" si="15"/>
        <v>5.58</v>
      </c>
      <c r="C565" s="1">
        <v>136.69999999999999</v>
      </c>
      <c r="D565" s="1">
        <v>244.8</v>
      </c>
      <c r="E565" s="1">
        <v>82</v>
      </c>
      <c r="F565" s="1">
        <v>61.4</v>
      </c>
      <c r="H565" s="1">
        <f t="shared" si="16"/>
        <v>1.0716321607245183</v>
      </c>
      <c r="I565" s="1">
        <f t="shared" si="17"/>
        <v>146.49211637104165</v>
      </c>
      <c r="J565" s="1">
        <f t="shared" si="18"/>
        <v>1.4268782220046961</v>
      </c>
    </row>
    <row r="566" spans="1:10" ht="15.75" customHeight="1" x14ac:dyDescent="0.2">
      <c r="A566" s="1">
        <v>5590</v>
      </c>
      <c r="B566" s="1">
        <f t="shared" si="15"/>
        <v>5.59</v>
      </c>
      <c r="C566" s="1">
        <v>144.30000000000001</v>
      </c>
      <c r="D566" s="1">
        <v>244.1</v>
      </c>
      <c r="E566" s="1">
        <v>82</v>
      </c>
      <c r="F566" s="1">
        <v>61.2</v>
      </c>
      <c r="H566" s="1">
        <f t="shared" si="16"/>
        <v>1.0681415022205298</v>
      </c>
      <c r="I566" s="1">
        <f t="shared" si="17"/>
        <v>154.13281877042246</v>
      </c>
      <c r="J566" s="1">
        <f t="shared" si="18"/>
        <v>1.5031246757073207</v>
      </c>
    </row>
    <row r="567" spans="1:10" ht="15.75" customHeight="1" x14ac:dyDescent="0.2">
      <c r="A567" s="1">
        <v>5600</v>
      </c>
      <c r="B567" s="1">
        <f t="shared" si="15"/>
        <v>5.6</v>
      </c>
      <c r="C567" s="1">
        <v>151.69999999999999</v>
      </c>
      <c r="D567" s="1">
        <v>243.5</v>
      </c>
      <c r="E567" s="1">
        <v>81</v>
      </c>
      <c r="F567" s="1">
        <v>60.9</v>
      </c>
      <c r="H567" s="1">
        <f t="shared" si="16"/>
        <v>1.0629055144645467</v>
      </c>
      <c r="I567" s="1">
        <f t="shared" si="17"/>
        <v>161.24276654427172</v>
      </c>
      <c r="J567" s="1">
        <f t="shared" si="18"/>
        <v>1.5768779265734707</v>
      </c>
    </row>
    <row r="568" spans="1:10" ht="15.75" customHeight="1" x14ac:dyDescent="0.2">
      <c r="A568" s="1">
        <v>5610</v>
      </c>
      <c r="B568" s="1">
        <f t="shared" si="15"/>
        <v>5.61</v>
      </c>
      <c r="C568" s="1">
        <v>156.9</v>
      </c>
      <c r="D568" s="1">
        <v>242.9</v>
      </c>
      <c r="E568" s="1">
        <v>80</v>
      </c>
      <c r="F568" s="1">
        <v>61.2</v>
      </c>
      <c r="H568" s="1">
        <f t="shared" si="16"/>
        <v>1.0681415022205298</v>
      </c>
      <c r="I568" s="1">
        <f t="shared" si="17"/>
        <v>167.59140169840114</v>
      </c>
      <c r="J568" s="1">
        <f t="shared" si="18"/>
        <v>1.6441708412133642</v>
      </c>
    </row>
    <row r="569" spans="1:10" ht="15.75" customHeight="1" x14ac:dyDescent="0.2">
      <c r="A569" s="1">
        <v>5620</v>
      </c>
      <c r="B569" s="1">
        <f t="shared" si="15"/>
        <v>5.62</v>
      </c>
      <c r="C569" s="1">
        <v>160.69999999999999</v>
      </c>
      <c r="D569" s="1">
        <v>242.3</v>
      </c>
      <c r="E569" s="1">
        <v>80</v>
      </c>
      <c r="F569" s="1">
        <v>61.4</v>
      </c>
      <c r="H569" s="1">
        <f t="shared" si="16"/>
        <v>1.0716321607245183</v>
      </c>
      <c r="I569" s="1">
        <f t="shared" si="17"/>
        <v>172.21128822843008</v>
      </c>
      <c r="J569" s="1">
        <f t="shared" si="18"/>
        <v>1.6990134496341562</v>
      </c>
    </row>
    <row r="570" spans="1:10" ht="15.75" customHeight="1" x14ac:dyDescent="0.2">
      <c r="A570" s="1">
        <v>5630</v>
      </c>
      <c r="B570" s="1">
        <f t="shared" si="15"/>
        <v>5.63</v>
      </c>
      <c r="C570" s="1">
        <v>163.5</v>
      </c>
      <c r="D570" s="1">
        <v>241.7</v>
      </c>
      <c r="E570" s="1">
        <v>79</v>
      </c>
      <c r="F570" s="1">
        <v>61.4</v>
      </c>
      <c r="H570" s="1">
        <f t="shared" si="16"/>
        <v>1.0716321607245183</v>
      </c>
      <c r="I570" s="1">
        <f t="shared" si="17"/>
        <v>175.21185827845875</v>
      </c>
      <c r="J570" s="1">
        <f t="shared" si="18"/>
        <v>1.7371157325344442</v>
      </c>
    </row>
    <row r="571" spans="1:10" ht="15.75" customHeight="1" x14ac:dyDescent="0.2">
      <c r="A571" s="1">
        <v>5640</v>
      </c>
      <c r="B571" s="1">
        <f t="shared" si="15"/>
        <v>5.64</v>
      </c>
      <c r="C571" s="1">
        <v>166.2</v>
      </c>
      <c r="D571" s="1">
        <v>241.1</v>
      </c>
      <c r="E571" s="1">
        <v>79</v>
      </c>
      <c r="F571" s="1">
        <v>61.2</v>
      </c>
      <c r="H571" s="1">
        <f t="shared" si="16"/>
        <v>1.0681415022205298</v>
      </c>
      <c r="I571" s="1">
        <f t="shared" si="17"/>
        <v>177.52511766905204</v>
      </c>
      <c r="J571" s="1">
        <f t="shared" si="18"/>
        <v>1.7636848797375542</v>
      </c>
    </row>
    <row r="572" spans="1:10" ht="15.75" customHeight="1" x14ac:dyDescent="0.2">
      <c r="A572" s="1">
        <v>5650</v>
      </c>
      <c r="B572" s="1">
        <f t="shared" si="15"/>
        <v>5.65</v>
      </c>
      <c r="C572" s="1">
        <v>168.8</v>
      </c>
      <c r="D572" s="1">
        <v>240.5</v>
      </c>
      <c r="E572" s="1">
        <v>78</v>
      </c>
      <c r="F572" s="1">
        <v>61.4</v>
      </c>
      <c r="H572" s="1">
        <f t="shared" si="16"/>
        <v>1.0716321607245183</v>
      </c>
      <c r="I572" s="1">
        <f t="shared" si="17"/>
        <v>180.89150873029871</v>
      </c>
      <c r="J572" s="1">
        <f t="shared" si="18"/>
        <v>1.7920831319967538</v>
      </c>
    </row>
    <row r="573" spans="1:10" ht="15.75" customHeight="1" x14ac:dyDescent="0.2">
      <c r="A573" s="1">
        <v>5660</v>
      </c>
      <c r="B573" s="1">
        <f t="shared" si="15"/>
        <v>5.66</v>
      </c>
      <c r="C573" s="1">
        <v>171.8</v>
      </c>
      <c r="D573" s="1">
        <v>239.9</v>
      </c>
      <c r="E573" s="1">
        <v>77</v>
      </c>
      <c r="F573" s="1">
        <v>61.4</v>
      </c>
      <c r="H573" s="1">
        <f t="shared" si="16"/>
        <v>1.0716321607245183</v>
      </c>
      <c r="I573" s="1">
        <f t="shared" si="17"/>
        <v>184.10640521247225</v>
      </c>
      <c r="J573" s="1">
        <f t="shared" si="18"/>
        <v>1.824989569713855</v>
      </c>
    </row>
    <row r="574" spans="1:10" ht="15.75" customHeight="1" x14ac:dyDescent="0.2">
      <c r="A574" s="1">
        <v>5670</v>
      </c>
      <c r="B574" s="1">
        <f t="shared" si="15"/>
        <v>5.67</v>
      </c>
      <c r="C574" s="1">
        <v>175.1</v>
      </c>
      <c r="D574" s="1">
        <v>239.2</v>
      </c>
      <c r="E574" s="1">
        <v>77</v>
      </c>
      <c r="F574" s="1">
        <v>61.2</v>
      </c>
      <c r="H574" s="1">
        <f t="shared" si="16"/>
        <v>1.0681415022205298</v>
      </c>
      <c r="I574" s="1">
        <f t="shared" si="17"/>
        <v>187.03157703881476</v>
      </c>
      <c r="J574" s="1">
        <f t="shared" si="18"/>
        <v>1.8556899112564349</v>
      </c>
    </row>
    <row r="575" spans="1:10" ht="15.75" customHeight="1" x14ac:dyDescent="0.2">
      <c r="A575" s="1">
        <v>5680</v>
      </c>
      <c r="B575" s="1">
        <f t="shared" si="15"/>
        <v>5.68</v>
      </c>
      <c r="C575" s="1">
        <v>178.2</v>
      </c>
      <c r="D575" s="1">
        <v>238.6</v>
      </c>
      <c r="E575" s="1">
        <v>76</v>
      </c>
      <c r="F575" s="1">
        <v>61.2</v>
      </c>
      <c r="H575" s="1">
        <f t="shared" si="16"/>
        <v>1.0681415022205298</v>
      </c>
      <c r="I575" s="1">
        <f t="shared" si="17"/>
        <v>190.34281569569839</v>
      </c>
      <c r="J575" s="1">
        <f t="shared" si="18"/>
        <v>1.8868719636725657</v>
      </c>
    </row>
    <row r="576" spans="1:10" ht="15.75" customHeight="1" x14ac:dyDescent="0.2">
      <c r="A576" s="1">
        <v>5690</v>
      </c>
      <c r="B576" s="1">
        <f t="shared" si="15"/>
        <v>5.69</v>
      </c>
      <c r="C576" s="1">
        <v>179.8</v>
      </c>
      <c r="D576" s="1">
        <v>238</v>
      </c>
      <c r="E576" s="1">
        <v>76</v>
      </c>
      <c r="F576" s="1">
        <v>61.7</v>
      </c>
      <c r="H576" s="1">
        <f t="shared" si="16"/>
        <v>1.0768681484805014</v>
      </c>
      <c r="I576" s="1">
        <f t="shared" si="17"/>
        <v>193.62089309679416</v>
      </c>
      <c r="J576" s="1">
        <f t="shared" si="18"/>
        <v>1.9198185439624627</v>
      </c>
    </row>
    <row r="577" spans="1:10" ht="15.75" customHeight="1" x14ac:dyDescent="0.2">
      <c r="A577" s="1">
        <v>5700</v>
      </c>
      <c r="B577" s="1">
        <f t="shared" si="15"/>
        <v>5.7</v>
      </c>
      <c r="C577" s="1">
        <v>182</v>
      </c>
      <c r="D577" s="1">
        <v>237.4</v>
      </c>
      <c r="E577" s="1">
        <v>75</v>
      </c>
      <c r="F577" s="1">
        <v>61.7</v>
      </c>
      <c r="H577" s="1">
        <f t="shared" si="16"/>
        <v>1.0768681484805014</v>
      </c>
      <c r="I577" s="1">
        <f t="shared" si="17"/>
        <v>195.99000302345127</v>
      </c>
      <c r="J577" s="1">
        <f t="shared" si="18"/>
        <v>1.9480544806012274</v>
      </c>
    </row>
    <row r="578" spans="1:10" ht="15.75" customHeight="1" x14ac:dyDescent="0.2">
      <c r="A578" s="1">
        <v>5710</v>
      </c>
      <c r="B578" s="1">
        <f t="shared" si="15"/>
        <v>5.71</v>
      </c>
      <c r="C578" s="1">
        <v>183.7</v>
      </c>
      <c r="D578" s="1">
        <v>236.8</v>
      </c>
      <c r="E578" s="1">
        <v>74</v>
      </c>
      <c r="F578" s="1">
        <v>62</v>
      </c>
      <c r="H578" s="1">
        <f t="shared" si="16"/>
        <v>1.0821041362364843</v>
      </c>
      <c r="I578" s="1">
        <f t="shared" si="17"/>
        <v>198.78252982664216</v>
      </c>
      <c r="J578" s="1">
        <f t="shared" si="18"/>
        <v>1.9738626642504671</v>
      </c>
    </row>
    <row r="579" spans="1:10" ht="15.75" customHeight="1" x14ac:dyDescent="0.2">
      <c r="A579" s="1">
        <v>5720</v>
      </c>
      <c r="B579" s="1">
        <f t="shared" si="15"/>
        <v>5.72</v>
      </c>
      <c r="C579" s="1">
        <v>186.5</v>
      </c>
      <c r="D579" s="1">
        <v>236.2</v>
      </c>
      <c r="E579" s="1">
        <v>74</v>
      </c>
      <c r="F579" s="1">
        <v>61.7</v>
      </c>
      <c r="H579" s="1">
        <f t="shared" si="16"/>
        <v>1.0768681484805014</v>
      </c>
      <c r="I579" s="1">
        <f t="shared" si="17"/>
        <v>200.83590969161349</v>
      </c>
      <c r="J579" s="1">
        <f t="shared" si="18"/>
        <v>1.9980921975912782</v>
      </c>
    </row>
    <row r="580" spans="1:10" ht="15.75" customHeight="1" x14ac:dyDescent="0.2">
      <c r="A580" s="1">
        <v>5730</v>
      </c>
      <c r="B580" s="1">
        <f t="shared" si="15"/>
        <v>5.73</v>
      </c>
      <c r="C580" s="1">
        <v>187.8</v>
      </c>
      <c r="D580" s="1">
        <v>235.5</v>
      </c>
      <c r="E580" s="1">
        <v>73</v>
      </c>
      <c r="F580" s="1">
        <v>61.2</v>
      </c>
      <c r="H580" s="1">
        <f t="shared" si="16"/>
        <v>1.0681415022205298</v>
      </c>
      <c r="I580" s="1">
        <f t="shared" si="17"/>
        <v>200.59697411701552</v>
      </c>
      <c r="J580" s="1">
        <f t="shared" si="18"/>
        <v>2.007164419043145</v>
      </c>
    </row>
    <row r="581" spans="1:10" ht="15.75" customHeight="1" x14ac:dyDescent="0.2">
      <c r="A581" s="1">
        <v>5740</v>
      </c>
      <c r="B581" s="1">
        <f t="shared" si="15"/>
        <v>5.74</v>
      </c>
      <c r="C581" s="1">
        <v>188.2</v>
      </c>
      <c r="D581" s="1">
        <v>234.9</v>
      </c>
      <c r="E581" s="1">
        <v>72</v>
      </c>
      <c r="F581" s="1">
        <v>61.2</v>
      </c>
      <c r="H581" s="1">
        <f t="shared" si="16"/>
        <v>1.0681415022205298</v>
      </c>
      <c r="I581" s="1">
        <f t="shared" si="17"/>
        <v>201.02423071790369</v>
      </c>
      <c r="J581" s="1">
        <f t="shared" si="18"/>
        <v>2.0081060241745963</v>
      </c>
    </row>
    <row r="582" spans="1:10" ht="15.75" customHeight="1" x14ac:dyDescent="0.2">
      <c r="A582" s="1">
        <v>5750</v>
      </c>
      <c r="B582" s="1">
        <f t="shared" si="15"/>
        <v>5.75</v>
      </c>
      <c r="C582" s="1">
        <v>189.2</v>
      </c>
      <c r="D582" s="1">
        <v>234.3</v>
      </c>
      <c r="E582" s="1">
        <v>72</v>
      </c>
      <c r="F582" s="1">
        <v>60.9</v>
      </c>
      <c r="H582" s="1">
        <f t="shared" si="16"/>
        <v>1.0629055144645467</v>
      </c>
      <c r="I582" s="1">
        <f t="shared" si="17"/>
        <v>201.10172333669223</v>
      </c>
      <c r="J582" s="1">
        <f t="shared" si="18"/>
        <v>2.0106297702729798</v>
      </c>
    </row>
    <row r="583" spans="1:10" ht="15.75" customHeight="1" x14ac:dyDescent="0.2">
      <c r="A583" s="1">
        <v>5760</v>
      </c>
      <c r="B583" s="1">
        <f t="shared" si="15"/>
        <v>5.76</v>
      </c>
      <c r="C583" s="1">
        <v>191.1</v>
      </c>
      <c r="D583" s="1">
        <v>233.7</v>
      </c>
      <c r="E583" s="1">
        <v>71</v>
      </c>
      <c r="F583" s="1">
        <v>60.6</v>
      </c>
      <c r="H583" s="1">
        <f t="shared" si="16"/>
        <v>1.0576695267085636</v>
      </c>
      <c r="I583" s="1">
        <f t="shared" si="17"/>
        <v>202.1206465540065</v>
      </c>
      <c r="J583" s="1">
        <f t="shared" si="18"/>
        <v>2.0161118494534938</v>
      </c>
    </row>
    <row r="584" spans="1:10" ht="15.75" customHeight="1" x14ac:dyDescent="0.2">
      <c r="A584" s="1">
        <v>5770</v>
      </c>
      <c r="B584" s="1">
        <f t="shared" si="15"/>
        <v>5.77</v>
      </c>
      <c r="C584" s="1">
        <v>192.8</v>
      </c>
      <c r="D584" s="1">
        <v>233.1</v>
      </c>
      <c r="E584" s="1">
        <v>71</v>
      </c>
      <c r="F584" s="1">
        <v>60.6</v>
      </c>
      <c r="H584" s="1">
        <f t="shared" si="16"/>
        <v>1.0576695267085636</v>
      </c>
      <c r="I584" s="1">
        <f t="shared" si="17"/>
        <v>203.91868474941109</v>
      </c>
      <c r="J584" s="1">
        <f t="shared" si="18"/>
        <v>2.0301966565170879</v>
      </c>
    </row>
    <row r="585" spans="1:10" ht="15.75" customHeight="1" x14ac:dyDescent="0.2">
      <c r="A585" s="1">
        <v>5780</v>
      </c>
      <c r="B585" s="1">
        <f t="shared" si="15"/>
        <v>5.78</v>
      </c>
      <c r="C585" s="1">
        <v>193.9</v>
      </c>
      <c r="D585" s="1">
        <v>232.5</v>
      </c>
      <c r="E585" s="1">
        <v>70</v>
      </c>
      <c r="F585" s="1">
        <v>60.4</v>
      </c>
      <c r="H585" s="1">
        <f t="shared" si="16"/>
        <v>1.054178868204575</v>
      </c>
      <c r="I585" s="1">
        <f t="shared" si="17"/>
        <v>204.40528254486708</v>
      </c>
      <c r="J585" s="1">
        <f t="shared" si="18"/>
        <v>2.0416198364713911</v>
      </c>
    </row>
    <row r="586" spans="1:10" ht="15.75" customHeight="1" x14ac:dyDescent="0.2">
      <c r="A586" s="1">
        <v>5790</v>
      </c>
      <c r="B586" s="1">
        <f t="shared" si="15"/>
        <v>5.79</v>
      </c>
      <c r="C586" s="1">
        <v>194.7</v>
      </c>
      <c r="D586" s="1">
        <v>231.9</v>
      </c>
      <c r="E586" s="1">
        <v>69</v>
      </c>
      <c r="F586" s="1">
        <v>60.4</v>
      </c>
      <c r="H586" s="1">
        <f t="shared" si="16"/>
        <v>1.054178868204575</v>
      </c>
      <c r="I586" s="1">
        <f t="shared" si="17"/>
        <v>205.24862563943074</v>
      </c>
      <c r="J586" s="1">
        <f t="shared" si="18"/>
        <v>2.0482695409214893</v>
      </c>
    </row>
    <row r="587" spans="1:10" ht="15.75" customHeight="1" x14ac:dyDescent="0.2">
      <c r="A587" s="1">
        <v>5800</v>
      </c>
      <c r="B587" s="1">
        <f t="shared" si="15"/>
        <v>5.8</v>
      </c>
      <c r="C587" s="1">
        <v>196.1</v>
      </c>
      <c r="D587" s="1">
        <v>231.3</v>
      </c>
      <c r="E587" s="1">
        <v>69</v>
      </c>
      <c r="F587" s="1">
        <v>60.4</v>
      </c>
      <c r="H587" s="1">
        <f t="shared" si="16"/>
        <v>1.054178868204575</v>
      </c>
      <c r="I587" s="1">
        <f t="shared" si="17"/>
        <v>206.72447605491715</v>
      </c>
      <c r="J587" s="1">
        <f t="shared" si="18"/>
        <v>2.0598655084717392</v>
      </c>
    </row>
    <row r="588" spans="1:10" ht="15.75" customHeight="1" x14ac:dyDescent="0.2">
      <c r="A588" s="1">
        <v>5810</v>
      </c>
      <c r="B588" s="1">
        <f t="shared" si="15"/>
        <v>5.81</v>
      </c>
      <c r="C588" s="1">
        <v>195.5</v>
      </c>
      <c r="D588" s="1">
        <v>230.7</v>
      </c>
      <c r="E588" s="1">
        <v>68</v>
      </c>
      <c r="F588" s="1">
        <v>60.6</v>
      </c>
      <c r="H588" s="1">
        <f t="shared" si="16"/>
        <v>1.0576695267085636</v>
      </c>
      <c r="I588" s="1">
        <f t="shared" si="17"/>
        <v>206.77439247152418</v>
      </c>
      <c r="J588" s="1">
        <f t="shared" si="18"/>
        <v>2.067494342632207</v>
      </c>
    </row>
    <row r="589" spans="1:10" ht="15.75" customHeight="1" x14ac:dyDescent="0.2">
      <c r="A589" s="1">
        <v>5820</v>
      </c>
      <c r="B589" s="1">
        <f t="shared" si="15"/>
        <v>5.82</v>
      </c>
      <c r="C589" s="1">
        <v>195.9</v>
      </c>
      <c r="D589" s="1">
        <v>230.1</v>
      </c>
      <c r="E589" s="1">
        <v>68</v>
      </c>
      <c r="F589" s="1">
        <v>60.9</v>
      </c>
      <c r="H589" s="1">
        <f t="shared" si="16"/>
        <v>1.0629055144645467</v>
      </c>
      <c r="I589" s="1">
        <f t="shared" si="17"/>
        <v>208.22319028360471</v>
      </c>
      <c r="J589" s="1">
        <f t="shared" si="18"/>
        <v>2.0749879137756442</v>
      </c>
    </row>
    <row r="590" spans="1:10" ht="15.75" customHeight="1" x14ac:dyDescent="0.2">
      <c r="A590" s="1">
        <v>5830</v>
      </c>
      <c r="B590" s="1">
        <f t="shared" si="15"/>
        <v>5.83</v>
      </c>
      <c r="C590" s="1">
        <v>195.4</v>
      </c>
      <c r="D590" s="1">
        <v>229.5</v>
      </c>
      <c r="E590" s="1">
        <v>67</v>
      </c>
      <c r="F590" s="1">
        <v>61.4</v>
      </c>
      <c r="H590" s="1">
        <f t="shared" si="16"/>
        <v>1.0716321607245183</v>
      </c>
      <c r="I590" s="1">
        <f t="shared" si="17"/>
        <v>209.39692420557088</v>
      </c>
      <c r="J590" s="1">
        <f t="shared" si="18"/>
        <v>2.0881005724458781</v>
      </c>
    </row>
    <row r="591" spans="1:10" ht="15.75" customHeight="1" x14ac:dyDescent="0.2">
      <c r="A591" s="1">
        <v>5840</v>
      </c>
      <c r="B591" s="1">
        <f t="shared" si="15"/>
        <v>5.84</v>
      </c>
      <c r="C591" s="1">
        <v>190.7</v>
      </c>
      <c r="D591" s="1">
        <v>228.8</v>
      </c>
      <c r="E591" s="1">
        <v>66</v>
      </c>
      <c r="F591" s="1">
        <v>61.2</v>
      </c>
      <c r="H591" s="1">
        <f t="shared" si="16"/>
        <v>1.0681415022205298</v>
      </c>
      <c r="I591" s="1">
        <f t="shared" si="17"/>
        <v>203.69458447345502</v>
      </c>
      <c r="J591" s="1">
        <f t="shared" si="18"/>
        <v>2.0654575433951292</v>
      </c>
    </row>
    <row r="592" spans="1:10" ht="15.75" customHeight="1" x14ac:dyDescent="0.2">
      <c r="A592" s="1">
        <v>5850</v>
      </c>
      <c r="B592" s="1">
        <f t="shared" si="15"/>
        <v>5.85</v>
      </c>
      <c r="C592" s="1">
        <v>196.6</v>
      </c>
      <c r="D592" s="1">
        <v>228.2</v>
      </c>
      <c r="E592" s="1">
        <v>66</v>
      </c>
      <c r="F592" s="1">
        <v>61.2</v>
      </c>
      <c r="H592" s="1">
        <f t="shared" si="16"/>
        <v>1.0681415022205298</v>
      </c>
      <c r="I592" s="1">
        <f t="shared" si="17"/>
        <v>209.99661933655617</v>
      </c>
      <c r="J592" s="1">
        <f t="shared" si="18"/>
        <v>2.068456019050056</v>
      </c>
    </row>
    <row r="593" spans="1:10" ht="15.75" customHeight="1" x14ac:dyDescent="0.2">
      <c r="A593" s="1">
        <v>5860</v>
      </c>
      <c r="B593" s="1">
        <f t="shared" si="15"/>
        <v>5.86</v>
      </c>
      <c r="C593" s="1">
        <v>202.2</v>
      </c>
      <c r="D593" s="1">
        <v>227.6</v>
      </c>
      <c r="E593" s="1">
        <v>65</v>
      </c>
      <c r="F593" s="1">
        <v>61.2</v>
      </c>
      <c r="H593" s="1">
        <f t="shared" si="16"/>
        <v>1.0681415022205298</v>
      </c>
      <c r="I593" s="1">
        <f t="shared" si="17"/>
        <v>215.97821174899113</v>
      </c>
      <c r="J593" s="1">
        <f t="shared" si="18"/>
        <v>2.1298741554277365</v>
      </c>
    </row>
    <row r="594" spans="1:10" ht="15.75" customHeight="1" x14ac:dyDescent="0.2">
      <c r="A594" s="1">
        <v>5870</v>
      </c>
      <c r="B594" s="1">
        <f t="shared" si="15"/>
        <v>5.87</v>
      </c>
      <c r="C594" s="1">
        <v>201.9</v>
      </c>
      <c r="D594" s="1">
        <v>227</v>
      </c>
      <c r="E594" s="1">
        <v>65</v>
      </c>
      <c r="F594" s="1">
        <v>60.9</v>
      </c>
      <c r="H594" s="1">
        <f t="shared" si="16"/>
        <v>1.0629055144645467</v>
      </c>
      <c r="I594" s="1">
        <f t="shared" si="17"/>
        <v>214.60062337039199</v>
      </c>
      <c r="J594" s="1">
        <f t="shared" si="18"/>
        <v>2.152894175596916</v>
      </c>
    </row>
    <row r="595" spans="1:10" ht="15.75" customHeight="1" x14ac:dyDescent="0.2">
      <c r="A595" s="1">
        <v>5880</v>
      </c>
      <c r="B595" s="1">
        <f t="shared" si="15"/>
        <v>5.88</v>
      </c>
      <c r="C595" s="1">
        <v>203.3</v>
      </c>
      <c r="D595" s="1">
        <v>226.4</v>
      </c>
      <c r="E595" s="1">
        <v>64</v>
      </c>
      <c r="F595" s="1">
        <v>60.9</v>
      </c>
      <c r="H595" s="1">
        <f t="shared" si="16"/>
        <v>1.0629055144645467</v>
      </c>
      <c r="I595" s="1">
        <f t="shared" si="17"/>
        <v>216.08869109064236</v>
      </c>
      <c r="J595" s="1">
        <f t="shared" si="18"/>
        <v>2.1534465723051714</v>
      </c>
    </row>
    <row r="596" spans="1:10" ht="15.75" customHeight="1" x14ac:dyDescent="0.2">
      <c r="A596" s="1">
        <v>5890</v>
      </c>
      <c r="B596" s="1">
        <f t="shared" si="15"/>
        <v>5.89</v>
      </c>
      <c r="C596" s="1">
        <v>202.3</v>
      </c>
      <c r="D596" s="1">
        <v>225.8</v>
      </c>
      <c r="E596" s="1">
        <v>63</v>
      </c>
      <c r="F596" s="1">
        <v>60.6</v>
      </c>
      <c r="H596" s="1">
        <f t="shared" si="16"/>
        <v>1.0576695267085636</v>
      </c>
      <c r="I596" s="1">
        <f t="shared" si="17"/>
        <v>213.96654525314244</v>
      </c>
      <c r="J596" s="1">
        <f t="shared" si="18"/>
        <v>2.1502761817189242</v>
      </c>
    </row>
    <row r="597" spans="1:10" ht="15.75" customHeight="1" x14ac:dyDescent="0.2">
      <c r="A597" s="1">
        <v>5900</v>
      </c>
      <c r="B597" s="1">
        <f t="shared" si="15"/>
        <v>5.9</v>
      </c>
      <c r="C597" s="1">
        <v>200.1</v>
      </c>
      <c r="D597" s="1">
        <v>225.2</v>
      </c>
      <c r="E597" s="1">
        <v>63</v>
      </c>
      <c r="F597" s="1">
        <v>60.4</v>
      </c>
      <c r="H597" s="1">
        <f t="shared" si="16"/>
        <v>1.054178868204575</v>
      </c>
      <c r="I597" s="1">
        <f t="shared" si="17"/>
        <v>210.94119152773544</v>
      </c>
      <c r="J597" s="1">
        <f t="shared" si="18"/>
        <v>2.1245386839043894</v>
      </c>
    </row>
    <row r="598" spans="1:10" ht="15.75" customHeight="1" x14ac:dyDescent="0.2">
      <c r="A598" s="1">
        <v>5910</v>
      </c>
      <c r="B598" s="1">
        <f t="shared" si="15"/>
        <v>5.91</v>
      </c>
      <c r="C598" s="1">
        <v>198.9</v>
      </c>
      <c r="D598" s="1">
        <v>224.6</v>
      </c>
      <c r="E598" s="1">
        <v>62</v>
      </c>
      <c r="F598" s="1">
        <v>60.9</v>
      </c>
      <c r="H598" s="1">
        <f t="shared" si="16"/>
        <v>1.0629055144645467</v>
      </c>
      <c r="I598" s="1">
        <f t="shared" si="17"/>
        <v>211.41190682699835</v>
      </c>
      <c r="J598" s="1">
        <f t="shared" si="18"/>
        <v>2.111765491773669</v>
      </c>
    </row>
    <row r="599" spans="1:10" ht="15.75" customHeight="1" x14ac:dyDescent="0.2">
      <c r="A599" s="1">
        <v>5920</v>
      </c>
      <c r="B599" s="1">
        <f t="shared" si="15"/>
        <v>5.92</v>
      </c>
      <c r="C599" s="1">
        <v>196.5</v>
      </c>
      <c r="D599" s="1">
        <v>224</v>
      </c>
      <c r="E599" s="1">
        <v>62</v>
      </c>
      <c r="F599" s="1">
        <v>60.9</v>
      </c>
      <c r="H599" s="1">
        <f t="shared" si="16"/>
        <v>1.0629055144645467</v>
      </c>
      <c r="I599" s="1">
        <f t="shared" si="17"/>
        <v>208.86093359228343</v>
      </c>
      <c r="J599" s="1">
        <f t="shared" si="18"/>
        <v>2.1013642020964092</v>
      </c>
    </row>
    <row r="600" spans="1:10" ht="15.75" customHeight="1" x14ac:dyDescent="0.2">
      <c r="A600" s="1">
        <v>5930</v>
      </c>
      <c r="B600" s="1">
        <f t="shared" si="15"/>
        <v>5.93</v>
      </c>
      <c r="C600" s="1">
        <v>196.6</v>
      </c>
      <c r="D600" s="1">
        <v>223.4</v>
      </c>
      <c r="E600" s="1">
        <v>61</v>
      </c>
      <c r="F600" s="1">
        <v>60.6</v>
      </c>
      <c r="H600" s="1">
        <f t="shared" si="16"/>
        <v>1.0576695267085636</v>
      </c>
      <c r="I600" s="1">
        <f t="shared" si="17"/>
        <v>207.93782895090359</v>
      </c>
      <c r="J600" s="1">
        <f t="shared" si="18"/>
        <v>2.083993812715935</v>
      </c>
    </row>
    <row r="601" spans="1:10" ht="15.75" customHeight="1" x14ac:dyDescent="0.2">
      <c r="A601" s="1">
        <v>5940</v>
      </c>
      <c r="B601" s="1">
        <f t="shared" si="15"/>
        <v>5.94</v>
      </c>
      <c r="C601" s="1">
        <v>196.1</v>
      </c>
      <c r="D601" s="1">
        <v>222.8</v>
      </c>
      <c r="E601" s="1">
        <v>60</v>
      </c>
      <c r="F601" s="1">
        <v>60.6</v>
      </c>
      <c r="H601" s="1">
        <f t="shared" si="16"/>
        <v>1.0576695267085636</v>
      </c>
      <c r="I601" s="1">
        <f t="shared" si="17"/>
        <v>207.40899418754933</v>
      </c>
      <c r="J601" s="1">
        <f t="shared" si="18"/>
        <v>2.0767341156922647</v>
      </c>
    </row>
    <row r="602" spans="1:10" ht="15.75" customHeight="1" x14ac:dyDescent="0.2">
      <c r="A602" s="1">
        <v>5950</v>
      </c>
      <c r="B602" s="1">
        <f t="shared" si="15"/>
        <v>5.95</v>
      </c>
      <c r="C602" s="1">
        <v>194.3</v>
      </c>
      <c r="D602" s="1">
        <v>222.2</v>
      </c>
      <c r="E602" s="1">
        <v>60</v>
      </c>
      <c r="F602" s="1">
        <v>60.6</v>
      </c>
      <c r="H602" s="1">
        <f t="shared" si="16"/>
        <v>1.0576695267085636</v>
      </c>
      <c r="I602" s="1">
        <f t="shared" si="17"/>
        <v>205.50518903947392</v>
      </c>
      <c r="J602" s="1">
        <f t="shared" si="18"/>
        <v>2.0645709161351165</v>
      </c>
    </row>
    <row r="603" spans="1:10" ht="15.75" customHeight="1" x14ac:dyDescent="0.2">
      <c r="A603" s="1">
        <v>5960</v>
      </c>
      <c r="B603" s="1">
        <f t="shared" si="15"/>
        <v>5.96</v>
      </c>
      <c r="C603" s="1">
        <v>193</v>
      </c>
      <c r="D603" s="1">
        <v>221.5</v>
      </c>
      <c r="E603" s="1">
        <v>59</v>
      </c>
      <c r="F603" s="1">
        <v>60.6</v>
      </c>
      <c r="H603" s="1">
        <f t="shared" si="16"/>
        <v>1.0576695267085636</v>
      </c>
      <c r="I603" s="1">
        <f t="shared" si="17"/>
        <v>204.13021865475278</v>
      </c>
      <c r="J603" s="1">
        <f t="shared" si="18"/>
        <v>2.0481770384711337</v>
      </c>
    </row>
    <row r="604" spans="1:10" ht="15.75" customHeight="1" x14ac:dyDescent="0.2">
      <c r="A604" s="1">
        <v>5970</v>
      </c>
      <c r="B604" s="1">
        <f t="shared" si="15"/>
        <v>5.97</v>
      </c>
      <c r="C604" s="1">
        <v>191.7</v>
      </c>
      <c r="D604" s="1">
        <v>220.9</v>
      </c>
      <c r="E604" s="1">
        <v>58</v>
      </c>
      <c r="F604" s="1">
        <v>60.4</v>
      </c>
      <c r="H604" s="1">
        <f t="shared" si="16"/>
        <v>1.054178868204575</v>
      </c>
      <c r="I604" s="1">
        <f t="shared" si="17"/>
        <v>202.08608903481701</v>
      </c>
      <c r="J604" s="1">
        <f t="shared" si="18"/>
        <v>2.0310815384478493</v>
      </c>
    </row>
    <row r="605" spans="1:10" ht="15.75" customHeight="1" x14ac:dyDescent="0.2">
      <c r="A605" s="1">
        <v>5980</v>
      </c>
      <c r="B605" s="1">
        <f t="shared" si="15"/>
        <v>5.98</v>
      </c>
      <c r="C605" s="1">
        <v>189.8</v>
      </c>
      <c r="D605" s="1">
        <v>220.3</v>
      </c>
      <c r="E605" s="1">
        <v>58</v>
      </c>
      <c r="F605" s="1">
        <v>60.6</v>
      </c>
      <c r="H605" s="1">
        <f t="shared" si="16"/>
        <v>1.0576695267085636</v>
      </c>
      <c r="I605" s="1">
        <f t="shared" si="17"/>
        <v>200.74567616928539</v>
      </c>
      <c r="J605" s="1">
        <f t="shared" si="18"/>
        <v>2.0141588260205121</v>
      </c>
    </row>
    <row r="606" spans="1:10" ht="15.75" customHeight="1" x14ac:dyDescent="0.2">
      <c r="A606" s="1">
        <v>5990</v>
      </c>
      <c r="B606" s="1">
        <f t="shared" si="15"/>
        <v>5.99</v>
      </c>
      <c r="C606" s="1">
        <v>184.7</v>
      </c>
      <c r="D606" s="1">
        <v>219.7</v>
      </c>
      <c r="E606" s="1">
        <v>57</v>
      </c>
      <c r="F606" s="1">
        <v>60.6</v>
      </c>
      <c r="H606" s="1">
        <f t="shared" si="16"/>
        <v>1.0576695267085636</v>
      </c>
      <c r="I606" s="1">
        <f t="shared" si="17"/>
        <v>195.35156158307169</v>
      </c>
      <c r="J606" s="1">
        <f t="shared" si="18"/>
        <v>1.9804861887617853</v>
      </c>
    </row>
    <row r="607" spans="1:10" ht="15.75" customHeight="1" x14ac:dyDescent="0.2">
      <c r="A607" s="1">
        <v>6000</v>
      </c>
      <c r="B607" s="1">
        <f t="shared" si="15"/>
        <v>6</v>
      </c>
      <c r="C607" s="1">
        <v>179.4</v>
      </c>
      <c r="D607" s="1">
        <v>219.1</v>
      </c>
      <c r="E607" s="1">
        <v>57</v>
      </c>
      <c r="F607" s="1">
        <v>60.6</v>
      </c>
      <c r="H607" s="1">
        <f t="shared" si="16"/>
        <v>1.0576695267085636</v>
      </c>
      <c r="I607" s="1">
        <f t="shared" si="17"/>
        <v>189.74591309151631</v>
      </c>
      <c r="J607" s="1">
        <f t="shared" si="18"/>
        <v>1.9254873733729401</v>
      </c>
    </row>
    <row r="608" spans="1:10" ht="15.75" customHeight="1" x14ac:dyDescent="0.2">
      <c r="A608" s="1">
        <v>6010</v>
      </c>
      <c r="B608" s="1">
        <f t="shared" si="15"/>
        <v>6.01</v>
      </c>
      <c r="C608" s="1">
        <v>177.6</v>
      </c>
      <c r="D608" s="1">
        <v>218.5</v>
      </c>
      <c r="E608" s="1">
        <v>56</v>
      </c>
      <c r="F608" s="1">
        <v>60.9</v>
      </c>
      <c r="H608" s="1">
        <f t="shared" si="16"/>
        <v>1.0629055144645467</v>
      </c>
      <c r="I608" s="1">
        <f t="shared" si="17"/>
        <v>188.7720193689035</v>
      </c>
      <c r="J608" s="1">
        <f t="shared" si="18"/>
        <v>1.8925896623020992</v>
      </c>
    </row>
    <row r="609" spans="1:10" ht="15.75" customHeight="1" x14ac:dyDescent="0.2">
      <c r="A609" s="1">
        <v>6020</v>
      </c>
      <c r="B609" s="1">
        <f t="shared" si="15"/>
        <v>6.02</v>
      </c>
      <c r="C609" s="1">
        <v>177.1</v>
      </c>
      <c r="D609" s="1">
        <v>217.9</v>
      </c>
      <c r="E609" s="1">
        <v>55</v>
      </c>
      <c r="F609" s="1">
        <v>60.4</v>
      </c>
      <c r="H609" s="1">
        <f t="shared" si="16"/>
        <v>1.054178868204575</v>
      </c>
      <c r="I609" s="1">
        <f t="shared" si="17"/>
        <v>186.69507755903021</v>
      </c>
      <c r="J609" s="1">
        <f t="shared" si="18"/>
        <v>1.8773354846396686</v>
      </c>
    </row>
    <row r="610" spans="1:10" ht="15.75" customHeight="1" x14ac:dyDescent="0.2">
      <c r="A610" s="1">
        <v>6030</v>
      </c>
      <c r="B610" s="1">
        <f t="shared" si="15"/>
        <v>6.03</v>
      </c>
      <c r="C610" s="1">
        <v>177</v>
      </c>
      <c r="D610" s="1">
        <v>217.3</v>
      </c>
      <c r="E610" s="1">
        <v>55</v>
      </c>
      <c r="F610" s="1">
        <v>60.6</v>
      </c>
      <c r="H610" s="1">
        <f t="shared" si="16"/>
        <v>1.0576695267085636</v>
      </c>
      <c r="I610" s="1">
        <f t="shared" si="17"/>
        <v>187.20750622741576</v>
      </c>
      <c r="J610" s="1">
        <f t="shared" si="18"/>
        <v>1.8695129189322299</v>
      </c>
    </row>
    <row r="611" spans="1:10" ht="15.75" customHeight="1" x14ac:dyDescent="0.2">
      <c r="A611" s="1">
        <v>6040</v>
      </c>
      <c r="B611" s="1">
        <f t="shared" si="15"/>
        <v>6.04</v>
      </c>
      <c r="C611" s="1">
        <v>174.8</v>
      </c>
      <c r="D611" s="1">
        <v>216.7</v>
      </c>
      <c r="E611" s="1">
        <v>54</v>
      </c>
      <c r="F611" s="1">
        <v>60.1</v>
      </c>
      <c r="H611" s="1">
        <f t="shared" si="16"/>
        <v>1.0489428804485921</v>
      </c>
      <c r="I611" s="1">
        <f t="shared" si="17"/>
        <v>183.3552155024139</v>
      </c>
      <c r="J611" s="1">
        <f t="shared" si="18"/>
        <v>1.8528136086491482</v>
      </c>
    </row>
    <row r="612" spans="1:10" ht="15.75" customHeight="1" x14ac:dyDescent="0.2">
      <c r="A612" s="1">
        <v>6050</v>
      </c>
      <c r="B612" s="1">
        <f t="shared" si="15"/>
        <v>6.05</v>
      </c>
      <c r="C612" s="1">
        <v>173.2</v>
      </c>
      <c r="D612" s="1">
        <v>216.1</v>
      </c>
      <c r="E612" s="1">
        <v>54</v>
      </c>
      <c r="F612" s="1">
        <v>60.4</v>
      </c>
      <c r="H612" s="1">
        <f t="shared" si="16"/>
        <v>1.054178868204575</v>
      </c>
      <c r="I612" s="1">
        <f t="shared" si="17"/>
        <v>182.58377997303236</v>
      </c>
      <c r="J612" s="1">
        <f t="shared" si="18"/>
        <v>1.8296949773772315</v>
      </c>
    </row>
    <row r="613" spans="1:10" ht="15.75" customHeight="1" x14ac:dyDescent="0.2">
      <c r="A613" s="1">
        <v>6060</v>
      </c>
      <c r="B613" s="1">
        <f t="shared" si="15"/>
        <v>6.06</v>
      </c>
      <c r="C613" s="1">
        <v>171</v>
      </c>
      <c r="D613" s="1">
        <v>215.5</v>
      </c>
      <c r="E613" s="1">
        <v>53</v>
      </c>
      <c r="F613" s="1">
        <v>60.6</v>
      </c>
      <c r="H613" s="1">
        <f t="shared" si="16"/>
        <v>1.0576695267085636</v>
      </c>
      <c r="I613" s="1">
        <f t="shared" si="17"/>
        <v>180.86148906716437</v>
      </c>
      <c r="J613" s="1">
        <f t="shared" si="18"/>
        <v>1.8172263452009838</v>
      </c>
    </row>
    <row r="614" spans="1:10" ht="15.75" customHeight="1" x14ac:dyDescent="0.2">
      <c r="A614" s="1">
        <v>6070</v>
      </c>
      <c r="B614" s="1">
        <f t="shared" si="15"/>
        <v>6.07</v>
      </c>
      <c r="C614" s="1">
        <v>169.6</v>
      </c>
      <c r="D614" s="1">
        <v>214.9</v>
      </c>
      <c r="E614" s="1">
        <v>52</v>
      </c>
      <c r="F614" s="1">
        <v>60.1</v>
      </c>
      <c r="H614" s="1">
        <f t="shared" si="16"/>
        <v>1.0489428804485921</v>
      </c>
      <c r="I614" s="1">
        <f t="shared" si="17"/>
        <v>177.9007125240812</v>
      </c>
      <c r="J614" s="1">
        <f t="shared" si="18"/>
        <v>1.7938110079562279</v>
      </c>
    </row>
    <row r="615" spans="1:10" ht="15.75" customHeight="1" x14ac:dyDescent="0.2">
      <c r="A615" s="1">
        <v>6080</v>
      </c>
      <c r="B615" s="1">
        <f t="shared" si="15"/>
        <v>6.08</v>
      </c>
      <c r="C615" s="1">
        <v>168.3</v>
      </c>
      <c r="D615" s="1">
        <v>214.3</v>
      </c>
      <c r="E615" s="1">
        <v>52</v>
      </c>
      <c r="F615" s="1">
        <v>60.6</v>
      </c>
      <c r="H615" s="1">
        <f t="shared" si="16"/>
        <v>1.0576695267085636</v>
      </c>
      <c r="I615" s="1">
        <f t="shared" si="17"/>
        <v>178.00578134505128</v>
      </c>
      <c r="J615" s="1">
        <f t="shared" si="18"/>
        <v>1.7795324693456624</v>
      </c>
    </row>
    <row r="616" spans="1:10" ht="15.75" customHeight="1" x14ac:dyDescent="0.2">
      <c r="A616" s="1">
        <v>6090</v>
      </c>
      <c r="B616" s="1">
        <f t="shared" si="15"/>
        <v>6.09</v>
      </c>
      <c r="C616" s="1">
        <v>167.6</v>
      </c>
      <c r="D616" s="1">
        <v>213.7</v>
      </c>
      <c r="E616" s="1">
        <v>51</v>
      </c>
      <c r="F616" s="1">
        <v>60.4</v>
      </c>
      <c r="H616" s="1">
        <f t="shared" si="16"/>
        <v>1.054178868204575</v>
      </c>
      <c r="I616" s="1">
        <f t="shared" si="17"/>
        <v>176.68037831108677</v>
      </c>
      <c r="J616" s="1">
        <f t="shared" si="18"/>
        <v>1.7734307982806903</v>
      </c>
    </row>
    <row r="617" spans="1:10" ht="15.75" customHeight="1" x14ac:dyDescent="0.2">
      <c r="A617" s="1">
        <v>6100</v>
      </c>
      <c r="B617" s="1">
        <f t="shared" si="15"/>
        <v>6.1</v>
      </c>
      <c r="C617" s="1">
        <v>167.2</v>
      </c>
      <c r="D617" s="1">
        <v>213.1</v>
      </c>
      <c r="E617" s="1">
        <v>51</v>
      </c>
      <c r="F617" s="1">
        <v>60.4</v>
      </c>
      <c r="H617" s="1">
        <f t="shared" si="16"/>
        <v>1.054178868204575</v>
      </c>
      <c r="I617" s="1">
        <f t="shared" si="17"/>
        <v>176.25870676380492</v>
      </c>
      <c r="J617" s="1">
        <f t="shared" si="18"/>
        <v>1.7646954253744584</v>
      </c>
    </row>
    <row r="618" spans="1:10" ht="15.75" customHeight="1" x14ac:dyDescent="0.2">
      <c r="A618" s="1">
        <v>6110</v>
      </c>
      <c r="B618" s="1">
        <f t="shared" si="15"/>
        <v>6.11</v>
      </c>
      <c r="C618" s="1">
        <v>166.7</v>
      </c>
      <c r="D618" s="1">
        <v>212.5</v>
      </c>
      <c r="E618" s="1">
        <v>50</v>
      </c>
      <c r="F618" s="1">
        <v>60.6</v>
      </c>
      <c r="H618" s="1">
        <f t="shared" si="16"/>
        <v>1.0576695267085636</v>
      </c>
      <c r="I618" s="1">
        <f t="shared" si="17"/>
        <v>176.31351010231754</v>
      </c>
      <c r="J618" s="1">
        <f t="shared" si="18"/>
        <v>1.7628610843306123</v>
      </c>
    </row>
    <row r="619" spans="1:10" ht="15.75" customHeight="1" x14ac:dyDescent="0.2">
      <c r="A619" s="1">
        <v>6120</v>
      </c>
      <c r="B619" s="1">
        <f t="shared" si="15"/>
        <v>6.12</v>
      </c>
      <c r="C619" s="1">
        <v>165.6</v>
      </c>
      <c r="D619" s="1">
        <v>211.9</v>
      </c>
      <c r="E619" s="1">
        <v>49</v>
      </c>
      <c r="F619" s="1">
        <v>60.9</v>
      </c>
      <c r="H619" s="1">
        <f t="shared" si="16"/>
        <v>1.0629055144645467</v>
      </c>
      <c r="I619" s="1">
        <f t="shared" si="17"/>
        <v>176.01715319532894</v>
      </c>
      <c r="J619" s="1">
        <f t="shared" si="18"/>
        <v>1.7616533164882324</v>
      </c>
    </row>
    <row r="620" spans="1:10" ht="15.75" customHeight="1" x14ac:dyDescent="0.2">
      <c r="A620" s="1">
        <v>6130</v>
      </c>
      <c r="B620" s="1">
        <f t="shared" si="15"/>
        <v>6.13</v>
      </c>
      <c r="C620" s="1">
        <v>165.2</v>
      </c>
      <c r="D620" s="1">
        <v>211.2</v>
      </c>
      <c r="E620" s="1">
        <v>49</v>
      </c>
      <c r="F620" s="1">
        <v>60.9</v>
      </c>
      <c r="H620" s="1">
        <f t="shared" si="16"/>
        <v>1.0629055144645467</v>
      </c>
      <c r="I620" s="1">
        <f t="shared" si="17"/>
        <v>175.59199098954312</v>
      </c>
      <c r="J620" s="1">
        <f t="shared" si="18"/>
        <v>1.7580457209243605</v>
      </c>
    </row>
    <row r="621" spans="1:10" ht="15.75" customHeight="1" x14ac:dyDescent="0.2">
      <c r="A621" s="1">
        <v>6140</v>
      </c>
      <c r="B621" s="1">
        <f t="shared" si="15"/>
        <v>6.14</v>
      </c>
      <c r="C621" s="1">
        <v>164.3</v>
      </c>
      <c r="D621" s="1">
        <v>210.6</v>
      </c>
      <c r="E621" s="1">
        <v>48</v>
      </c>
      <c r="F621" s="1">
        <v>61.2</v>
      </c>
      <c r="H621" s="1">
        <f t="shared" si="16"/>
        <v>1.0681415022205298</v>
      </c>
      <c r="I621" s="1">
        <f t="shared" si="17"/>
        <v>175.49564881483306</v>
      </c>
      <c r="J621" s="1">
        <f t="shared" si="18"/>
        <v>1.755438199021881</v>
      </c>
    </row>
    <row r="622" spans="1:10" ht="15.75" customHeight="1" x14ac:dyDescent="0.2">
      <c r="A622" s="1">
        <v>6150</v>
      </c>
      <c r="B622" s="1">
        <f t="shared" si="15"/>
        <v>6.15</v>
      </c>
      <c r="C622" s="1">
        <v>163.4</v>
      </c>
      <c r="D622" s="1">
        <v>210</v>
      </c>
      <c r="E622" s="1">
        <v>48</v>
      </c>
      <c r="F622" s="1">
        <v>60.9</v>
      </c>
      <c r="H622" s="1">
        <f t="shared" si="16"/>
        <v>1.0629055144645467</v>
      </c>
      <c r="I622" s="1">
        <f t="shared" si="17"/>
        <v>173.67876106350695</v>
      </c>
      <c r="J622" s="1">
        <f t="shared" si="18"/>
        <v>1.7458720493917002</v>
      </c>
    </row>
    <row r="623" spans="1:10" ht="15.75" customHeight="1" x14ac:dyDescent="0.2">
      <c r="A623" s="1">
        <v>6160</v>
      </c>
      <c r="B623" s="1">
        <f t="shared" si="15"/>
        <v>6.16</v>
      </c>
      <c r="C623" s="1">
        <v>163</v>
      </c>
      <c r="D623" s="1">
        <v>209.4</v>
      </c>
      <c r="E623" s="1">
        <v>47</v>
      </c>
      <c r="F623" s="1">
        <v>60.9</v>
      </c>
      <c r="H623" s="1">
        <f t="shared" si="16"/>
        <v>1.0629055144645467</v>
      </c>
      <c r="I623" s="1">
        <f t="shared" si="17"/>
        <v>173.25359885772113</v>
      </c>
      <c r="J623" s="1">
        <f t="shared" si="18"/>
        <v>1.7346617996061406</v>
      </c>
    </row>
    <row r="624" spans="1:10" ht="15.75" customHeight="1" x14ac:dyDescent="0.2">
      <c r="A624" s="1">
        <v>6170</v>
      </c>
      <c r="B624" s="1">
        <f t="shared" si="15"/>
        <v>6.17</v>
      </c>
      <c r="C624" s="1">
        <v>163.80000000000001</v>
      </c>
      <c r="D624" s="1">
        <v>208.8</v>
      </c>
      <c r="E624" s="1">
        <v>46</v>
      </c>
      <c r="F624" s="1">
        <v>61.2</v>
      </c>
      <c r="H624" s="1">
        <f t="shared" si="16"/>
        <v>1.0681415022205298</v>
      </c>
      <c r="I624" s="1">
        <f t="shared" si="17"/>
        <v>174.96157806372281</v>
      </c>
      <c r="J624" s="1">
        <f t="shared" si="18"/>
        <v>1.7410758846072196</v>
      </c>
    </row>
    <row r="625" spans="1:10" ht="15.75" customHeight="1" x14ac:dyDescent="0.2">
      <c r="A625" s="1">
        <v>6180</v>
      </c>
      <c r="B625" s="1">
        <f t="shared" si="15"/>
        <v>6.18</v>
      </c>
      <c r="C625" s="1">
        <v>164.6</v>
      </c>
      <c r="D625" s="1">
        <v>208.2</v>
      </c>
      <c r="E625" s="1">
        <v>46</v>
      </c>
      <c r="F625" s="1">
        <v>60.9</v>
      </c>
      <c r="H625" s="1">
        <f t="shared" si="16"/>
        <v>1.0629055144645467</v>
      </c>
      <c r="I625" s="1">
        <f t="shared" si="17"/>
        <v>174.9542476808644</v>
      </c>
      <c r="J625" s="1">
        <f t="shared" si="18"/>
        <v>1.7495791287229361</v>
      </c>
    </row>
    <row r="626" spans="1:10" ht="15.75" customHeight="1" x14ac:dyDescent="0.2">
      <c r="A626" s="1">
        <v>6190</v>
      </c>
      <c r="B626" s="1">
        <f t="shared" si="15"/>
        <v>6.19</v>
      </c>
      <c r="C626" s="1">
        <v>165</v>
      </c>
      <c r="D626" s="1">
        <v>207.6</v>
      </c>
      <c r="E626" s="1">
        <v>45</v>
      </c>
      <c r="F626" s="1">
        <v>60.6</v>
      </c>
      <c r="H626" s="1">
        <f t="shared" si="16"/>
        <v>1.0576695267085636</v>
      </c>
      <c r="I626" s="1">
        <f t="shared" si="17"/>
        <v>174.51547190691301</v>
      </c>
      <c r="J626" s="1">
        <f t="shared" si="18"/>
        <v>1.747348597938887</v>
      </c>
    </row>
    <row r="627" spans="1:10" ht="15.75" customHeight="1" x14ac:dyDescent="0.2">
      <c r="A627" s="1">
        <v>6200</v>
      </c>
      <c r="B627" s="1">
        <f t="shared" si="15"/>
        <v>6.2</v>
      </c>
      <c r="C627" s="1">
        <v>164.9</v>
      </c>
      <c r="D627" s="1">
        <v>207</v>
      </c>
      <c r="E627" s="1">
        <v>45</v>
      </c>
      <c r="F627" s="1">
        <v>60.4</v>
      </c>
      <c r="H627" s="1">
        <f t="shared" si="16"/>
        <v>1.054178868204575</v>
      </c>
      <c r="I627" s="1">
        <f t="shared" si="17"/>
        <v>173.83409536693441</v>
      </c>
      <c r="J627" s="1">
        <f t="shared" si="18"/>
        <v>1.7417478363692371</v>
      </c>
    </row>
    <row r="628" spans="1:10" ht="15.75" customHeight="1" x14ac:dyDescent="0.2">
      <c r="A628" s="1">
        <v>6210</v>
      </c>
      <c r="B628" s="1">
        <f t="shared" si="15"/>
        <v>6.21</v>
      </c>
      <c r="C628" s="1">
        <v>164.2</v>
      </c>
      <c r="D628" s="1">
        <v>206.4</v>
      </c>
      <c r="E628" s="1">
        <v>44</v>
      </c>
      <c r="F628" s="1">
        <v>60.6</v>
      </c>
      <c r="H628" s="1">
        <f t="shared" si="16"/>
        <v>1.0576695267085636</v>
      </c>
      <c r="I628" s="1">
        <f t="shared" si="17"/>
        <v>173.66933628554614</v>
      </c>
      <c r="J628" s="1">
        <f t="shared" si="18"/>
        <v>1.7375171582624029</v>
      </c>
    </row>
    <row r="629" spans="1:10" ht="15.75" customHeight="1" x14ac:dyDescent="0.2">
      <c r="A629" s="1">
        <v>6220</v>
      </c>
      <c r="B629" s="1">
        <f t="shared" si="15"/>
        <v>6.22</v>
      </c>
      <c r="C629" s="1">
        <v>163.4</v>
      </c>
      <c r="D629" s="1">
        <v>205.8</v>
      </c>
      <c r="E629" s="1">
        <v>43</v>
      </c>
      <c r="F629" s="1">
        <v>60.4</v>
      </c>
      <c r="H629" s="1">
        <f t="shared" si="16"/>
        <v>1.054178868204575</v>
      </c>
      <c r="I629" s="1">
        <f t="shared" si="17"/>
        <v>172.25282706462755</v>
      </c>
      <c r="J629" s="1">
        <f t="shared" si="18"/>
        <v>1.7296108167508686</v>
      </c>
    </row>
    <row r="630" spans="1:10" ht="15.75" customHeight="1" x14ac:dyDescent="0.2">
      <c r="A630" s="1">
        <v>6230</v>
      </c>
      <c r="B630" s="1">
        <f t="shared" si="15"/>
        <v>6.23</v>
      </c>
      <c r="C630" s="1">
        <v>161.9</v>
      </c>
      <c r="D630" s="1">
        <v>205.2</v>
      </c>
      <c r="E630" s="1">
        <v>43</v>
      </c>
      <c r="F630" s="1">
        <v>60.4</v>
      </c>
      <c r="H630" s="1">
        <f t="shared" si="16"/>
        <v>1.054178868204575</v>
      </c>
      <c r="I630" s="1">
        <f t="shared" si="17"/>
        <v>170.6715587623207</v>
      </c>
      <c r="J630" s="1">
        <f t="shared" si="18"/>
        <v>1.7146219291347413</v>
      </c>
    </row>
    <row r="631" spans="1:10" ht="15.75" customHeight="1" x14ac:dyDescent="0.2">
      <c r="A631" s="1">
        <v>6240</v>
      </c>
      <c r="B631" s="1">
        <f t="shared" si="15"/>
        <v>6.24</v>
      </c>
      <c r="C631" s="1">
        <v>161.1</v>
      </c>
      <c r="D631" s="1">
        <v>204.6</v>
      </c>
      <c r="E631" s="1">
        <v>42</v>
      </c>
      <c r="F631" s="1">
        <v>60.4</v>
      </c>
      <c r="H631" s="1">
        <f t="shared" si="16"/>
        <v>1.054178868204575</v>
      </c>
      <c r="I631" s="1">
        <f t="shared" si="17"/>
        <v>169.82821566775701</v>
      </c>
      <c r="J631" s="1">
        <f t="shared" si="18"/>
        <v>1.7024988721503886</v>
      </c>
    </row>
    <row r="632" spans="1:10" ht="15.75" customHeight="1" x14ac:dyDescent="0.2">
      <c r="A632" s="1">
        <v>6250</v>
      </c>
      <c r="B632" s="1">
        <f t="shared" si="15"/>
        <v>6.25</v>
      </c>
      <c r="C632" s="1">
        <v>160.1</v>
      </c>
      <c r="D632" s="1">
        <v>204</v>
      </c>
      <c r="E632" s="1">
        <v>42</v>
      </c>
      <c r="F632" s="1">
        <v>60.4</v>
      </c>
      <c r="H632" s="1">
        <f t="shared" si="16"/>
        <v>1.054178868204575</v>
      </c>
      <c r="I632" s="1">
        <f t="shared" si="17"/>
        <v>168.77403679955245</v>
      </c>
      <c r="J632" s="1">
        <f t="shared" si="18"/>
        <v>1.6930112623365472</v>
      </c>
    </row>
    <row r="633" spans="1:10" ht="15.75" customHeight="1" x14ac:dyDescent="0.2">
      <c r="A633" s="1">
        <v>6260</v>
      </c>
      <c r="B633" s="1">
        <f t="shared" si="15"/>
        <v>6.26</v>
      </c>
      <c r="C633" s="1">
        <v>159.1</v>
      </c>
      <c r="D633" s="1">
        <v>203.3</v>
      </c>
      <c r="E633" s="1">
        <v>41</v>
      </c>
      <c r="F633" s="1">
        <v>60.4</v>
      </c>
      <c r="H633" s="1">
        <f t="shared" si="16"/>
        <v>1.054178868204575</v>
      </c>
      <c r="I633" s="1">
        <f t="shared" si="17"/>
        <v>167.71985793134786</v>
      </c>
      <c r="J633" s="1">
        <f t="shared" si="18"/>
        <v>1.6824694736545016</v>
      </c>
    </row>
    <row r="634" spans="1:10" ht="15.75" customHeight="1" x14ac:dyDescent="0.2">
      <c r="A634" s="1">
        <v>6270</v>
      </c>
      <c r="B634" s="1">
        <f t="shared" si="15"/>
        <v>6.27</v>
      </c>
      <c r="C634" s="1">
        <v>157.6</v>
      </c>
      <c r="D634" s="1">
        <v>202.7</v>
      </c>
      <c r="E634" s="1">
        <v>40</v>
      </c>
      <c r="F634" s="1">
        <v>60.4</v>
      </c>
      <c r="H634" s="1">
        <f t="shared" si="16"/>
        <v>1.054178868204575</v>
      </c>
      <c r="I634" s="1">
        <f t="shared" si="17"/>
        <v>166.13858962904101</v>
      </c>
      <c r="J634" s="1">
        <f t="shared" si="18"/>
        <v>1.6692922378019444</v>
      </c>
    </row>
    <row r="635" spans="1:10" ht="15.75" customHeight="1" x14ac:dyDescent="0.2">
      <c r="A635" s="1">
        <v>6280</v>
      </c>
      <c r="B635" s="1">
        <f t="shared" si="15"/>
        <v>6.28</v>
      </c>
      <c r="C635" s="1">
        <v>155.69999999999999</v>
      </c>
      <c r="D635" s="1">
        <v>202.1</v>
      </c>
      <c r="E635" s="1">
        <v>40</v>
      </c>
      <c r="F635" s="1">
        <v>60.6</v>
      </c>
      <c r="H635" s="1">
        <f t="shared" si="16"/>
        <v>1.0576695267085636</v>
      </c>
      <c r="I635" s="1">
        <f t="shared" si="17"/>
        <v>164.67914530852335</v>
      </c>
      <c r="J635" s="1">
        <f t="shared" si="18"/>
        <v>1.6540886746878218</v>
      </c>
    </row>
    <row r="636" spans="1:10" ht="15.75" customHeight="1" x14ac:dyDescent="0.2">
      <c r="A636" s="1">
        <v>6290</v>
      </c>
      <c r="B636" s="1">
        <f t="shared" si="15"/>
        <v>6.29</v>
      </c>
      <c r="C636" s="1">
        <v>153.80000000000001</v>
      </c>
      <c r="D636" s="1">
        <v>201.5</v>
      </c>
      <c r="E636" s="1">
        <v>39</v>
      </c>
      <c r="F636" s="1">
        <v>60.9</v>
      </c>
      <c r="H636" s="1">
        <f t="shared" si="16"/>
        <v>1.0629055144645467</v>
      </c>
      <c r="I636" s="1">
        <f t="shared" si="17"/>
        <v>163.47486812464729</v>
      </c>
      <c r="J636" s="1">
        <f t="shared" si="18"/>
        <v>1.6407700671658532</v>
      </c>
    </row>
    <row r="637" spans="1:10" ht="15.75" customHeight="1" x14ac:dyDescent="0.2">
      <c r="A637" s="1">
        <v>6300</v>
      </c>
      <c r="B637" s="1">
        <f t="shared" si="15"/>
        <v>6.3</v>
      </c>
      <c r="C637" s="1">
        <v>152.4</v>
      </c>
      <c r="D637" s="1">
        <v>200.9</v>
      </c>
      <c r="E637" s="1">
        <v>38</v>
      </c>
      <c r="F637" s="1">
        <v>60.9</v>
      </c>
      <c r="H637" s="1">
        <f t="shared" si="16"/>
        <v>1.0629055144645467</v>
      </c>
      <c r="I637" s="1">
        <f t="shared" si="17"/>
        <v>161.98680040439692</v>
      </c>
      <c r="J637" s="1">
        <f t="shared" si="18"/>
        <v>1.6273083426452213</v>
      </c>
    </row>
    <row r="638" spans="1:10" ht="15.75" customHeight="1" x14ac:dyDescent="0.2">
      <c r="A638" s="1">
        <v>6310</v>
      </c>
      <c r="B638" s="1">
        <f t="shared" si="15"/>
        <v>6.31</v>
      </c>
      <c r="C638" s="1">
        <v>150.69999999999999</v>
      </c>
      <c r="D638" s="1">
        <v>200.3</v>
      </c>
      <c r="E638" s="1">
        <v>38</v>
      </c>
      <c r="F638" s="1">
        <v>60.9</v>
      </c>
      <c r="H638" s="1">
        <f t="shared" si="16"/>
        <v>1.0629055144645467</v>
      </c>
      <c r="I638" s="1">
        <f t="shared" si="17"/>
        <v>160.17986102980717</v>
      </c>
      <c r="J638" s="1">
        <f t="shared" si="18"/>
        <v>1.6108333071710206</v>
      </c>
    </row>
    <row r="639" spans="1:10" ht="15.75" customHeight="1" x14ac:dyDescent="0.2">
      <c r="A639" s="1">
        <v>6320</v>
      </c>
      <c r="B639" s="1">
        <f t="shared" si="15"/>
        <v>6.32</v>
      </c>
      <c r="C639" s="1">
        <v>149.30000000000001</v>
      </c>
      <c r="D639" s="1">
        <v>199.7</v>
      </c>
      <c r="E639" s="1">
        <v>37</v>
      </c>
      <c r="F639" s="1">
        <v>60.6</v>
      </c>
      <c r="H639" s="1">
        <f t="shared" si="16"/>
        <v>1.0576695267085636</v>
      </c>
      <c r="I639" s="1">
        <f t="shared" si="17"/>
        <v>157.91006033758856</v>
      </c>
      <c r="J639" s="1">
        <f t="shared" si="18"/>
        <v>1.5904496068369787</v>
      </c>
    </row>
    <row r="640" spans="1:10" ht="15.75" customHeight="1" x14ac:dyDescent="0.2">
      <c r="A640" s="1">
        <v>6330</v>
      </c>
      <c r="B640" s="1">
        <f t="shared" si="15"/>
        <v>6.33</v>
      </c>
      <c r="C640" s="1">
        <v>146.69999999999999</v>
      </c>
      <c r="D640" s="1">
        <v>199.1</v>
      </c>
      <c r="E640" s="1">
        <v>37</v>
      </c>
      <c r="F640" s="1">
        <v>60.6</v>
      </c>
      <c r="H640" s="1">
        <f t="shared" si="16"/>
        <v>1.0576695267085636</v>
      </c>
      <c r="I640" s="1">
        <f t="shared" si="17"/>
        <v>155.16011956814629</v>
      </c>
      <c r="J640" s="1">
        <f t="shared" si="18"/>
        <v>1.5653508995286742</v>
      </c>
    </row>
    <row r="641" spans="1:10" ht="15.75" customHeight="1" x14ac:dyDescent="0.2">
      <c r="A641" s="1">
        <v>6340</v>
      </c>
      <c r="B641" s="1">
        <f t="shared" si="15"/>
        <v>6.34</v>
      </c>
      <c r="C641" s="1">
        <v>144.1</v>
      </c>
      <c r="D641" s="1">
        <v>198.5</v>
      </c>
      <c r="E641" s="1">
        <v>36</v>
      </c>
      <c r="F641" s="1">
        <v>60.1</v>
      </c>
      <c r="H641" s="1">
        <f t="shared" si="16"/>
        <v>1.0489428804485921</v>
      </c>
      <c r="I641" s="1">
        <f t="shared" si="17"/>
        <v>151.15266907264211</v>
      </c>
      <c r="J641" s="1">
        <f t="shared" si="18"/>
        <v>1.5315639432039421</v>
      </c>
    </row>
    <row r="642" spans="1:10" ht="15.75" customHeight="1" x14ac:dyDescent="0.2">
      <c r="A642" s="1">
        <v>6350</v>
      </c>
      <c r="B642" s="1">
        <f t="shared" si="15"/>
        <v>6.35</v>
      </c>
      <c r="C642" s="1">
        <v>141.4</v>
      </c>
      <c r="D642" s="1">
        <v>197.9</v>
      </c>
      <c r="E642" s="1">
        <v>35</v>
      </c>
      <c r="F642" s="1">
        <v>60.1</v>
      </c>
      <c r="H642" s="1">
        <f t="shared" si="16"/>
        <v>1.0489428804485921</v>
      </c>
      <c r="I642" s="1">
        <f t="shared" si="17"/>
        <v>148.32052329543092</v>
      </c>
      <c r="J642" s="1">
        <f t="shared" si="18"/>
        <v>1.497365961840365</v>
      </c>
    </row>
    <row r="643" spans="1:10" ht="15.75" customHeight="1" x14ac:dyDescent="0.2">
      <c r="A643" s="1">
        <v>6360</v>
      </c>
      <c r="B643" s="1">
        <f t="shared" si="15"/>
        <v>6.36</v>
      </c>
      <c r="C643" s="1">
        <v>138.4</v>
      </c>
      <c r="D643" s="1">
        <v>197.3</v>
      </c>
      <c r="E643" s="1">
        <v>35</v>
      </c>
      <c r="F643" s="1">
        <v>60.4</v>
      </c>
      <c r="H643" s="1">
        <f t="shared" si="16"/>
        <v>1.054178868204575</v>
      </c>
      <c r="I643" s="1">
        <f t="shared" si="17"/>
        <v>145.89835535951318</v>
      </c>
      <c r="J643" s="1">
        <f t="shared" si="18"/>
        <v>1.4710943932747205</v>
      </c>
    </row>
    <row r="644" spans="1:10" ht="15.75" customHeight="1" x14ac:dyDescent="0.2">
      <c r="A644" s="1">
        <v>6370</v>
      </c>
      <c r="B644" s="1">
        <f t="shared" si="15"/>
        <v>6.37</v>
      </c>
      <c r="C644" s="1">
        <v>135.5</v>
      </c>
      <c r="D644" s="1">
        <v>196.7</v>
      </c>
      <c r="E644" s="1">
        <v>34</v>
      </c>
      <c r="F644" s="1">
        <v>60.1</v>
      </c>
      <c r="H644" s="1">
        <f t="shared" si="16"/>
        <v>1.0489428804485921</v>
      </c>
      <c r="I644" s="1">
        <f t="shared" si="17"/>
        <v>142.13176030078424</v>
      </c>
      <c r="J644" s="1">
        <f t="shared" si="18"/>
        <v>1.440150578301487</v>
      </c>
    </row>
    <row r="645" spans="1:10" ht="15.75" customHeight="1" x14ac:dyDescent="0.2">
      <c r="A645" s="1">
        <v>6380</v>
      </c>
      <c r="B645" s="1">
        <f t="shared" si="15"/>
        <v>6.38</v>
      </c>
      <c r="C645" s="1">
        <v>133.30000000000001</v>
      </c>
      <c r="D645" s="1">
        <v>196.1</v>
      </c>
      <c r="E645" s="1">
        <v>34</v>
      </c>
      <c r="F645" s="1">
        <v>60.4</v>
      </c>
      <c r="H645" s="1">
        <f t="shared" si="16"/>
        <v>1.054178868204575</v>
      </c>
      <c r="I645" s="1">
        <f t="shared" si="17"/>
        <v>140.52204313166985</v>
      </c>
      <c r="J645" s="1">
        <f t="shared" si="18"/>
        <v>1.4132690171622704</v>
      </c>
    </row>
    <row r="646" spans="1:10" ht="15.75" customHeight="1" x14ac:dyDescent="0.2">
      <c r="A646" s="1">
        <v>6390</v>
      </c>
      <c r="B646" s="1">
        <f t="shared" si="15"/>
        <v>6.39</v>
      </c>
      <c r="C646" s="1">
        <v>132.9</v>
      </c>
      <c r="D646" s="1">
        <v>195.5</v>
      </c>
      <c r="E646" s="1">
        <v>33</v>
      </c>
      <c r="F646" s="1">
        <v>60.4</v>
      </c>
      <c r="H646" s="1">
        <f t="shared" si="16"/>
        <v>1.054178868204575</v>
      </c>
      <c r="I646" s="1">
        <f t="shared" si="17"/>
        <v>140.10037158438803</v>
      </c>
      <c r="J646" s="1">
        <f t="shared" si="18"/>
        <v>1.4031120735802893</v>
      </c>
    </row>
    <row r="647" spans="1:10" ht="15.75" customHeight="1" x14ac:dyDescent="0.2">
      <c r="A647" s="1">
        <v>6400</v>
      </c>
      <c r="B647" s="1">
        <f t="shared" si="15"/>
        <v>6.4</v>
      </c>
      <c r="C647" s="1">
        <v>132.30000000000001</v>
      </c>
      <c r="D647" s="1">
        <v>194.9</v>
      </c>
      <c r="E647" s="1">
        <v>32</v>
      </c>
      <c r="F647" s="1">
        <v>60.6</v>
      </c>
      <c r="H647" s="1">
        <f t="shared" si="16"/>
        <v>1.0576695267085636</v>
      </c>
      <c r="I647" s="1">
        <f t="shared" si="17"/>
        <v>139.92967838354298</v>
      </c>
      <c r="J647" s="1">
        <f t="shared" si="18"/>
        <v>1.400150249839655</v>
      </c>
    </row>
    <row r="648" spans="1:10" ht="15.75" customHeight="1" x14ac:dyDescent="0.2">
      <c r="A648" s="1">
        <v>6410</v>
      </c>
      <c r="B648" s="1">
        <f t="shared" si="15"/>
        <v>6.41</v>
      </c>
      <c r="C648" s="1">
        <v>130.9</v>
      </c>
      <c r="D648" s="1">
        <v>194.3</v>
      </c>
      <c r="E648" s="1">
        <v>32</v>
      </c>
      <c r="F648" s="1">
        <v>60.6</v>
      </c>
      <c r="H648" s="1">
        <f t="shared" si="16"/>
        <v>1.0576695267085636</v>
      </c>
      <c r="I648" s="1">
        <f t="shared" si="17"/>
        <v>138.44894104615099</v>
      </c>
      <c r="J648" s="1">
        <f t="shared" si="18"/>
        <v>1.39189309714847</v>
      </c>
    </row>
    <row r="649" spans="1:10" ht="15.75" customHeight="1" x14ac:dyDescent="0.2">
      <c r="A649" s="1">
        <v>6420</v>
      </c>
      <c r="B649" s="1">
        <f t="shared" si="15"/>
        <v>6.42</v>
      </c>
      <c r="C649" s="1">
        <v>129</v>
      </c>
      <c r="D649" s="1">
        <v>193.6</v>
      </c>
      <c r="E649" s="1">
        <v>31</v>
      </c>
      <c r="F649" s="1">
        <v>60.6</v>
      </c>
      <c r="H649" s="1">
        <f t="shared" si="16"/>
        <v>1.0576695267085636</v>
      </c>
      <c r="I649" s="1">
        <f t="shared" si="17"/>
        <v>136.43936894540471</v>
      </c>
      <c r="J649" s="1">
        <f t="shared" si="18"/>
        <v>1.3744415499577787</v>
      </c>
    </row>
    <row r="650" spans="1:10" ht="15.75" customHeight="1" x14ac:dyDescent="0.2">
      <c r="A650" s="1">
        <v>6430</v>
      </c>
      <c r="B650" s="1">
        <f t="shared" si="15"/>
        <v>6.43</v>
      </c>
      <c r="C650" s="1">
        <v>126.8</v>
      </c>
      <c r="D650" s="1">
        <v>193</v>
      </c>
      <c r="E650" s="1">
        <v>31</v>
      </c>
      <c r="F650" s="1">
        <v>60.4</v>
      </c>
      <c r="H650" s="1">
        <f t="shared" si="16"/>
        <v>1.054178868204575</v>
      </c>
      <c r="I650" s="1">
        <f t="shared" si="17"/>
        <v>133.66988048834011</v>
      </c>
      <c r="J650" s="1">
        <f t="shared" si="18"/>
        <v>1.3505462471687242</v>
      </c>
    </row>
    <row r="651" spans="1:10" ht="15.75" customHeight="1" x14ac:dyDescent="0.2">
      <c r="A651" s="1">
        <v>6440</v>
      </c>
      <c r="B651" s="1">
        <f t="shared" si="15"/>
        <v>6.44</v>
      </c>
      <c r="C651" s="1">
        <v>122.7</v>
      </c>
      <c r="D651" s="1">
        <v>192.4</v>
      </c>
      <c r="E651" s="1">
        <v>30</v>
      </c>
      <c r="F651" s="1">
        <v>60.4</v>
      </c>
      <c r="H651" s="1">
        <f t="shared" si="16"/>
        <v>1.054178868204575</v>
      </c>
      <c r="I651" s="1">
        <f t="shared" si="17"/>
        <v>129.34774712870134</v>
      </c>
      <c r="J651" s="1">
        <f t="shared" si="18"/>
        <v>1.3150881380852073</v>
      </c>
    </row>
    <row r="652" spans="1:10" ht="15.75" customHeight="1" x14ac:dyDescent="0.2">
      <c r="A652" s="1">
        <v>6450</v>
      </c>
      <c r="B652" s="1">
        <f t="shared" si="15"/>
        <v>6.45</v>
      </c>
      <c r="C652" s="1">
        <v>117.8</v>
      </c>
      <c r="D652" s="1">
        <v>191.8</v>
      </c>
      <c r="E652" s="1">
        <v>29</v>
      </c>
      <c r="F652" s="1">
        <v>60.4</v>
      </c>
      <c r="H652" s="1">
        <f t="shared" si="16"/>
        <v>1.054178868204575</v>
      </c>
      <c r="I652" s="1">
        <f t="shared" si="17"/>
        <v>124.18227067449892</v>
      </c>
      <c r="J652" s="1">
        <f t="shared" si="18"/>
        <v>1.2676500890160014</v>
      </c>
    </row>
    <row r="653" spans="1:10" ht="15.75" customHeight="1" x14ac:dyDescent="0.2">
      <c r="A653" s="1">
        <v>6460</v>
      </c>
      <c r="B653" s="1">
        <f t="shared" si="15"/>
        <v>6.46</v>
      </c>
      <c r="C653" s="1">
        <v>114.6</v>
      </c>
      <c r="D653" s="1">
        <v>191.2</v>
      </c>
      <c r="E653" s="1">
        <v>29</v>
      </c>
      <c r="F653" s="1">
        <v>60.4</v>
      </c>
      <c r="H653" s="1">
        <f t="shared" si="16"/>
        <v>1.054178868204575</v>
      </c>
      <c r="I653" s="1">
        <f t="shared" si="17"/>
        <v>120.80889829624428</v>
      </c>
      <c r="J653" s="1">
        <f t="shared" si="18"/>
        <v>1.2249558448537161</v>
      </c>
    </row>
    <row r="654" spans="1:10" ht="15.75" customHeight="1" x14ac:dyDescent="0.2">
      <c r="A654" s="1">
        <v>6470</v>
      </c>
      <c r="B654" s="1">
        <f t="shared" si="15"/>
        <v>6.47</v>
      </c>
      <c r="C654" s="1">
        <v>113.1</v>
      </c>
      <c r="D654" s="1">
        <v>190.6</v>
      </c>
      <c r="E654" s="1">
        <v>28</v>
      </c>
      <c r="F654" s="1">
        <v>60.4</v>
      </c>
      <c r="H654" s="1">
        <f t="shared" si="16"/>
        <v>1.054178868204575</v>
      </c>
      <c r="I654" s="1">
        <f t="shared" si="17"/>
        <v>119.22762999393743</v>
      </c>
      <c r="J654" s="1">
        <f t="shared" si="18"/>
        <v>1.2001826414509085</v>
      </c>
    </row>
    <row r="655" spans="1:10" ht="15.75" customHeight="1" x14ac:dyDescent="0.2">
      <c r="A655" s="1">
        <v>6480</v>
      </c>
      <c r="B655" s="1">
        <f t="shared" si="15"/>
        <v>6.48</v>
      </c>
      <c r="C655" s="1">
        <v>111.6</v>
      </c>
      <c r="D655" s="1">
        <v>190</v>
      </c>
      <c r="E655" s="1">
        <v>28</v>
      </c>
      <c r="F655" s="1">
        <v>60.1</v>
      </c>
      <c r="H655" s="1">
        <f t="shared" si="16"/>
        <v>1.0489428804485921</v>
      </c>
      <c r="I655" s="1">
        <f t="shared" si="17"/>
        <v>117.06202545806286</v>
      </c>
      <c r="J655" s="1">
        <f t="shared" si="18"/>
        <v>1.1814482772600015</v>
      </c>
    </row>
    <row r="656" spans="1:10" ht="15.75" customHeight="1" x14ac:dyDescent="0.2">
      <c r="A656" s="1">
        <v>6490</v>
      </c>
      <c r="B656" s="1">
        <f t="shared" si="15"/>
        <v>6.49</v>
      </c>
      <c r="C656" s="1">
        <v>108.6</v>
      </c>
      <c r="D656" s="1">
        <v>189.4</v>
      </c>
      <c r="E656" s="1">
        <v>27</v>
      </c>
      <c r="F656" s="1">
        <v>59.9</v>
      </c>
      <c r="H656" s="1">
        <f t="shared" si="16"/>
        <v>1.0454522219446034</v>
      </c>
      <c r="I656" s="1">
        <f t="shared" si="17"/>
        <v>113.53611130318393</v>
      </c>
      <c r="J656" s="1">
        <f t="shared" si="18"/>
        <v>1.152990683806234</v>
      </c>
    </row>
    <row r="657" spans="1:10" ht="15.75" customHeight="1" x14ac:dyDescent="0.2">
      <c r="A657" s="1">
        <v>6500</v>
      </c>
      <c r="B657" s="1">
        <f t="shared" si="15"/>
        <v>6.5</v>
      </c>
      <c r="C657" s="1">
        <v>103.9</v>
      </c>
      <c r="D657" s="1">
        <v>188.8</v>
      </c>
      <c r="E657" s="1">
        <v>26</v>
      </c>
      <c r="F657" s="1">
        <v>60.4</v>
      </c>
      <c r="H657" s="1">
        <f t="shared" si="16"/>
        <v>1.054178868204575</v>
      </c>
      <c r="I657" s="1">
        <f t="shared" si="17"/>
        <v>109.52918440645534</v>
      </c>
      <c r="J657" s="1">
        <f t="shared" si="18"/>
        <v>1.1153264785481962</v>
      </c>
    </row>
    <row r="658" spans="1:10" ht="15.75" customHeight="1" x14ac:dyDescent="0.2">
      <c r="A658" s="1">
        <v>6510</v>
      </c>
      <c r="B658" s="1">
        <f t="shared" si="15"/>
        <v>6.51</v>
      </c>
      <c r="C658" s="1">
        <v>100.1</v>
      </c>
      <c r="D658" s="1">
        <v>188.2</v>
      </c>
      <c r="E658" s="1">
        <v>26</v>
      </c>
      <c r="F658" s="1">
        <v>60.4</v>
      </c>
      <c r="H658" s="1">
        <f t="shared" si="16"/>
        <v>1.054178868204575</v>
      </c>
      <c r="I658" s="1">
        <f t="shared" si="17"/>
        <v>105.52330470727794</v>
      </c>
      <c r="J658" s="1">
        <f t="shared" si="18"/>
        <v>1.0752624455686666</v>
      </c>
    </row>
    <row r="659" spans="1:10" ht="15.75" customHeight="1" x14ac:dyDescent="0.2">
      <c r="A659" s="1">
        <v>6520</v>
      </c>
      <c r="B659" s="1">
        <f t="shared" si="15"/>
        <v>6.52</v>
      </c>
      <c r="C659" s="1">
        <v>97.1</v>
      </c>
      <c r="D659" s="1">
        <v>187.6</v>
      </c>
      <c r="E659" s="1">
        <v>25</v>
      </c>
      <c r="F659" s="1">
        <v>60.4</v>
      </c>
      <c r="H659" s="1">
        <f t="shared" si="16"/>
        <v>1.054178868204575</v>
      </c>
      <c r="I659" s="1">
        <f t="shared" si="17"/>
        <v>102.36076810266422</v>
      </c>
      <c r="J659" s="1">
        <f t="shared" si="18"/>
        <v>1.0394203640497108</v>
      </c>
    </row>
    <row r="660" spans="1:10" ht="15.75" customHeight="1" x14ac:dyDescent="0.2">
      <c r="A660" s="1">
        <v>6530</v>
      </c>
      <c r="B660" s="1">
        <f t="shared" si="15"/>
        <v>6.53</v>
      </c>
      <c r="C660" s="1">
        <v>95.2</v>
      </c>
      <c r="D660" s="1">
        <v>187</v>
      </c>
      <c r="E660" s="1">
        <v>25</v>
      </c>
      <c r="F660" s="1">
        <v>60.1</v>
      </c>
      <c r="H660" s="1">
        <f t="shared" si="16"/>
        <v>1.0489428804485921</v>
      </c>
      <c r="I660" s="1">
        <f t="shared" si="17"/>
        <v>99.859362218705968</v>
      </c>
      <c r="J660" s="1">
        <f t="shared" si="18"/>
        <v>1.011100651606851</v>
      </c>
    </row>
    <row r="661" spans="1:10" ht="15.75" customHeight="1" x14ac:dyDescent="0.2">
      <c r="A661" s="1">
        <v>6540</v>
      </c>
      <c r="B661" s="1">
        <f t="shared" si="15"/>
        <v>6.54</v>
      </c>
      <c r="C661" s="1">
        <v>91.9</v>
      </c>
      <c r="D661" s="1">
        <v>186.4</v>
      </c>
      <c r="E661" s="1">
        <v>24</v>
      </c>
      <c r="F661" s="1">
        <v>60.6</v>
      </c>
      <c r="H661" s="1">
        <f t="shared" si="16"/>
        <v>1.0576695267085636</v>
      </c>
      <c r="I661" s="1">
        <f t="shared" si="17"/>
        <v>97.199829504516998</v>
      </c>
      <c r="J661" s="1">
        <f t="shared" si="18"/>
        <v>0.98529595861611485</v>
      </c>
    </row>
    <row r="662" spans="1:10" ht="15.75" customHeight="1" x14ac:dyDescent="0.2">
      <c r="A662" s="1">
        <v>6550</v>
      </c>
      <c r="B662" s="1">
        <f t="shared" si="15"/>
        <v>6.55</v>
      </c>
      <c r="C662" s="1">
        <v>88.5</v>
      </c>
      <c r="D662" s="1">
        <v>185.8</v>
      </c>
      <c r="E662" s="1">
        <v>23</v>
      </c>
      <c r="F662" s="1">
        <v>60.4</v>
      </c>
      <c r="H662" s="1">
        <f t="shared" si="16"/>
        <v>1.054178868204575</v>
      </c>
      <c r="I662" s="1">
        <f t="shared" si="17"/>
        <v>93.294829836104881</v>
      </c>
      <c r="J662" s="1">
        <f t="shared" si="18"/>
        <v>0.95247329670310932</v>
      </c>
    </row>
    <row r="663" spans="1:10" ht="15.75" customHeight="1" x14ac:dyDescent="0.2">
      <c r="A663" s="1">
        <v>6560</v>
      </c>
      <c r="B663" s="1">
        <f t="shared" si="15"/>
        <v>6.56</v>
      </c>
      <c r="C663" s="1">
        <v>84.8</v>
      </c>
      <c r="D663" s="1">
        <v>185.2</v>
      </c>
      <c r="E663" s="1">
        <v>23</v>
      </c>
      <c r="F663" s="1">
        <v>60.1</v>
      </c>
      <c r="H663" s="1">
        <f t="shared" si="16"/>
        <v>1.0489428804485921</v>
      </c>
      <c r="I663" s="1">
        <f t="shared" si="17"/>
        <v>88.9503562620406</v>
      </c>
      <c r="J663" s="1">
        <f t="shared" si="18"/>
        <v>0.91122593049072753</v>
      </c>
    </row>
    <row r="664" spans="1:10" ht="15.75" customHeight="1" x14ac:dyDescent="0.2">
      <c r="A664" s="1">
        <v>6570</v>
      </c>
      <c r="B664" s="1">
        <f t="shared" si="15"/>
        <v>6.57</v>
      </c>
      <c r="C664" s="1">
        <v>80</v>
      </c>
      <c r="D664" s="1">
        <v>184.6</v>
      </c>
      <c r="E664" s="1">
        <v>22</v>
      </c>
      <c r="F664" s="1">
        <v>60.1</v>
      </c>
      <c r="H664" s="1">
        <f t="shared" si="16"/>
        <v>1.0489428804485921</v>
      </c>
      <c r="I664" s="1">
        <f t="shared" si="17"/>
        <v>83.915430435887373</v>
      </c>
      <c r="J664" s="1">
        <f t="shared" si="18"/>
        <v>0.86432893348963991</v>
      </c>
    </row>
    <row r="665" spans="1:10" ht="15.75" customHeight="1" x14ac:dyDescent="0.2">
      <c r="A665" s="1">
        <v>6580</v>
      </c>
      <c r="B665" s="1">
        <f t="shared" si="15"/>
        <v>6.58</v>
      </c>
      <c r="C665" s="1">
        <v>74.599999999999994</v>
      </c>
      <c r="D665" s="1">
        <v>184</v>
      </c>
      <c r="E665" s="1">
        <v>22</v>
      </c>
      <c r="F665" s="1">
        <v>59.9</v>
      </c>
      <c r="H665" s="1">
        <f t="shared" si="16"/>
        <v>1.0454522219446034</v>
      </c>
      <c r="I665" s="1">
        <f t="shared" si="17"/>
        <v>77.990735757067412</v>
      </c>
      <c r="J665" s="1">
        <f t="shared" si="18"/>
        <v>0.80953083096477396</v>
      </c>
    </row>
    <row r="666" spans="1:10" ht="15.75" customHeight="1" x14ac:dyDescent="0.2">
      <c r="A666" s="1">
        <v>6590</v>
      </c>
      <c r="B666" s="1">
        <f t="shared" si="15"/>
        <v>6.59</v>
      </c>
      <c r="C666" s="1">
        <v>69.3</v>
      </c>
      <c r="D666" s="1">
        <v>183.4</v>
      </c>
      <c r="E666" s="1">
        <v>21</v>
      </c>
      <c r="F666" s="1">
        <v>60.1</v>
      </c>
      <c r="H666" s="1">
        <f t="shared" si="16"/>
        <v>1.0489428804485921</v>
      </c>
      <c r="I666" s="1">
        <f t="shared" si="17"/>
        <v>72.691741615087423</v>
      </c>
      <c r="J666" s="1">
        <f t="shared" si="18"/>
        <v>0.75341238686077416</v>
      </c>
    </row>
    <row r="667" spans="1:10" ht="15.75" customHeight="1" x14ac:dyDescent="0.2">
      <c r="A667" s="1">
        <v>6600</v>
      </c>
      <c r="B667" s="1">
        <f t="shared" si="15"/>
        <v>6.6</v>
      </c>
      <c r="C667" s="1">
        <v>64.5</v>
      </c>
      <c r="D667" s="1">
        <v>182.8</v>
      </c>
      <c r="E667" s="1">
        <v>20</v>
      </c>
      <c r="F667" s="1">
        <v>59.6</v>
      </c>
      <c r="H667" s="1">
        <f t="shared" si="16"/>
        <v>1.0402162341886205</v>
      </c>
      <c r="I667" s="1">
        <f t="shared" si="17"/>
        <v>67.093947105166023</v>
      </c>
      <c r="J667" s="1">
        <f t="shared" si="18"/>
        <v>0.69892844360126727</v>
      </c>
    </row>
    <row r="668" spans="1:10" ht="15.75" customHeight="1" x14ac:dyDescent="0.2">
      <c r="A668" s="1">
        <v>6610</v>
      </c>
      <c r="B668" s="1">
        <f t="shared" si="15"/>
        <v>6.61</v>
      </c>
      <c r="C668" s="1">
        <v>60.7</v>
      </c>
      <c r="D668" s="1">
        <v>182.2</v>
      </c>
      <c r="E668" s="1">
        <v>20</v>
      </c>
      <c r="F668" s="1">
        <v>59.3</v>
      </c>
      <c r="H668" s="1">
        <f t="shared" si="16"/>
        <v>1.0349802464326374</v>
      </c>
      <c r="I668" s="1">
        <f t="shared" si="17"/>
        <v>62.823300958461097</v>
      </c>
      <c r="J668" s="1">
        <f t="shared" si="18"/>
        <v>0.64958624031813561</v>
      </c>
    </row>
    <row r="669" spans="1:10" ht="15.75" customHeight="1" x14ac:dyDescent="0.2">
      <c r="A669" s="1">
        <v>6620</v>
      </c>
      <c r="B669" s="1">
        <f t="shared" si="15"/>
        <v>6.62</v>
      </c>
      <c r="C669" s="1">
        <v>55.3</v>
      </c>
      <c r="D669" s="1">
        <v>181.6</v>
      </c>
      <c r="E669" s="1">
        <v>19</v>
      </c>
      <c r="F669" s="1">
        <v>59.1</v>
      </c>
      <c r="H669" s="1">
        <f t="shared" si="16"/>
        <v>1.0314895879286488</v>
      </c>
      <c r="I669" s="1">
        <f t="shared" si="17"/>
        <v>57.041374212454272</v>
      </c>
      <c r="J669" s="1">
        <f t="shared" si="18"/>
        <v>0.59932337585457685</v>
      </c>
    </row>
    <row r="670" spans="1:10" ht="15.75" customHeight="1" x14ac:dyDescent="0.2">
      <c r="A670" s="1">
        <v>6630</v>
      </c>
      <c r="B670" s="1">
        <f t="shared" si="15"/>
        <v>6.63</v>
      </c>
      <c r="C670" s="1">
        <v>49.6</v>
      </c>
      <c r="D670" s="1">
        <v>181</v>
      </c>
      <c r="E670" s="1">
        <v>19</v>
      </c>
      <c r="F670" s="1">
        <v>59.3</v>
      </c>
      <c r="H670" s="1">
        <f t="shared" si="16"/>
        <v>1.0349802464326374</v>
      </c>
      <c r="I670" s="1">
        <f t="shared" si="17"/>
        <v>51.33502022305882</v>
      </c>
      <c r="J670" s="1">
        <f t="shared" si="18"/>
        <v>0.54188197217756551</v>
      </c>
    </row>
    <row r="671" spans="1:10" ht="15.75" customHeight="1" x14ac:dyDescent="0.2">
      <c r="A671" s="1">
        <v>6640</v>
      </c>
      <c r="B671" s="1">
        <f t="shared" si="15"/>
        <v>6.64</v>
      </c>
      <c r="C671" s="1">
        <v>43.5</v>
      </c>
      <c r="D671" s="1">
        <v>180.4</v>
      </c>
      <c r="E671" s="1">
        <v>18</v>
      </c>
      <c r="F671" s="1">
        <v>59.1</v>
      </c>
      <c r="H671" s="1">
        <f t="shared" si="16"/>
        <v>1.0314895879286488</v>
      </c>
      <c r="I671" s="1">
        <f t="shared" si="17"/>
        <v>44.869797074896219</v>
      </c>
      <c r="J671" s="1">
        <f t="shared" si="18"/>
        <v>0.48102408648977518</v>
      </c>
    </row>
    <row r="672" spans="1:10" ht="15.75" customHeight="1" x14ac:dyDescent="0.2">
      <c r="A672" s="1">
        <v>6650</v>
      </c>
      <c r="B672" s="1">
        <f t="shared" si="15"/>
        <v>6.65</v>
      </c>
      <c r="C672" s="1">
        <v>38</v>
      </c>
      <c r="D672" s="1">
        <v>179.8</v>
      </c>
      <c r="E672" s="1">
        <v>17</v>
      </c>
      <c r="F672" s="1">
        <v>58.8</v>
      </c>
      <c r="H672" s="1">
        <f t="shared" si="16"/>
        <v>1.0262536001726656</v>
      </c>
      <c r="I672" s="1">
        <f t="shared" si="17"/>
        <v>38.997636806561296</v>
      </c>
      <c r="J672" s="1">
        <f t="shared" si="18"/>
        <v>0.4193371694072876</v>
      </c>
    </row>
    <row r="673" spans="1:10" ht="15.75" customHeight="1" x14ac:dyDescent="0.2">
      <c r="A673" s="1">
        <v>6660</v>
      </c>
      <c r="B673" s="1">
        <f t="shared" si="15"/>
        <v>6.66</v>
      </c>
      <c r="C673" s="1">
        <v>33.6</v>
      </c>
      <c r="D673" s="1">
        <v>179.2</v>
      </c>
      <c r="E673" s="1">
        <v>17</v>
      </c>
      <c r="F673" s="1">
        <v>59.1</v>
      </c>
      <c r="H673" s="1">
        <f t="shared" si="16"/>
        <v>1.0314895879286488</v>
      </c>
      <c r="I673" s="1">
        <f t="shared" si="17"/>
        <v>34.658050154402602</v>
      </c>
      <c r="J673" s="1">
        <f t="shared" si="18"/>
        <v>0.36827843480481948</v>
      </c>
    </row>
    <row r="674" spans="1:10" ht="15.75" customHeight="1" x14ac:dyDescent="0.2">
      <c r="A674" s="1">
        <v>6670</v>
      </c>
      <c r="B674" s="1">
        <f t="shared" si="15"/>
        <v>6.67</v>
      </c>
      <c r="C674" s="1">
        <v>27</v>
      </c>
      <c r="D674" s="1">
        <v>178.6</v>
      </c>
      <c r="E674" s="1">
        <v>16</v>
      </c>
      <c r="F674" s="1">
        <v>59.1</v>
      </c>
      <c r="H674" s="1">
        <f t="shared" si="16"/>
        <v>1.0314895879286488</v>
      </c>
      <c r="I674" s="1">
        <f t="shared" si="17"/>
        <v>27.850218874073516</v>
      </c>
      <c r="J674" s="1">
        <f t="shared" si="18"/>
        <v>0.31254134514238063</v>
      </c>
    </row>
    <row r="675" spans="1:10" ht="15.75" customHeight="1" x14ac:dyDescent="0.2">
      <c r="A675" s="1">
        <v>6680</v>
      </c>
      <c r="B675" s="1">
        <f t="shared" si="15"/>
        <v>6.68</v>
      </c>
      <c r="C675" s="1">
        <v>20.3</v>
      </c>
      <c r="D675" s="1">
        <v>178.1</v>
      </c>
      <c r="E675" s="1">
        <v>16</v>
      </c>
      <c r="F675" s="1">
        <v>59.3</v>
      </c>
      <c r="H675" s="1">
        <f t="shared" si="16"/>
        <v>1.0349802464326374</v>
      </c>
      <c r="I675" s="1">
        <f t="shared" si="17"/>
        <v>21.010099002582539</v>
      </c>
      <c r="J675" s="1">
        <f t="shared" si="18"/>
        <v>0.24430158938328028</v>
      </c>
    </row>
    <row r="676" spans="1:10" ht="15.75" customHeight="1" x14ac:dyDescent="0.2">
      <c r="A676" s="1">
        <v>6690</v>
      </c>
      <c r="B676" s="1">
        <f t="shared" si="15"/>
        <v>6.69</v>
      </c>
      <c r="C676" s="1">
        <v>13.7</v>
      </c>
      <c r="D676" s="1">
        <v>177.5</v>
      </c>
      <c r="E676" s="1">
        <v>15</v>
      </c>
      <c r="F676" s="1">
        <v>59.1</v>
      </c>
      <c r="H676" s="1">
        <f t="shared" si="16"/>
        <v>1.0314895879286488</v>
      </c>
      <c r="I676" s="1">
        <f t="shared" si="17"/>
        <v>14.131407354622487</v>
      </c>
      <c r="J676" s="1">
        <f t="shared" si="18"/>
        <v>0.17570753178602513</v>
      </c>
    </row>
    <row r="677" spans="1:10" ht="15.75" customHeight="1" x14ac:dyDescent="0.2">
      <c r="A677" s="1">
        <v>6700</v>
      </c>
      <c r="B677" s="1">
        <f t="shared" si="15"/>
        <v>6.7</v>
      </c>
      <c r="C677" s="1">
        <v>7.7</v>
      </c>
      <c r="D677" s="1">
        <v>176.9</v>
      </c>
      <c r="E677" s="1">
        <v>14</v>
      </c>
      <c r="F677" s="1">
        <v>58.8</v>
      </c>
      <c r="H677" s="1">
        <f t="shared" si="16"/>
        <v>1.0262536001726656</v>
      </c>
      <c r="I677" s="1">
        <f t="shared" si="17"/>
        <v>7.902152721329526</v>
      </c>
      <c r="J677" s="1">
        <f t="shared" si="18"/>
        <v>0.11016780037976007</v>
      </c>
    </row>
    <row r="678" spans="1:10" ht="15.75" customHeight="1" x14ac:dyDescent="0.2">
      <c r="A678" s="1">
        <v>6710</v>
      </c>
      <c r="B678" s="1">
        <f t="shared" si="15"/>
        <v>6.71</v>
      </c>
      <c r="C678" s="1">
        <v>3.4</v>
      </c>
      <c r="D678" s="1">
        <v>176.3</v>
      </c>
      <c r="E678" s="1">
        <v>14</v>
      </c>
      <c r="F678" s="1">
        <v>59.1</v>
      </c>
      <c r="H678" s="1">
        <f t="shared" si="16"/>
        <v>1.0314895879286488</v>
      </c>
      <c r="I678" s="1">
        <f t="shared" si="17"/>
        <v>3.5070645989574056</v>
      </c>
      <c r="J678" s="1">
        <f t="shared" si="18"/>
        <v>5.7046086601434655E-2</v>
      </c>
    </row>
    <row r="679" spans="1:10" ht="15.75" customHeight="1" x14ac:dyDescent="0.2">
      <c r="A679" s="8">
        <v>6720</v>
      </c>
      <c r="B679" s="8">
        <f t="shared" si="15"/>
        <v>6.72</v>
      </c>
      <c r="C679" s="8">
        <v>1.8</v>
      </c>
      <c r="D679" s="1">
        <v>175.7</v>
      </c>
      <c r="E679" s="1">
        <v>13</v>
      </c>
      <c r="F679" s="1">
        <v>59.3</v>
      </c>
      <c r="H679" s="1">
        <f t="shared" si="16"/>
        <v>1.0349802464326374</v>
      </c>
      <c r="I679" s="1">
        <f t="shared" si="17"/>
        <v>1.8629644435787474</v>
      </c>
      <c r="J679" s="1">
        <f t="shared" si="18"/>
        <v>2.6850145212680764E-2</v>
      </c>
    </row>
    <row r="680" spans="1:10" ht="15.75" customHeight="1" x14ac:dyDescent="0.2">
      <c r="A680" s="1">
        <v>6730</v>
      </c>
      <c r="B680" s="1">
        <f t="shared" si="15"/>
        <v>6.73</v>
      </c>
      <c r="C680" s="1">
        <v>-2.2999999999999998</v>
      </c>
      <c r="D680" s="1">
        <v>175.1</v>
      </c>
      <c r="E680" s="1">
        <v>13</v>
      </c>
      <c r="F680" s="1">
        <v>59.1</v>
      </c>
      <c r="H680" s="1">
        <f t="shared" si="16"/>
        <v>1.0314895879286488</v>
      </c>
      <c r="I680" s="1">
        <f t="shared" si="17"/>
        <v>-2.372426052235892</v>
      </c>
      <c r="J680" s="1">
        <f t="shared" si="18"/>
        <v>-2.5473080432857234E-3</v>
      </c>
    </row>
    <row r="681" spans="1:10" ht="15.75" customHeight="1" x14ac:dyDescent="0.2">
      <c r="A681" s="1">
        <v>6740</v>
      </c>
      <c r="B681" s="1">
        <f t="shared" si="15"/>
        <v>6.74</v>
      </c>
      <c r="C681" s="1">
        <v>-6.6</v>
      </c>
      <c r="D681" s="1">
        <v>174.5</v>
      </c>
      <c r="E681" s="1">
        <v>12</v>
      </c>
      <c r="F681" s="1">
        <v>57.7</v>
      </c>
      <c r="H681" s="1">
        <f t="shared" si="16"/>
        <v>1.0070549784007281</v>
      </c>
      <c r="I681" s="1">
        <f t="shared" si="17"/>
        <v>-6.6465628574448052</v>
      </c>
      <c r="J681" s="1">
        <f t="shared" si="18"/>
        <v>-4.5094944548403487E-2</v>
      </c>
    </row>
    <row r="682" spans="1:10" ht="15.75" customHeight="1" x14ac:dyDescent="0.2">
      <c r="A682" s="1">
        <v>6750</v>
      </c>
      <c r="B682" s="1">
        <f t="shared" si="15"/>
        <v>6.75</v>
      </c>
      <c r="C682" s="1">
        <v>-9.4</v>
      </c>
      <c r="D682" s="1">
        <v>174</v>
      </c>
      <c r="E682" s="1">
        <v>12</v>
      </c>
      <c r="F682" s="1">
        <v>51.1</v>
      </c>
      <c r="H682" s="1">
        <f t="shared" si="16"/>
        <v>0.89186324776910242</v>
      </c>
      <c r="I682" s="1">
        <f t="shared" si="17"/>
        <v>-8.3835145290295632</v>
      </c>
      <c r="J682" s="1">
        <f t="shared" si="18"/>
        <v>-7.5150386932371846E-2</v>
      </c>
    </row>
    <row r="683" spans="1:10" ht="15.75" customHeight="1" x14ac:dyDescent="0.2">
      <c r="A683" s="1">
        <v>6760</v>
      </c>
      <c r="B683" s="1">
        <f t="shared" si="15"/>
        <v>6.76</v>
      </c>
      <c r="C683" s="1">
        <v>-10.6</v>
      </c>
      <c r="D683" s="1">
        <v>173.5</v>
      </c>
      <c r="E683" s="1">
        <v>11</v>
      </c>
      <c r="F683" s="1">
        <v>45.7</v>
      </c>
      <c r="H683" s="1">
        <f t="shared" si="16"/>
        <v>0.7976154681614086</v>
      </c>
      <c r="I683" s="1">
        <f t="shared" si="17"/>
        <v>-8.4547239625109309</v>
      </c>
      <c r="J683" s="1">
        <f t="shared" si="18"/>
        <v>-8.4191192457702471E-2</v>
      </c>
    </row>
    <row r="684" spans="1:10" ht="15.75" customHeight="1" x14ac:dyDescent="0.2">
      <c r="A684" s="1">
        <v>6770</v>
      </c>
      <c r="B684" s="1">
        <f t="shared" si="15"/>
        <v>6.77</v>
      </c>
      <c r="C684" s="1">
        <v>-17.399999999999999</v>
      </c>
      <c r="D684" s="1">
        <v>173.1</v>
      </c>
      <c r="E684" s="1">
        <v>11</v>
      </c>
      <c r="F684" s="1">
        <v>39.6</v>
      </c>
      <c r="H684" s="1">
        <f t="shared" si="16"/>
        <v>0.69115038378975457</v>
      </c>
      <c r="I684" s="1">
        <f t="shared" si="17"/>
        <v>-12.026016677941728</v>
      </c>
      <c r="J684" s="1">
        <f t="shared" si="18"/>
        <v>-0.1024037032022633</v>
      </c>
    </row>
    <row r="685" spans="1:10" ht="15.75" customHeight="1" x14ac:dyDescent="0.2">
      <c r="A685" s="1">
        <v>6780</v>
      </c>
      <c r="B685" s="1">
        <f t="shared" si="15"/>
        <v>6.78</v>
      </c>
      <c r="C685" s="1">
        <v>-21.2</v>
      </c>
      <c r="D685" s="1">
        <v>172.8</v>
      </c>
      <c r="E685" s="1">
        <v>10</v>
      </c>
      <c r="F685" s="1">
        <v>30</v>
      </c>
      <c r="H685" s="1">
        <f t="shared" si="16"/>
        <v>0.52359877559829882</v>
      </c>
      <c r="I685" s="1">
        <f t="shared" si="17"/>
        <v>-11.100294042683934</v>
      </c>
      <c r="J685" s="1">
        <f t="shared" si="18"/>
        <v>-0.11563155360312831</v>
      </c>
    </row>
    <row r="686" spans="1:10" ht="15.75" customHeight="1" x14ac:dyDescent="0.2">
      <c r="A686" s="1">
        <v>6790</v>
      </c>
      <c r="B686" s="1">
        <f t="shared" si="15"/>
        <v>6.79</v>
      </c>
      <c r="C686" s="1">
        <v>-22.2</v>
      </c>
      <c r="D686" s="1">
        <v>172.6</v>
      </c>
      <c r="E686" s="1">
        <v>10</v>
      </c>
      <c r="F686" s="1">
        <v>18.3</v>
      </c>
      <c r="H686" s="1">
        <f t="shared" si="16"/>
        <v>0.31939525311496231</v>
      </c>
      <c r="I686" s="1">
        <f t="shared" si="17"/>
        <v>-7.0905746191521626</v>
      </c>
      <c r="J686" s="1">
        <f t="shared" si="18"/>
        <v>-9.0954343309180494E-2</v>
      </c>
    </row>
    <row r="687" spans="1:10" ht="15.75" customHeight="1" x14ac:dyDescent="0.2">
      <c r="A687" s="1">
        <v>6800</v>
      </c>
      <c r="B687" s="1">
        <f t="shared" si="15"/>
        <v>6.8</v>
      </c>
      <c r="C687" s="1">
        <v>-22.6</v>
      </c>
      <c r="D687" s="1">
        <v>172.5</v>
      </c>
      <c r="E687" s="1">
        <v>10</v>
      </c>
      <c r="F687" s="1">
        <v>5.5</v>
      </c>
      <c r="H687" s="1">
        <f t="shared" si="16"/>
        <v>9.599310885968812E-2</v>
      </c>
      <c r="I687" s="1">
        <f t="shared" si="17"/>
        <v>-2.1694442602289516</v>
      </c>
      <c r="J687" s="1">
        <f t="shared" si="18"/>
        <v>-4.6300094396905571E-2</v>
      </c>
    </row>
    <row r="688" spans="1:10" ht="15.75" customHeight="1" x14ac:dyDescent="0.2">
      <c r="A688" s="1">
        <v>6810</v>
      </c>
      <c r="B688" s="1">
        <f t="shared" si="15"/>
        <v>6.81</v>
      </c>
      <c r="C688" s="1">
        <v>-20.2</v>
      </c>
      <c r="D688" s="1">
        <v>172.5</v>
      </c>
      <c r="E688" s="1">
        <v>10</v>
      </c>
      <c r="F688" s="1">
        <v>-5.8</v>
      </c>
      <c r="H688" s="1">
        <f t="shared" si="16"/>
        <v>-0.10122909661567112</v>
      </c>
      <c r="I688" s="1">
        <f t="shared" si="17"/>
        <v>2.0448277516365563</v>
      </c>
      <c r="J688" s="1">
        <f t="shared" si="18"/>
        <v>-6.2308254296197687E-4</v>
      </c>
    </row>
    <row r="689" spans="1:10" ht="15.75" customHeight="1" x14ac:dyDescent="0.2">
      <c r="A689" s="1">
        <v>6820</v>
      </c>
      <c r="B689" s="1">
        <f t="shared" si="15"/>
        <v>6.82</v>
      </c>
      <c r="C689" s="1">
        <v>-19.100000000000001</v>
      </c>
      <c r="D689" s="1">
        <v>172.6</v>
      </c>
      <c r="E689" s="1">
        <v>10</v>
      </c>
      <c r="F689" s="1">
        <v>-15.4</v>
      </c>
      <c r="H689" s="1">
        <f t="shared" si="16"/>
        <v>-0.26878070480712674</v>
      </c>
      <c r="I689" s="1">
        <f t="shared" si="17"/>
        <v>5.1337114618161213</v>
      </c>
      <c r="J689" s="1">
        <f t="shared" si="18"/>
        <v>3.5892696067263391E-2</v>
      </c>
    </row>
    <row r="690" spans="1:10" ht="15.75" customHeight="1" x14ac:dyDescent="0.2">
      <c r="A690" s="1">
        <v>6830</v>
      </c>
      <c r="B690" s="1">
        <f t="shared" si="15"/>
        <v>6.83</v>
      </c>
      <c r="C690" s="1">
        <v>-19.399999999999999</v>
      </c>
      <c r="D690" s="1">
        <v>172.9</v>
      </c>
      <c r="E690" s="1">
        <v>10</v>
      </c>
      <c r="F690" s="1">
        <v>-27.1</v>
      </c>
      <c r="H690" s="1">
        <f t="shared" si="16"/>
        <v>-0.47298422729046335</v>
      </c>
      <c r="I690" s="1">
        <f t="shared" si="17"/>
        <v>9.1758940094349892</v>
      </c>
      <c r="J690" s="1">
        <f t="shared" si="18"/>
        <v>7.1548027356255553E-2</v>
      </c>
    </row>
    <row r="691" spans="1:10" ht="15.75" customHeight="1" x14ac:dyDescent="0.2">
      <c r="A691" s="1">
        <v>6840</v>
      </c>
      <c r="B691" s="1">
        <f t="shared" si="15"/>
        <v>6.84</v>
      </c>
      <c r="C691" s="1">
        <v>-20.7</v>
      </c>
      <c r="D691" s="1">
        <v>173.2</v>
      </c>
      <c r="E691" s="1">
        <v>11</v>
      </c>
      <c r="F691" s="1">
        <v>-38.799999999999997</v>
      </c>
      <c r="H691" s="1">
        <f t="shared" si="16"/>
        <v>-0.67718774977379981</v>
      </c>
      <c r="I691" s="1">
        <f t="shared" si="17"/>
        <v>14.017786420317655</v>
      </c>
      <c r="J691" s="1">
        <f t="shared" si="18"/>
        <v>0.11596840214876324</v>
      </c>
    </row>
    <row r="692" spans="1:10" ht="15.75" customHeight="1" x14ac:dyDescent="0.2">
      <c r="A692" s="1">
        <v>6850</v>
      </c>
      <c r="B692" s="1">
        <f t="shared" si="15"/>
        <v>6.85</v>
      </c>
      <c r="C692" s="1">
        <v>-23.7</v>
      </c>
      <c r="D692" s="1">
        <v>173.7</v>
      </c>
      <c r="E692" s="1">
        <v>11</v>
      </c>
      <c r="F692" s="1">
        <v>-51.6</v>
      </c>
      <c r="H692" s="1">
        <f t="shared" si="16"/>
        <v>-0.90058989402907408</v>
      </c>
      <c r="I692" s="1">
        <f t="shared" si="17"/>
        <v>21.343980488489056</v>
      </c>
      <c r="J692" s="1">
        <f t="shared" si="18"/>
        <v>0.17680883454403357</v>
      </c>
    </row>
    <row r="693" spans="1:10" ht="15.75" customHeight="1" x14ac:dyDescent="0.2">
      <c r="A693" s="1">
        <v>6860</v>
      </c>
      <c r="B693" s="1">
        <f t="shared" si="15"/>
        <v>6.86</v>
      </c>
      <c r="C693" s="1">
        <v>-31.7</v>
      </c>
      <c r="D693" s="1">
        <v>174.3</v>
      </c>
      <c r="E693" s="1">
        <v>12</v>
      </c>
      <c r="F693" s="1">
        <v>-57.2</v>
      </c>
      <c r="H693" s="1">
        <f t="shared" si="16"/>
        <v>-0.99832833214075656</v>
      </c>
      <c r="I693" s="1">
        <f t="shared" si="17"/>
        <v>31.647008128861984</v>
      </c>
      <c r="J693" s="1">
        <f t="shared" si="18"/>
        <v>0.26495494308675516</v>
      </c>
    </row>
    <row r="694" spans="1:10" ht="15.75" customHeight="1" x14ac:dyDescent="0.2">
      <c r="A694" s="1">
        <v>6870</v>
      </c>
      <c r="B694" s="1">
        <f t="shared" si="15"/>
        <v>6.87</v>
      </c>
      <c r="C694" s="1">
        <v>-43.7</v>
      </c>
      <c r="D694" s="1">
        <v>174.9</v>
      </c>
      <c r="E694" s="1">
        <v>12</v>
      </c>
      <c r="F694" s="1">
        <v>-58.8</v>
      </c>
      <c r="H694" s="1">
        <f t="shared" si="16"/>
        <v>-1.0262536001726656</v>
      </c>
      <c r="I694" s="1">
        <f t="shared" si="17"/>
        <v>44.847282327545493</v>
      </c>
      <c r="J694" s="1">
        <f t="shared" si="18"/>
        <v>0.38247145228203738</v>
      </c>
    </row>
    <row r="695" spans="1:10" ht="15.75" customHeight="1" x14ac:dyDescent="0.2">
      <c r="A695" s="1">
        <v>6880</v>
      </c>
      <c r="B695" s="1">
        <f t="shared" si="15"/>
        <v>6.88</v>
      </c>
      <c r="C695" s="1">
        <v>-58.2</v>
      </c>
      <c r="D695" s="1">
        <v>175.5</v>
      </c>
      <c r="E695" s="1">
        <v>13</v>
      </c>
      <c r="F695" s="1">
        <v>-59.9</v>
      </c>
      <c r="H695" s="1">
        <f t="shared" si="16"/>
        <v>-1.0454522219446034</v>
      </c>
      <c r="I695" s="1">
        <f t="shared" si="17"/>
        <v>60.845319317175921</v>
      </c>
      <c r="J695" s="1">
        <f t="shared" si="18"/>
        <v>0.52846300822360703</v>
      </c>
    </row>
    <row r="696" spans="1:10" ht="15.75" customHeight="1" x14ac:dyDescent="0.2">
      <c r="A696" s="1">
        <v>6890</v>
      </c>
      <c r="B696" s="1">
        <f t="shared" si="15"/>
        <v>6.89</v>
      </c>
      <c r="C696" s="1">
        <v>-73.5</v>
      </c>
      <c r="D696" s="1">
        <v>176.1</v>
      </c>
      <c r="E696" s="1">
        <v>14</v>
      </c>
      <c r="F696" s="1">
        <v>-60.6</v>
      </c>
      <c r="H696" s="1">
        <f t="shared" si="16"/>
        <v>-1.0576695267085636</v>
      </c>
      <c r="I696" s="1">
        <f t="shared" si="17"/>
        <v>77.738710213079429</v>
      </c>
      <c r="J696" s="1">
        <f t="shared" si="18"/>
        <v>0.69292014765127674</v>
      </c>
    </row>
    <row r="697" spans="1:10" ht="15.75" customHeight="1" x14ac:dyDescent="0.2">
      <c r="A697" s="1">
        <v>6900</v>
      </c>
      <c r="B697" s="1">
        <f t="shared" si="15"/>
        <v>6.9</v>
      </c>
      <c r="C697" s="1">
        <v>-85.4</v>
      </c>
      <c r="D697" s="1">
        <v>176.7</v>
      </c>
      <c r="E697" s="1">
        <v>14</v>
      </c>
      <c r="F697" s="1">
        <v>-60.9</v>
      </c>
      <c r="H697" s="1">
        <f t="shared" si="16"/>
        <v>-1.0629055144645467</v>
      </c>
      <c r="I697" s="1">
        <f t="shared" si="17"/>
        <v>90.772130935272301</v>
      </c>
      <c r="J697" s="1">
        <f t="shared" si="18"/>
        <v>0.84255420574175877</v>
      </c>
    </row>
    <row r="698" spans="1:10" ht="15.75" customHeight="1" x14ac:dyDescent="0.2">
      <c r="A698" s="1">
        <v>6910</v>
      </c>
      <c r="B698" s="1">
        <f t="shared" si="15"/>
        <v>6.91</v>
      </c>
      <c r="C698" s="1">
        <v>-90.4</v>
      </c>
      <c r="D698" s="1">
        <v>177.3</v>
      </c>
      <c r="E698" s="1">
        <v>15</v>
      </c>
      <c r="F698" s="1">
        <v>-60.9</v>
      </c>
      <c r="H698" s="1">
        <f t="shared" si="16"/>
        <v>-1.0629055144645467</v>
      </c>
      <c r="I698" s="1">
        <f t="shared" si="17"/>
        <v>96.086658507595033</v>
      </c>
      <c r="J698" s="1">
        <f t="shared" si="18"/>
        <v>0.93429394721433667</v>
      </c>
    </row>
    <row r="699" spans="1:10" ht="15.75" customHeight="1" x14ac:dyDescent="0.2">
      <c r="A699" s="1">
        <v>6920</v>
      </c>
      <c r="B699" s="1">
        <f t="shared" si="15"/>
        <v>6.92</v>
      </c>
      <c r="C699" s="1">
        <v>-90.9</v>
      </c>
      <c r="D699" s="1">
        <v>177.9</v>
      </c>
      <c r="E699" s="1">
        <v>15</v>
      </c>
      <c r="F699" s="1">
        <v>-60.6</v>
      </c>
      <c r="H699" s="1">
        <f t="shared" si="16"/>
        <v>-1.0576695267085636</v>
      </c>
      <c r="I699" s="1">
        <f t="shared" si="17"/>
        <v>96.142159977808433</v>
      </c>
      <c r="J699" s="1">
        <f t="shared" si="18"/>
        <v>0.96114409242701726</v>
      </c>
    </row>
    <row r="700" spans="1:10" ht="15.75" customHeight="1" x14ac:dyDescent="0.2">
      <c r="A700" s="1">
        <v>6930</v>
      </c>
      <c r="B700" s="1">
        <f t="shared" si="15"/>
        <v>6.93</v>
      </c>
      <c r="C700" s="1">
        <v>-89.8</v>
      </c>
      <c r="D700" s="1">
        <v>178.5</v>
      </c>
      <c r="E700" s="1">
        <v>16</v>
      </c>
      <c r="F700" s="1">
        <v>-60.6</v>
      </c>
      <c r="H700" s="1">
        <f t="shared" si="16"/>
        <v>-1.0576695267085636</v>
      </c>
      <c r="I700" s="1">
        <f t="shared" si="17"/>
        <v>94.978723498429005</v>
      </c>
      <c r="J700" s="1">
        <f t="shared" si="18"/>
        <v>0.95560441738118729</v>
      </c>
    </row>
    <row r="701" spans="1:10" ht="15.75" customHeight="1" x14ac:dyDescent="0.2">
      <c r="A701" s="1">
        <v>6940</v>
      </c>
      <c r="B701" s="1">
        <f t="shared" si="15"/>
        <v>6.94</v>
      </c>
      <c r="C701" s="1">
        <v>-89.6</v>
      </c>
      <c r="D701" s="1">
        <v>179.1</v>
      </c>
      <c r="E701" s="1">
        <v>17</v>
      </c>
      <c r="F701" s="1">
        <v>-60.4</v>
      </c>
      <c r="H701" s="1">
        <f t="shared" si="16"/>
        <v>-1.054178868204575</v>
      </c>
      <c r="I701" s="1">
        <f t="shared" si="17"/>
        <v>94.454426591129916</v>
      </c>
      <c r="J701" s="1">
        <f t="shared" si="18"/>
        <v>0.94716575044779461</v>
      </c>
    </row>
    <row r="702" spans="1:10" ht="15.75" customHeight="1" x14ac:dyDescent="0.2">
      <c r="A702" s="1">
        <v>6950</v>
      </c>
      <c r="B702" s="1">
        <f t="shared" si="15"/>
        <v>6.95</v>
      </c>
      <c r="C702" s="1">
        <v>-93.6</v>
      </c>
      <c r="D702" s="1">
        <v>179.7</v>
      </c>
      <c r="E702" s="1">
        <v>17</v>
      </c>
      <c r="F702" s="1">
        <v>-60.1</v>
      </c>
      <c r="H702" s="1">
        <f t="shared" si="16"/>
        <v>-1.0489428804485921</v>
      </c>
      <c r="I702" s="1">
        <f t="shared" si="17"/>
        <v>98.181053609988211</v>
      </c>
      <c r="J702" s="1">
        <f t="shared" si="18"/>
        <v>0.96317740100559068</v>
      </c>
    </row>
    <row r="703" spans="1:10" ht="15.75" customHeight="1" x14ac:dyDescent="0.2">
      <c r="A703" s="1">
        <v>6960</v>
      </c>
      <c r="B703" s="1">
        <f t="shared" si="15"/>
        <v>6.96</v>
      </c>
      <c r="C703" s="1">
        <v>-99</v>
      </c>
      <c r="D703" s="1">
        <v>180.3</v>
      </c>
      <c r="E703" s="1">
        <v>18</v>
      </c>
      <c r="F703" s="1">
        <v>-60.9</v>
      </c>
      <c r="H703" s="1">
        <f t="shared" si="16"/>
        <v>-1.0629055144645467</v>
      </c>
      <c r="I703" s="1">
        <f t="shared" si="17"/>
        <v>105.22764593199012</v>
      </c>
      <c r="J703" s="1">
        <f t="shared" si="18"/>
        <v>1.0170434977098917</v>
      </c>
    </row>
    <row r="704" spans="1:10" ht="15.75" customHeight="1" x14ac:dyDescent="0.2">
      <c r="A704" s="1">
        <v>6970</v>
      </c>
      <c r="B704" s="1">
        <f t="shared" si="15"/>
        <v>6.97</v>
      </c>
      <c r="C704" s="1">
        <v>-103.9</v>
      </c>
      <c r="D704" s="1">
        <v>180.9</v>
      </c>
      <c r="E704" s="1">
        <v>18</v>
      </c>
      <c r="F704" s="1">
        <v>-61.2</v>
      </c>
      <c r="H704" s="1">
        <f t="shared" si="16"/>
        <v>-1.0681415022205298</v>
      </c>
      <c r="I704" s="1">
        <f t="shared" si="17"/>
        <v>110.97990208071306</v>
      </c>
      <c r="J704" s="1">
        <f t="shared" si="18"/>
        <v>1.0810377400635158</v>
      </c>
    </row>
    <row r="705" spans="1:10" ht="15.75" customHeight="1" x14ac:dyDescent="0.2">
      <c r="A705" s="1">
        <v>6980</v>
      </c>
      <c r="B705" s="1">
        <f t="shared" si="15"/>
        <v>6.98</v>
      </c>
      <c r="C705" s="1">
        <v>-107.7</v>
      </c>
      <c r="D705" s="1">
        <v>181.5</v>
      </c>
      <c r="E705" s="1">
        <v>19</v>
      </c>
      <c r="F705" s="1">
        <v>-61.4</v>
      </c>
      <c r="H705" s="1">
        <f t="shared" si="16"/>
        <v>-1.0716321607245183</v>
      </c>
      <c r="I705" s="1">
        <f t="shared" si="17"/>
        <v>115.41478371003062</v>
      </c>
      <c r="J705" s="1">
        <f t="shared" si="18"/>
        <v>1.1319734289537184</v>
      </c>
    </row>
    <row r="706" spans="1:10" ht="15.75" customHeight="1" x14ac:dyDescent="0.2">
      <c r="A706" s="1">
        <v>6990</v>
      </c>
      <c r="B706" s="1">
        <f t="shared" si="15"/>
        <v>6.99</v>
      </c>
      <c r="C706" s="1">
        <v>-110.2</v>
      </c>
      <c r="D706" s="1">
        <v>182.2</v>
      </c>
      <c r="E706" s="1">
        <v>20</v>
      </c>
      <c r="F706" s="1">
        <v>-61.4</v>
      </c>
      <c r="H706" s="1">
        <f t="shared" si="16"/>
        <v>-1.0716321607245183</v>
      </c>
      <c r="I706" s="1">
        <f t="shared" si="17"/>
        <v>118.09386411184192</v>
      </c>
      <c r="J706" s="1">
        <f t="shared" si="18"/>
        <v>1.1675432391093628</v>
      </c>
    </row>
    <row r="707" spans="1:10" ht="15.75" customHeight="1" x14ac:dyDescent="0.2">
      <c r="A707" s="1">
        <v>7000</v>
      </c>
      <c r="B707" s="1">
        <f t="shared" si="15"/>
        <v>7</v>
      </c>
      <c r="C707" s="1">
        <v>-112.4</v>
      </c>
      <c r="D707" s="1">
        <v>182.8</v>
      </c>
      <c r="E707" s="1">
        <v>20</v>
      </c>
      <c r="F707" s="1">
        <v>-61.4</v>
      </c>
      <c r="H707" s="1">
        <f t="shared" si="16"/>
        <v>-1.0716321607245183</v>
      </c>
      <c r="I707" s="1">
        <f t="shared" si="17"/>
        <v>120.45145486543586</v>
      </c>
      <c r="J707" s="1">
        <f t="shared" si="18"/>
        <v>1.192726594886389</v>
      </c>
    </row>
    <row r="708" spans="1:10" ht="15.75" customHeight="1" x14ac:dyDescent="0.2">
      <c r="A708" s="1">
        <v>7010</v>
      </c>
      <c r="B708" s="1">
        <f t="shared" si="15"/>
        <v>7.01</v>
      </c>
      <c r="C708" s="1">
        <v>-113.8</v>
      </c>
      <c r="D708" s="1">
        <v>183.4</v>
      </c>
      <c r="E708" s="1">
        <v>21</v>
      </c>
      <c r="F708" s="1">
        <v>-61.4</v>
      </c>
      <c r="H708" s="1">
        <f t="shared" si="16"/>
        <v>-1.0716321607245183</v>
      </c>
      <c r="I708" s="1">
        <f t="shared" si="17"/>
        <v>121.95173989045017</v>
      </c>
      <c r="J708" s="1">
        <f t="shared" si="18"/>
        <v>1.2120159737794303</v>
      </c>
    </row>
    <row r="709" spans="1:10" ht="15.75" customHeight="1" x14ac:dyDescent="0.2">
      <c r="A709" s="1">
        <v>7020</v>
      </c>
      <c r="B709" s="1">
        <f t="shared" si="15"/>
        <v>7.02</v>
      </c>
      <c r="C709" s="1">
        <v>-116.2</v>
      </c>
      <c r="D709" s="1">
        <v>184</v>
      </c>
      <c r="E709" s="1">
        <v>22</v>
      </c>
      <c r="F709" s="1">
        <v>-61.4</v>
      </c>
      <c r="H709" s="1">
        <f t="shared" si="16"/>
        <v>-1.0716321607245183</v>
      </c>
      <c r="I709" s="1">
        <f t="shared" si="17"/>
        <v>124.52365707618902</v>
      </c>
      <c r="J709" s="1">
        <f t="shared" si="18"/>
        <v>1.232376984833196</v>
      </c>
    </row>
    <row r="710" spans="1:10" ht="15.75" customHeight="1" x14ac:dyDescent="0.2">
      <c r="A710" s="1">
        <v>7030</v>
      </c>
      <c r="B710" s="1">
        <f t="shared" si="15"/>
        <v>7.03</v>
      </c>
      <c r="C710" s="1">
        <v>-119.1</v>
      </c>
      <c r="D710" s="1">
        <v>184.6</v>
      </c>
      <c r="E710" s="1">
        <v>22</v>
      </c>
      <c r="F710" s="1">
        <v>-61.4</v>
      </c>
      <c r="H710" s="1">
        <f t="shared" si="16"/>
        <v>-1.0716321607245183</v>
      </c>
      <c r="I710" s="1">
        <f t="shared" si="17"/>
        <v>127.63139034229012</v>
      </c>
      <c r="J710" s="1">
        <f t="shared" si="18"/>
        <v>1.2607752370923957</v>
      </c>
    </row>
    <row r="711" spans="1:10" ht="15.75" customHeight="1" x14ac:dyDescent="0.2">
      <c r="A711" s="1">
        <v>7040</v>
      </c>
      <c r="B711" s="1">
        <f t="shared" si="15"/>
        <v>7.04</v>
      </c>
      <c r="C711" s="1">
        <v>-121.6</v>
      </c>
      <c r="D711" s="1">
        <v>185.2</v>
      </c>
      <c r="E711" s="1">
        <v>23</v>
      </c>
      <c r="F711" s="1">
        <v>-61.4</v>
      </c>
      <c r="H711" s="1">
        <f t="shared" si="16"/>
        <v>-1.0716321607245183</v>
      </c>
      <c r="I711" s="1">
        <f t="shared" si="17"/>
        <v>130.31047074410142</v>
      </c>
      <c r="J711" s="1">
        <f t="shared" si="18"/>
        <v>1.2897093054319577</v>
      </c>
    </row>
    <row r="712" spans="1:10" ht="15.75" customHeight="1" x14ac:dyDescent="0.2">
      <c r="A712" s="1">
        <v>7050</v>
      </c>
      <c r="B712" s="1">
        <f t="shared" si="15"/>
        <v>7.05</v>
      </c>
      <c r="C712" s="1">
        <v>-123.4</v>
      </c>
      <c r="D712" s="1">
        <v>185.9</v>
      </c>
      <c r="E712" s="1">
        <v>23</v>
      </c>
      <c r="F712" s="1">
        <v>-61.4</v>
      </c>
      <c r="H712" s="1">
        <f t="shared" si="16"/>
        <v>-1.0716321607245183</v>
      </c>
      <c r="I712" s="1">
        <f t="shared" si="17"/>
        <v>132.23940863340556</v>
      </c>
      <c r="J712" s="1">
        <f t="shared" si="18"/>
        <v>1.3127493968875348</v>
      </c>
    </row>
    <row r="713" spans="1:10" ht="15.75" customHeight="1" x14ac:dyDescent="0.2">
      <c r="A713" s="1">
        <v>7060</v>
      </c>
      <c r="B713" s="1">
        <f t="shared" si="15"/>
        <v>7.06</v>
      </c>
      <c r="C713" s="1">
        <v>-124.9</v>
      </c>
      <c r="D713" s="1">
        <v>186.5</v>
      </c>
      <c r="E713" s="1">
        <v>24</v>
      </c>
      <c r="F713" s="1">
        <v>-61.2</v>
      </c>
      <c r="H713" s="1">
        <f t="shared" si="16"/>
        <v>-1.0681415022205298</v>
      </c>
      <c r="I713" s="1">
        <f t="shared" si="17"/>
        <v>133.41087362734419</v>
      </c>
      <c r="J713" s="1">
        <f t="shared" si="18"/>
        <v>1.3282514113037487</v>
      </c>
    </row>
    <row r="714" spans="1:10" ht="15.75" customHeight="1" x14ac:dyDescent="0.2">
      <c r="A714" s="1">
        <v>7070</v>
      </c>
      <c r="B714" s="1">
        <f t="shared" si="15"/>
        <v>7.07</v>
      </c>
      <c r="C714" s="1">
        <v>-125.7</v>
      </c>
      <c r="D714" s="1">
        <v>187.1</v>
      </c>
      <c r="E714" s="1">
        <v>25</v>
      </c>
      <c r="F714" s="1">
        <v>-60.9</v>
      </c>
      <c r="H714" s="1">
        <f t="shared" si="16"/>
        <v>-1.0629055144645467</v>
      </c>
      <c r="I714" s="1">
        <f t="shared" si="17"/>
        <v>133.60722316819351</v>
      </c>
      <c r="J714" s="1">
        <f t="shared" si="18"/>
        <v>1.3350904839776885</v>
      </c>
    </row>
    <row r="715" spans="1:10" ht="15.75" customHeight="1" x14ac:dyDescent="0.2">
      <c r="A715" s="1">
        <v>7080</v>
      </c>
      <c r="B715" s="1">
        <f t="shared" si="15"/>
        <v>7.08</v>
      </c>
      <c r="C715" s="1">
        <v>-126.5</v>
      </c>
      <c r="D715" s="1">
        <v>187.7</v>
      </c>
      <c r="E715" s="1">
        <v>25</v>
      </c>
      <c r="F715" s="1">
        <v>-60.6</v>
      </c>
      <c r="H715" s="1">
        <f t="shared" si="16"/>
        <v>-1.0576695267085636</v>
      </c>
      <c r="I715" s="1">
        <f t="shared" si="17"/>
        <v>133.79519512863331</v>
      </c>
      <c r="J715" s="1">
        <f t="shared" si="18"/>
        <v>1.3370120914841339</v>
      </c>
    </row>
    <row r="716" spans="1:10" ht="15.75" customHeight="1" x14ac:dyDescent="0.2">
      <c r="A716" s="1">
        <v>7090</v>
      </c>
      <c r="B716" s="1">
        <f t="shared" si="15"/>
        <v>7.09</v>
      </c>
      <c r="C716" s="1">
        <v>-127.6</v>
      </c>
      <c r="D716" s="1">
        <v>188.3</v>
      </c>
      <c r="E716" s="1">
        <v>26</v>
      </c>
      <c r="F716" s="1">
        <v>-60.6</v>
      </c>
      <c r="H716" s="1">
        <f t="shared" si="16"/>
        <v>-1.0576695267085636</v>
      </c>
      <c r="I716" s="1">
        <f t="shared" si="17"/>
        <v>134.95863160801272</v>
      </c>
      <c r="J716" s="1">
        <f t="shared" si="18"/>
        <v>1.3437691336832303</v>
      </c>
    </row>
    <row r="717" spans="1:10" ht="15.75" customHeight="1" x14ac:dyDescent="0.2">
      <c r="A717" s="1">
        <v>7100</v>
      </c>
      <c r="B717" s="1">
        <f t="shared" si="15"/>
        <v>7.1</v>
      </c>
      <c r="C717" s="1">
        <v>-128.69999999999999</v>
      </c>
      <c r="D717" s="1">
        <v>188.9</v>
      </c>
      <c r="E717" s="1">
        <v>26</v>
      </c>
      <c r="F717" s="1">
        <v>-61.2</v>
      </c>
      <c r="H717" s="1">
        <f t="shared" si="16"/>
        <v>-1.0681415022205298</v>
      </c>
      <c r="I717" s="1">
        <f t="shared" si="17"/>
        <v>137.46981133578217</v>
      </c>
      <c r="J717" s="1">
        <f t="shared" si="18"/>
        <v>1.3621422147189746</v>
      </c>
    </row>
    <row r="718" spans="1:10" ht="15.75" customHeight="1" x14ac:dyDescent="0.2">
      <c r="A718" s="1">
        <v>7110</v>
      </c>
      <c r="B718" s="1">
        <f t="shared" si="15"/>
        <v>7.11</v>
      </c>
      <c r="C718" s="1">
        <v>-129.19999999999999</v>
      </c>
      <c r="D718" s="1">
        <v>189.5</v>
      </c>
      <c r="E718" s="1">
        <v>27</v>
      </c>
      <c r="F718" s="1">
        <v>-61.2</v>
      </c>
      <c r="H718" s="1">
        <f t="shared" si="16"/>
        <v>-1.0681415022205298</v>
      </c>
      <c r="I718" s="1">
        <f t="shared" si="17"/>
        <v>138.00388208689245</v>
      </c>
      <c r="J718" s="1">
        <f t="shared" si="18"/>
        <v>1.377368467113373</v>
      </c>
    </row>
    <row r="719" spans="1:10" ht="15.75" customHeight="1" x14ac:dyDescent="0.2">
      <c r="A719" s="1">
        <v>7120</v>
      </c>
      <c r="B719" s="1">
        <f t="shared" si="15"/>
        <v>7.12</v>
      </c>
      <c r="C719" s="1">
        <v>-129.5</v>
      </c>
      <c r="D719" s="1">
        <v>190.1</v>
      </c>
      <c r="E719" s="1">
        <v>28</v>
      </c>
      <c r="F719" s="1">
        <v>-61.2</v>
      </c>
      <c r="H719" s="1">
        <f t="shared" si="16"/>
        <v>-1.0681415022205298</v>
      </c>
      <c r="I719" s="1">
        <f t="shared" si="17"/>
        <v>138.32432453755862</v>
      </c>
      <c r="J719" s="1">
        <f t="shared" si="18"/>
        <v>1.3816410331222553</v>
      </c>
    </row>
    <row r="720" spans="1:10" ht="15.75" customHeight="1" x14ac:dyDescent="0.2">
      <c r="A720" s="1">
        <v>7130</v>
      </c>
      <c r="B720" s="1">
        <f t="shared" si="15"/>
        <v>7.13</v>
      </c>
      <c r="C720" s="1">
        <v>-129.19999999999999</v>
      </c>
      <c r="D720" s="1">
        <v>190.7</v>
      </c>
      <c r="E720" s="1">
        <v>28</v>
      </c>
      <c r="F720" s="1">
        <v>-61.2</v>
      </c>
      <c r="H720" s="1">
        <f t="shared" si="16"/>
        <v>-1.0681415022205298</v>
      </c>
      <c r="I720" s="1">
        <f t="shared" si="17"/>
        <v>138.00388208689245</v>
      </c>
      <c r="J720" s="1">
        <f t="shared" si="18"/>
        <v>1.3816410331222553</v>
      </c>
    </row>
    <row r="721" spans="1:10" ht="15.75" customHeight="1" x14ac:dyDescent="0.2">
      <c r="A721" s="1">
        <v>7140</v>
      </c>
      <c r="B721" s="1">
        <f t="shared" si="15"/>
        <v>7.14</v>
      </c>
      <c r="C721" s="1">
        <v>-128.69999999999999</v>
      </c>
      <c r="D721" s="1">
        <v>191.4</v>
      </c>
      <c r="E721" s="1">
        <v>29</v>
      </c>
      <c r="F721" s="1">
        <v>-61.2</v>
      </c>
      <c r="H721" s="1">
        <f t="shared" si="16"/>
        <v>-1.0681415022205298</v>
      </c>
      <c r="I721" s="1">
        <f t="shared" si="17"/>
        <v>137.46981133578217</v>
      </c>
      <c r="J721" s="1">
        <f t="shared" si="18"/>
        <v>1.377368467113373</v>
      </c>
    </row>
    <row r="722" spans="1:10" ht="15.75" customHeight="1" x14ac:dyDescent="0.2">
      <c r="A722" s="1">
        <v>7150</v>
      </c>
      <c r="B722" s="1">
        <f t="shared" si="15"/>
        <v>7.15</v>
      </c>
      <c r="C722" s="1">
        <v>-129.19999999999999</v>
      </c>
      <c r="D722" s="1">
        <v>192</v>
      </c>
      <c r="E722" s="1">
        <v>30</v>
      </c>
      <c r="F722" s="1">
        <v>-61.2</v>
      </c>
      <c r="H722" s="1">
        <f t="shared" si="16"/>
        <v>-1.0681415022205298</v>
      </c>
      <c r="I722" s="1">
        <f t="shared" si="17"/>
        <v>138.00388208689245</v>
      </c>
      <c r="J722" s="1">
        <f t="shared" si="18"/>
        <v>1.377368467113373</v>
      </c>
    </row>
    <row r="723" spans="1:10" ht="15.75" customHeight="1" x14ac:dyDescent="0.2">
      <c r="A723" s="1">
        <v>7160</v>
      </c>
      <c r="B723" s="1">
        <f t="shared" si="15"/>
        <v>7.16</v>
      </c>
      <c r="C723" s="1">
        <v>-130.4</v>
      </c>
      <c r="D723" s="1">
        <v>192.6</v>
      </c>
      <c r="E723" s="1">
        <v>30</v>
      </c>
      <c r="F723" s="1">
        <v>-61.4</v>
      </c>
      <c r="H723" s="1">
        <f t="shared" si="16"/>
        <v>-1.0716321607245183</v>
      </c>
      <c r="I723" s="1">
        <f t="shared" si="17"/>
        <v>139.74083375847718</v>
      </c>
      <c r="J723" s="1">
        <f t="shared" si="18"/>
        <v>1.3887235792268482</v>
      </c>
    </row>
    <row r="724" spans="1:10" ht="15.75" customHeight="1" x14ac:dyDescent="0.2">
      <c r="A724" s="1">
        <v>7170</v>
      </c>
      <c r="B724" s="1">
        <f t="shared" si="15"/>
        <v>7.17</v>
      </c>
      <c r="C724" s="1">
        <v>-131.5</v>
      </c>
      <c r="D724" s="1">
        <v>193.2</v>
      </c>
      <c r="E724" s="1">
        <v>31</v>
      </c>
      <c r="F724" s="1">
        <v>-61.2</v>
      </c>
      <c r="H724" s="1">
        <f t="shared" si="16"/>
        <v>-1.0681415022205298</v>
      </c>
      <c r="I724" s="1">
        <f t="shared" si="17"/>
        <v>140.46060754199968</v>
      </c>
      <c r="J724" s="1">
        <f t="shared" si="18"/>
        <v>1.4010072065023844</v>
      </c>
    </row>
    <row r="725" spans="1:10" ht="15.75" customHeight="1" x14ac:dyDescent="0.2">
      <c r="A725" s="1">
        <v>7180</v>
      </c>
      <c r="B725" s="1">
        <f t="shared" si="15"/>
        <v>7.18</v>
      </c>
      <c r="C725" s="1">
        <v>-132.30000000000001</v>
      </c>
      <c r="D725" s="1">
        <v>193.8</v>
      </c>
      <c r="E725" s="1">
        <v>31</v>
      </c>
      <c r="F725" s="1">
        <v>-61.4</v>
      </c>
      <c r="H725" s="1">
        <f t="shared" si="16"/>
        <v>-1.0716321607245183</v>
      </c>
      <c r="I725" s="1">
        <f t="shared" si="17"/>
        <v>141.77693486385377</v>
      </c>
      <c r="J725" s="1">
        <f t="shared" si="18"/>
        <v>1.4111877120292673</v>
      </c>
    </row>
    <row r="726" spans="1:10" ht="15.75" customHeight="1" x14ac:dyDescent="0.2">
      <c r="A726" s="1">
        <v>7190</v>
      </c>
      <c r="B726" s="1">
        <f t="shared" si="15"/>
        <v>7.19</v>
      </c>
      <c r="C726" s="1">
        <v>-131.5</v>
      </c>
      <c r="D726" s="1">
        <v>194.4</v>
      </c>
      <c r="E726" s="1">
        <v>32</v>
      </c>
      <c r="F726" s="1">
        <v>-61.2</v>
      </c>
      <c r="H726" s="1">
        <f t="shared" si="16"/>
        <v>-1.0681415022205298</v>
      </c>
      <c r="I726" s="1">
        <f t="shared" si="17"/>
        <v>140.46060754199968</v>
      </c>
      <c r="J726" s="1">
        <f t="shared" si="18"/>
        <v>1.4111877120292673</v>
      </c>
    </row>
    <row r="727" spans="1:10" ht="15.75" customHeight="1" x14ac:dyDescent="0.2">
      <c r="A727" s="1">
        <v>7200</v>
      </c>
      <c r="B727" s="1">
        <f t="shared" si="15"/>
        <v>7.2</v>
      </c>
      <c r="C727" s="1">
        <v>-130.30000000000001</v>
      </c>
      <c r="D727" s="1">
        <v>195</v>
      </c>
      <c r="E727" s="1">
        <v>33</v>
      </c>
      <c r="F727" s="1">
        <v>-61.2</v>
      </c>
      <c r="H727" s="1">
        <f t="shared" si="16"/>
        <v>-1.0681415022205298</v>
      </c>
      <c r="I727" s="1">
        <f t="shared" si="17"/>
        <v>139.17883773933505</v>
      </c>
      <c r="J727" s="1">
        <f t="shared" si="18"/>
        <v>1.3981972264066735</v>
      </c>
    </row>
    <row r="728" spans="1:10" ht="15.75" customHeight="1" x14ac:dyDescent="0.2">
      <c r="A728" s="1">
        <v>7210</v>
      </c>
      <c r="B728" s="1">
        <f t="shared" si="15"/>
        <v>7.21</v>
      </c>
      <c r="C728" s="1">
        <v>-128.5</v>
      </c>
      <c r="D728" s="1">
        <v>195.6</v>
      </c>
      <c r="E728" s="1">
        <v>33</v>
      </c>
      <c r="F728" s="1">
        <v>-60.9</v>
      </c>
      <c r="H728" s="1">
        <f t="shared" si="16"/>
        <v>-1.0629055144645467</v>
      </c>
      <c r="I728" s="1">
        <f t="shared" si="17"/>
        <v>136.58335860869425</v>
      </c>
      <c r="J728" s="1">
        <f t="shared" si="18"/>
        <v>1.3788109817401466</v>
      </c>
    </row>
    <row r="729" spans="1:10" ht="15.75" customHeight="1" x14ac:dyDescent="0.2">
      <c r="A729" s="1">
        <v>7220</v>
      </c>
      <c r="B729" s="1">
        <f t="shared" si="15"/>
        <v>7.22</v>
      </c>
      <c r="C729" s="1">
        <v>-128.30000000000001</v>
      </c>
      <c r="D729" s="1">
        <v>196.3</v>
      </c>
      <c r="E729" s="1">
        <v>34</v>
      </c>
      <c r="F729" s="1">
        <v>-60.9</v>
      </c>
      <c r="H729" s="1">
        <f t="shared" si="16"/>
        <v>-1.0629055144645467</v>
      </c>
      <c r="I729" s="1">
        <f t="shared" si="17"/>
        <v>136.37077750580136</v>
      </c>
      <c r="J729" s="1">
        <f t="shared" si="18"/>
        <v>1.3647706805724782</v>
      </c>
    </row>
    <row r="730" spans="1:10" ht="15.75" customHeight="1" x14ac:dyDescent="0.2">
      <c r="A730" s="1">
        <v>7230</v>
      </c>
      <c r="B730" s="1">
        <f t="shared" si="15"/>
        <v>7.23</v>
      </c>
      <c r="C730" s="1">
        <v>-128.5</v>
      </c>
      <c r="D730" s="1">
        <v>196.9</v>
      </c>
      <c r="E730" s="1">
        <v>34</v>
      </c>
      <c r="F730" s="1">
        <v>-60.4</v>
      </c>
      <c r="H730" s="1">
        <f t="shared" si="16"/>
        <v>-1.054178868204575</v>
      </c>
      <c r="I730" s="1">
        <f t="shared" si="17"/>
        <v>135.46198456428789</v>
      </c>
      <c r="J730" s="1">
        <f t="shared" si="18"/>
        <v>1.3591638103504462</v>
      </c>
    </row>
    <row r="731" spans="1:10" ht="15.75" customHeight="1" x14ac:dyDescent="0.2">
      <c r="A731" s="1">
        <v>7240</v>
      </c>
      <c r="B731" s="1">
        <f t="shared" si="15"/>
        <v>7.24</v>
      </c>
      <c r="C731" s="1">
        <v>-129.5</v>
      </c>
      <c r="D731" s="1">
        <v>197.5</v>
      </c>
      <c r="E731" s="1">
        <v>35</v>
      </c>
      <c r="F731" s="1">
        <v>-60.6</v>
      </c>
      <c r="H731" s="1">
        <f t="shared" si="16"/>
        <v>-1.0576695267085636</v>
      </c>
      <c r="I731" s="1">
        <f t="shared" si="17"/>
        <v>136.96820370875898</v>
      </c>
      <c r="J731" s="1">
        <f t="shared" si="18"/>
        <v>1.3621509413652342</v>
      </c>
    </row>
    <row r="732" spans="1:10" ht="15.75" customHeight="1" x14ac:dyDescent="0.2">
      <c r="A732" s="1">
        <v>7250</v>
      </c>
      <c r="B732" s="1">
        <f t="shared" si="15"/>
        <v>7.25</v>
      </c>
      <c r="C732" s="1">
        <v>-129.19999999999999</v>
      </c>
      <c r="D732" s="1">
        <v>198.1</v>
      </c>
      <c r="E732" s="1">
        <v>36</v>
      </c>
      <c r="F732" s="1">
        <v>-60.9</v>
      </c>
      <c r="H732" s="1">
        <f t="shared" si="16"/>
        <v>-1.0629055144645467</v>
      </c>
      <c r="I732" s="1">
        <f t="shared" si="17"/>
        <v>137.32739246881943</v>
      </c>
      <c r="J732" s="1">
        <f t="shared" si="18"/>
        <v>1.3714779808878921</v>
      </c>
    </row>
    <row r="733" spans="1:10" ht="15.75" customHeight="1" x14ac:dyDescent="0.2">
      <c r="A733" s="1">
        <v>7260</v>
      </c>
      <c r="B733" s="1">
        <f t="shared" si="15"/>
        <v>7.26</v>
      </c>
      <c r="C733" s="1">
        <v>-128.1</v>
      </c>
      <c r="D733" s="1">
        <v>198.7</v>
      </c>
      <c r="E733" s="1">
        <v>36</v>
      </c>
      <c r="F733" s="1">
        <v>-60.9</v>
      </c>
      <c r="H733" s="1">
        <f t="shared" si="16"/>
        <v>-1.0629055144645467</v>
      </c>
      <c r="I733" s="1">
        <f t="shared" si="17"/>
        <v>136.15819640290843</v>
      </c>
      <c r="J733" s="1">
        <f t="shared" si="18"/>
        <v>1.3674279443586392</v>
      </c>
    </row>
    <row r="734" spans="1:10" ht="15.75" customHeight="1" x14ac:dyDescent="0.2">
      <c r="A734" s="1">
        <v>7270</v>
      </c>
      <c r="B734" s="1">
        <f t="shared" si="15"/>
        <v>7.27</v>
      </c>
      <c r="C734" s="1">
        <v>-126.4</v>
      </c>
      <c r="D734" s="1">
        <v>199.3</v>
      </c>
      <c r="E734" s="1">
        <v>37</v>
      </c>
      <c r="F734" s="1">
        <v>-60.6</v>
      </c>
      <c r="H734" s="1">
        <f t="shared" si="16"/>
        <v>-1.0576695267085636</v>
      </c>
      <c r="I734" s="1">
        <f t="shared" si="17"/>
        <v>133.68942817596246</v>
      </c>
      <c r="J734" s="1">
        <f t="shared" si="18"/>
        <v>1.3492381228943544</v>
      </c>
    </row>
    <row r="735" spans="1:10" ht="15.75" customHeight="1" x14ac:dyDescent="0.2">
      <c r="A735" s="1">
        <v>7280</v>
      </c>
      <c r="B735" s="1">
        <f t="shared" si="15"/>
        <v>7.28</v>
      </c>
      <c r="C735" s="1">
        <v>-125.4</v>
      </c>
      <c r="D735" s="1">
        <v>199.9</v>
      </c>
      <c r="E735" s="1">
        <v>37</v>
      </c>
      <c r="F735" s="1">
        <v>-60.6</v>
      </c>
      <c r="H735" s="1">
        <f t="shared" si="16"/>
        <v>-1.0576695267085636</v>
      </c>
      <c r="I735" s="1">
        <f t="shared" si="17"/>
        <v>132.6317586492539</v>
      </c>
      <c r="J735" s="1">
        <f t="shared" si="18"/>
        <v>1.331605934126082</v>
      </c>
    </row>
    <row r="736" spans="1:10" ht="15.75" customHeight="1" x14ac:dyDescent="0.2">
      <c r="A736" s="1">
        <v>7290</v>
      </c>
      <c r="B736" s="1">
        <f t="shared" si="15"/>
        <v>7.29</v>
      </c>
      <c r="C736" s="1">
        <v>-125</v>
      </c>
      <c r="D736" s="1">
        <v>200.5</v>
      </c>
      <c r="E736" s="1">
        <v>38</v>
      </c>
      <c r="F736" s="1">
        <v>-60.4</v>
      </c>
      <c r="H736" s="1">
        <f t="shared" si="16"/>
        <v>-1.054178868204575</v>
      </c>
      <c r="I736" s="1">
        <f t="shared" si="17"/>
        <v>131.77235852557186</v>
      </c>
      <c r="J736" s="1">
        <f t="shared" si="18"/>
        <v>1.3220205858741287</v>
      </c>
    </row>
    <row r="737" spans="1:10" ht="15.75" customHeight="1" x14ac:dyDescent="0.2">
      <c r="A737" s="1">
        <v>7300</v>
      </c>
      <c r="B737" s="1">
        <f t="shared" si="15"/>
        <v>7.3</v>
      </c>
      <c r="C737" s="1">
        <v>-125.3</v>
      </c>
      <c r="D737" s="1">
        <v>201.1</v>
      </c>
      <c r="E737" s="1">
        <v>39</v>
      </c>
      <c r="F737" s="1">
        <v>-60.6</v>
      </c>
      <c r="H737" s="1">
        <f t="shared" si="16"/>
        <v>-1.0576695267085636</v>
      </c>
      <c r="I737" s="1">
        <f t="shared" si="17"/>
        <v>132.52599169658302</v>
      </c>
      <c r="J737" s="1">
        <f t="shared" si="18"/>
        <v>1.3214917511107747</v>
      </c>
    </row>
    <row r="738" spans="1:10" ht="15.75" customHeight="1" x14ac:dyDescent="0.2">
      <c r="A738" s="1">
        <v>7310</v>
      </c>
      <c r="B738" s="1">
        <f t="shared" si="15"/>
        <v>7.31</v>
      </c>
      <c r="C738" s="1">
        <v>-125.2</v>
      </c>
      <c r="D738" s="1">
        <v>201.7</v>
      </c>
      <c r="E738" s="1">
        <v>39</v>
      </c>
      <c r="F738" s="1">
        <v>-60.9</v>
      </c>
      <c r="H738" s="1">
        <f t="shared" si="16"/>
        <v>-1.0629055144645467</v>
      </c>
      <c r="I738" s="1">
        <f t="shared" si="17"/>
        <v>133.07577041096124</v>
      </c>
      <c r="J738" s="1">
        <f t="shared" si="18"/>
        <v>1.3280088105377212</v>
      </c>
    </row>
    <row r="739" spans="1:10" ht="15.75" customHeight="1" x14ac:dyDescent="0.2">
      <c r="A739" s="1">
        <v>7320</v>
      </c>
      <c r="B739" s="1">
        <f t="shared" si="15"/>
        <v>7.32</v>
      </c>
      <c r="C739" s="1">
        <v>-125.6</v>
      </c>
      <c r="D739" s="1">
        <v>202.3</v>
      </c>
      <c r="E739" s="1">
        <v>40</v>
      </c>
      <c r="F739" s="1">
        <v>-60.9</v>
      </c>
      <c r="H739" s="1">
        <f t="shared" si="16"/>
        <v>-1.0629055144645467</v>
      </c>
      <c r="I739" s="1">
        <f t="shared" si="17"/>
        <v>133.50093261674706</v>
      </c>
      <c r="J739" s="1">
        <f t="shared" si="18"/>
        <v>1.3328835151385414</v>
      </c>
    </row>
    <row r="740" spans="1:10" ht="15.75" customHeight="1" x14ac:dyDescent="0.2">
      <c r="A740" s="1">
        <v>7330</v>
      </c>
      <c r="B740" s="1">
        <f t="shared" si="15"/>
        <v>7.33</v>
      </c>
      <c r="C740" s="1">
        <v>-124.3</v>
      </c>
      <c r="D740" s="1">
        <v>202.9</v>
      </c>
      <c r="E740" s="1">
        <v>40</v>
      </c>
      <c r="F740" s="1">
        <v>-60.9</v>
      </c>
      <c r="H740" s="1">
        <f t="shared" si="16"/>
        <v>-1.0629055144645467</v>
      </c>
      <c r="I740" s="1">
        <f t="shared" si="17"/>
        <v>132.11915544794314</v>
      </c>
      <c r="J740" s="1">
        <f t="shared" si="18"/>
        <v>1.3281004403234511</v>
      </c>
    </row>
    <row r="741" spans="1:10" ht="15.75" customHeight="1" x14ac:dyDescent="0.2">
      <c r="A741" s="1">
        <v>7340</v>
      </c>
      <c r="B741" s="1">
        <f t="shared" si="15"/>
        <v>7.34</v>
      </c>
      <c r="C741" s="1">
        <v>-123.1</v>
      </c>
      <c r="D741" s="1">
        <v>203.5</v>
      </c>
      <c r="E741" s="1">
        <v>41</v>
      </c>
      <c r="F741" s="1">
        <v>-60.9</v>
      </c>
      <c r="H741" s="1">
        <f t="shared" si="16"/>
        <v>-1.0629055144645467</v>
      </c>
      <c r="I741" s="1">
        <f t="shared" si="17"/>
        <v>130.8436688305857</v>
      </c>
      <c r="J741" s="1">
        <f t="shared" si="18"/>
        <v>1.3148141213926443</v>
      </c>
    </row>
    <row r="742" spans="1:10" ht="15.75" customHeight="1" x14ac:dyDescent="0.2">
      <c r="A742" s="1">
        <v>7350</v>
      </c>
      <c r="B742" s="1">
        <f t="shared" si="15"/>
        <v>7.35</v>
      </c>
      <c r="C742" s="1">
        <v>-121.5</v>
      </c>
      <c r="D742" s="1">
        <v>204.2</v>
      </c>
      <c r="E742" s="1">
        <v>42</v>
      </c>
      <c r="F742" s="1">
        <v>-60.9</v>
      </c>
      <c r="H742" s="1">
        <f t="shared" si="16"/>
        <v>-1.0629055144645467</v>
      </c>
      <c r="I742" s="1">
        <f t="shared" si="17"/>
        <v>129.14302000744243</v>
      </c>
      <c r="J742" s="1">
        <f t="shared" si="18"/>
        <v>1.2999334441901409</v>
      </c>
    </row>
    <row r="743" spans="1:10" ht="15.75" customHeight="1" x14ac:dyDescent="0.2">
      <c r="A743" s="1">
        <v>7360</v>
      </c>
      <c r="B743" s="1">
        <f t="shared" si="15"/>
        <v>7.36</v>
      </c>
      <c r="C743" s="1">
        <v>-121</v>
      </c>
      <c r="D743" s="1">
        <v>204.8</v>
      </c>
      <c r="E743" s="1">
        <v>42</v>
      </c>
      <c r="F743" s="1">
        <v>-60.9</v>
      </c>
      <c r="H743" s="1">
        <f t="shared" si="16"/>
        <v>-1.0629055144645467</v>
      </c>
      <c r="I743" s="1">
        <f t="shared" si="17"/>
        <v>128.61156725021016</v>
      </c>
      <c r="J743" s="1">
        <f t="shared" si="18"/>
        <v>1.2887729362882629</v>
      </c>
    </row>
    <row r="744" spans="1:10" ht="15.75" customHeight="1" x14ac:dyDescent="0.2">
      <c r="A744" s="1">
        <v>7370</v>
      </c>
      <c r="B744" s="1">
        <f t="shared" si="15"/>
        <v>7.37</v>
      </c>
      <c r="C744" s="1">
        <v>-121.1</v>
      </c>
      <c r="D744" s="1">
        <v>205.4</v>
      </c>
      <c r="E744" s="1">
        <v>43</v>
      </c>
      <c r="F744" s="1">
        <v>-60.4</v>
      </c>
      <c r="H744" s="1">
        <f t="shared" si="16"/>
        <v>-1.054178868204575</v>
      </c>
      <c r="I744" s="1">
        <f t="shared" si="17"/>
        <v>127.66106093957403</v>
      </c>
      <c r="J744" s="1">
        <f t="shared" si="18"/>
        <v>1.281363140948921</v>
      </c>
    </row>
    <row r="745" spans="1:10" ht="15.75" customHeight="1" x14ac:dyDescent="0.2">
      <c r="A745" s="1">
        <v>7380</v>
      </c>
      <c r="B745" s="1">
        <f t="shared" si="15"/>
        <v>7.38</v>
      </c>
      <c r="C745" s="1">
        <v>-120.5</v>
      </c>
      <c r="D745" s="1">
        <v>206</v>
      </c>
      <c r="E745" s="1">
        <v>44</v>
      </c>
      <c r="F745" s="1">
        <v>-60.4</v>
      </c>
      <c r="H745" s="1">
        <f t="shared" si="16"/>
        <v>-1.054178868204575</v>
      </c>
      <c r="I745" s="1">
        <f t="shared" si="17"/>
        <v>127.02855361865129</v>
      </c>
      <c r="J745" s="1">
        <f t="shared" si="18"/>
        <v>1.2734480727911266</v>
      </c>
    </row>
    <row r="746" spans="1:10" ht="15.75" customHeight="1" x14ac:dyDescent="0.2">
      <c r="A746" s="1">
        <v>7390</v>
      </c>
      <c r="B746" s="1">
        <f t="shared" si="15"/>
        <v>7.39</v>
      </c>
      <c r="C746" s="1">
        <v>-120</v>
      </c>
      <c r="D746" s="1">
        <v>206.6</v>
      </c>
      <c r="E746" s="1">
        <v>44</v>
      </c>
      <c r="F746" s="1">
        <v>-60.6</v>
      </c>
      <c r="H746" s="1">
        <f t="shared" si="16"/>
        <v>-1.0576695267085636</v>
      </c>
      <c r="I746" s="1">
        <f t="shared" si="17"/>
        <v>126.92034320502763</v>
      </c>
      <c r="J746" s="1">
        <f t="shared" si="18"/>
        <v>1.2697444841183947</v>
      </c>
    </row>
    <row r="747" spans="1:10" ht="15.75" customHeight="1" x14ac:dyDescent="0.2">
      <c r="A747" s="1">
        <v>7400</v>
      </c>
      <c r="B747" s="1">
        <f t="shared" si="15"/>
        <v>7.4</v>
      </c>
      <c r="C747" s="1">
        <v>-119.5</v>
      </c>
      <c r="D747" s="1">
        <v>207.2</v>
      </c>
      <c r="E747" s="1">
        <v>45</v>
      </c>
      <c r="F747" s="1">
        <v>-60.6</v>
      </c>
      <c r="H747" s="1">
        <f t="shared" si="16"/>
        <v>-1.0576695267085636</v>
      </c>
      <c r="I747" s="1">
        <f t="shared" si="17"/>
        <v>126.39150844167335</v>
      </c>
      <c r="J747" s="1">
        <f t="shared" si="18"/>
        <v>1.2665592582335048</v>
      </c>
    </row>
    <row r="748" spans="1:10" ht="15.75" customHeight="1" x14ac:dyDescent="0.2">
      <c r="A748" s="1">
        <v>7410</v>
      </c>
      <c r="B748" s="1">
        <f t="shared" si="15"/>
        <v>7.41</v>
      </c>
      <c r="C748" s="1">
        <v>-120</v>
      </c>
      <c r="D748" s="1">
        <v>207.8</v>
      </c>
      <c r="E748" s="1">
        <v>45</v>
      </c>
      <c r="F748" s="1">
        <v>-60.6</v>
      </c>
      <c r="H748" s="1">
        <f t="shared" si="16"/>
        <v>-1.0576695267085636</v>
      </c>
      <c r="I748" s="1">
        <f t="shared" si="17"/>
        <v>126.92034320502763</v>
      </c>
      <c r="J748" s="1">
        <f t="shared" si="18"/>
        <v>1.2665592582335048</v>
      </c>
    </row>
    <row r="749" spans="1:10" ht="15.75" customHeight="1" x14ac:dyDescent="0.2">
      <c r="A749" s="1">
        <v>7420</v>
      </c>
      <c r="B749" s="1">
        <f t="shared" si="15"/>
        <v>7.42</v>
      </c>
      <c r="C749" s="1">
        <v>-120.3</v>
      </c>
      <c r="D749" s="1">
        <v>208.4</v>
      </c>
      <c r="E749" s="1">
        <v>46</v>
      </c>
      <c r="F749" s="1">
        <v>-60.6</v>
      </c>
      <c r="H749" s="1">
        <f t="shared" si="16"/>
        <v>-1.0576695267085636</v>
      </c>
      <c r="I749" s="1">
        <f t="shared" si="17"/>
        <v>127.23764406304021</v>
      </c>
      <c r="J749" s="1">
        <f t="shared" si="18"/>
        <v>1.2707899363403392</v>
      </c>
    </row>
    <row r="750" spans="1:10" ht="15.75" customHeight="1" x14ac:dyDescent="0.2">
      <c r="A750" s="1">
        <v>7430</v>
      </c>
      <c r="B750" s="1">
        <f t="shared" si="15"/>
        <v>7.43</v>
      </c>
      <c r="C750" s="1">
        <v>-120.4</v>
      </c>
      <c r="D750" s="1">
        <v>209</v>
      </c>
      <c r="E750" s="1">
        <v>47</v>
      </c>
      <c r="F750" s="1">
        <v>-60.6</v>
      </c>
      <c r="H750" s="1">
        <f t="shared" si="16"/>
        <v>-1.0576695267085636</v>
      </c>
      <c r="I750" s="1">
        <f t="shared" si="17"/>
        <v>127.34341101571107</v>
      </c>
      <c r="J750" s="1">
        <f t="shared" si="18"/>
        <v>1.2729052753937564</v>
      </c>
    </row>
    <row r="751" spans="1:10" ht="15.75" customHeight="1" x14ac:dyDescent="0.2">
      <c r="A751" s="1">
        <v>7440</v>
      </c>
      <c r="B751" s="1">
        <f t="shared" si="15"/>
        <v>7.44</v>
      </c>
      <c r="C751" s="1">
        <v>-119.5</v>
      </c>
      <c r="D751" s="1">
        <v>209.6</v>
      </c>
      <c r="E751" s="1">
        <v>47</v>
      </c>
      <c r="F751" s="1">
        <v>-60.4</v>
      </c>
      <c r="H751" s="1">
        <f t="shared" si="16"/>
        <v>-1.054178868204575</v>
      </c>
      <c r="I751" s="1">
        <f t="shared" si="17"/>
        <v>125.97437475044671</v>
      </c>
      <c r="J751" s="1">
        <f t="shared" si="18"/>
        <v>1.266588928830789</v>
      </c>
    </row>
    <row r="752" spans="1:10" ht="15.75" customHeight="1" x14ac:dyDescent="0.2">
      <c r="A752" s="1">
        <v>7450</v>
      </c>
      <c r="B752" s="1">
        <f t="shared" si="15"/>
        <v>7.45</v>
      </c>
      <c r="C752" s="1">
        <v>-117.8</v>
      </c>
      <c r="D752" s="1">
        <v>210.2</v>
      </c>
      <c r="E752" s="1">
        <v>48</v>
      </c>
      <c r="F752" s="1">
        <v>-60.6</v>
      </c>
      <c r="H752" s="1">
        <f t="shared" si="16"/>
        <v>-1.0576695267085636</v>
      </c>
      <c r="I752" s="1">
        <f t="shared" si="17"/>
        <v>124.59347024626879</v>
      </c>
      <c r="J752" s="1">
        <f t="shared" si="18"/>
        <v>1.2528392249835776</v>
      </c>
    </row>
    <row r="753" spans="1:10" ht="15.75" customHeight="1" x14ac:dyDescent="0.2">
      <c r="A753" s="1">
        <v>7460</v>
      </c>
      <c r="B753" s="1">
        <f t="shared" si="15"/>
        <v>7.46</v>
      </c>
      <c r="C753" s="1">
        <v>-116.9</v>
      </c>
      <c r="D753" s="1">
        <v>210.8</v>
      </c>
      <c r="E753" s="1">
        <v>48</v>
      </c>
      <c r="F753" s="1">
        <v>-60.6</v>
      </c>
      <c r="H753" s="1">
        <f t="shared" si="16"/>
        <v>-1.0576695267085636</v>
      </c>
      <c r="I753" s="1">
        <f t="shared" si="17"/>
        <v>123.64156767223109</v>
      </c>
      <c r="J753" s="1">
        <f t="shared" si="18"/>
        <v>1.2411751895924994</v>
      </c>
    </row>
    <row r="754" spans="1:10" ht="15.75" customHeight="1" x14ac:dyDescent="0.2">
      <c r="A754" s="1">
        <v>7470</v>
      </c>
      <c r="B754" s="1">
        <f t="shared" si="15"/>
        <v>7.47</v>
      </c>
      <c r="C754" s="1">
        <v>-117</v>
      </c>
      <c r="D754" s="1">
        <v>211.4</v>
      </c>
      <c r="E754" s="1">
        <v>49</v>
      </c>
      <c r="F754" s="1">
        <v>-60.9</v>
      </c>
      <c r="H754" s="1">
        <f t="shared" si="16"/>
        <v>-1.0629055144645467</v>
      </c>
      <c r="I754" s="1">
        <f t="shared" si="17"/>
        <v>124.35994519235197</v>
      </c>
      <c r="J754" s="1">
        <f t="shared" si="18"/>
        <v>1.2400075643229154</v>
      </c>
    </row>
    <row r="755" spans="1:10" ht="15.75" customHeight="1" x14ac:dyDescent="0.2">
      <c r="A755" s="1">
        <v>7480</v>
      </c>
      <c r="B755" s="1">
        <f t="shared" si="15"/>
        <v>7.48</v>
      </c>
      <c r="C755" s="1">
        <v>-117.8</v>
      </c>
      <c r="D755" s="1">
        <v>212</v>
      </c>
      <c r="E755" s="1">
        <v>50</v>
      </c>
      <c r="F755" s="1">
        <v>-61.2</v>
      </c>
      <c r="H755" s="1">
        <f t="shared" si="16"/>
        <v>-1.0681415022205298</v>
      </c>
      <c r="I755" s="1">
        <f t="shared" si="17"/>
        <v>125.82706896157841</v>
      </c>
      <c r="J755" s="1">
        <f t="shared" si="18"/>
        <v>1.2509350707696518</v>
      </c>
    </row>
    <row r="756" spans="1:10" ht="15.75" customHeight="1" x14ac:dyDescent="0.2">
      <c r="A756" s="1">
        <v>7490</v>
      </c>
      <c r="B756" s="1">
        <f t="shared" si="15"/>
        <v>7.49</v>
      </c>
      <c r="C756" s="1">
        <v>-118.2</v>
      </c>
      <c r="D756" s="1">
        <v>212.7</v>
      </c>
      <c r="E756" s="1">
        <v>50</v>
      </c>
      <c r="F756" s="1">
        <v>-61.2</v>
      </c>
      <c r="H756" s="1">
        <f t="shared" si="16"/>
        <v>-1.0681415022205298</v>
      </c>
      <c r="I756" s="1">
        <f t="shared" si="17"/>
        <v>126.25432556246663</v>
      </c>
      <c r="J756" s="1">
        <f t="shared" si="18"/>
        <v>1.2604069726202252</v>
      </c>
    </row>
    <row r="757" spans="1:10" ht="15.75" customHeight="1" x14ac:dyDescent="0.2">
      <c r="A757" s="1">
        <v>7500</v>
      </c>
      <c r="B757" s="1">
        <f t="shared" si="15"/>
        <v>7.5</v>
      </c>
      <c r="C757" s="1">
        <v>-118.4</v>
      </c>
      <c r="D757" s="1">
        <v>213.3</v>
      </c>
      <c r="E757" s="1">
        <v>51</v>
      </c>
      <c r="F757" s="1">
        <v>-60.9</v>
      </c>
      <c r="H757" s="1">
        <f t="shared" si="16"/>
        <v>-1.0629055144645467</v>
      </c>
      <c r="I757" s="1">
        <f t="shared" si="17"/>
        <v>125.84801291260234</v>
      </c>
      <c r="J757" s="1">
        <f t="shared" si="18"/>
        <v>1.2605116923753448</v>
      </c>
    </row>
    <row r="758" spans="1:10" ht="15.75" customHeight="1" x14ac:dyDescent="0.2">
      <c r="A758" s="1">
        <v>7510</v>
      </c>
      <c r="B758" s="1">
        <f t="shared" si="15"/>
        <v>7.51</v>
      </c>
      <c r="C758" s="1">
        <v>-117.8</v>
      </c>
      <c r="D758" s="1">
        <v>213.9</v>
      </c>
      <c r="E758" s="1">
        <v>51</v>
      </c>
      <c r="F758" s="1">
        <v>-60.6</v>
      </c>
      <c r="H758" s="1">
        <f t="shared" si="16"/>
        <v>-1.0576695267085636</v>
      </c>
      <c r="I758" s="1">
        <f t="shared" si="17"/>
        <v>124.59347024626879</v>
      </c>
      <c r="J758" s="1">
        <f t="shared" si="18"/>
        <v>1.2522074157943557</v>
      </c>
    </row>
    <row r="759" spans="1:10" ht="15.75" customHeight="1" x14ac:dyDescent="0.2">
      <c r="A759" s="1">
        <v>7520</v>
      </c>
      <c r="B759" s="1">
        <f t="shared" si="15"/>
        <v>7.52</v>
      </c>
      <c r="C759" s="1">
        <v>-117.2</v>
      </c>
      <c r="D759" s="1">
        <v>214.5</v>
      </c>
      <c r="E759" s="1">
        <v>52</v>
      </c>
      <c r="F759" s="1">
        <v>-60.6</v>
      </c>
      <c r="H759" s="1">
        <f t="shared" si="16"/>
        <v>-1.0576695267085636</v>
      </c>
      <c r="I759" s="1">
        <f t="shared" si="17"/>
        <v>123.95886853024366</v>
      </c>
      <c r="J759" s="1">
        <f t="shared" si="18"/>
        <v>1.2427616938825623</v>
      </c>
    </row>
    <row r="760" spans="1:10" ht="15.75" customHeight="1" x14ac:dyDescent="0.2">
      <c r="A760" s="1">
        <v>7530</v>
      </c>
      <c r="B760" s="1">
        <f t="shared" si="15"/>
        <v>7.53</v>
      </c>
      <c r="C760" s="1">
        <v>-116.9</v>
      </c>
      <c r="D760" s="1">
        <v>215.1</v>
      </c>
      <c r="E760" s="1">
        <v>53</v>
      </c>
      <c r="F760" s="1">
        <v>-60.6</v>
      </c>
      <c r="H760" s="1">
        <f t="shared" si="16"/>
        <v>-1.0576695267085636</v>
      </c>
      <c r="I760" s="1">
        <f t="shared" si="17"/>
        <v>123.64156767223109</v>
      </c>
      <c r="J760" s="1">
        <f t="shared" si="18"/>
        <v>1.2380021810123738</v>
      </c>
    </row>
    <row r="761" spans="1:10" ht="15.75" customHeight="1" x14ac:dyDescent="0.2">
      <c r="A761" s="1">
        <v>7540</v>
      </c>
      <c r="B761" s="1">
        <f t="shared" si="15"/>
        <v>7.54</v>
      </c>
      <c r="C761" s="1">
        <v>-116.6</v>
      </c>
      <c r="D761" s="1">
        <v>215.7</v>
      </c>
      <c r="E761" s="1">
        <v>53</v>
      </c>
      <c r="F761" s="1">
        <v>-60.6</v>
      </c>
      <c r="H761" s="1">
        <f t="shared" si="16"/>
        <v>-1.0576695267085636</v>
      </c>
      <c r="I761" s="1">
        <f t="shared" si="17"/>
        <v>123.32426681421852</v>
      </c>
      <c r="J761" s="1">
        <f t="shared" si="18"/>
        <v>1.234829172432248</v>
      </c>
    </row>
    <row r="762" spans="1:10" ht="15.75" customHeight="1" x14ac:dyDescent="0.2">
      <c r="A762" s="1">
        <v>7550</v>
      </c>
      <c r="B762" s="1">
        <f t="shared" si="15"/>
        <v>7.55</v>
      </c>
      <c r="C762" s="1">
        <v>-116.9</v>
      </c>
      <c r="D762" s="1">
        <v>216.3</v>
      </c>
      <c r="E762" s="1">
        <v>54</v>
      </c>
      <c r="F762" s="1">
        <v>-60.6</v>
      </c>
      <c r="H762" s="1">
        <f t="shared" si="16"/>
        <v>-1.0576695267085636</v>
      </c>
      <c r="I762" s="1">
        <f t="shared" si="17"/>
        <v>123.64156767223109</v>
      </c>
      <c r="J762" s="1">
        <f t="shared" si="18"/>
        <v>1.234829172432248</v>
      </c>
    </row>
    <row r="763" spans="1:10" ht="15.75" customHeight="1" x14ac:dyDescent="0.2">
      <c r="A763" s="1">
        <v>7560</v>
      </c>
      <c r="B763" s="1">
        <f t="shared" si="15"/>
        <v>7.56</v>
      </c>
      <c r="C763" s="1">
        <v>-116.1</v>
      </c>
      <c r="D763" s="1">
        <v>216.9</v>
      </c>
      <c r="E763" s="1">
        <v>54</v>
      </c>
      <c r="F763" s="1">
        <v>-60.6</v>
      </c>
      <c r="H763" s="1">
        <f t="shared" si="16"/>
        <v>-1.0576695267085636</v>
      </c>
      <c r="I763" s="1">
        <f t="shared" si="17"/>
        <v>122.79543205086424</v>
      </c>
      <c r="J763" s="1">
        <f t="shared" si="18"/>
        <v>1.2321849986154765</v>
      </c>
    </row>
    <row r="764" spans="1:10" ht="15.75" customHeight="1" x14ac:dyDescent="0.2">
      <c r="A764" s="1">
        <v>7570</v>
      </c>
      <c r="B764" s="1">
        <f t="shared" si="15"/>
        <v>7.57</v>
      </c>
      <c r="C764" s="1">
        <v>-115.3</v>
      </c>
      <c r="D764" s="1">
        <v>217.5</v>
      </c>
      <c r="E764" s="1">
        <v>55</v>
      </c>
      <c r="F764" s="1">
        <v>-60.4</v>
      </c>
      <c r="H764" s="1">
        <f t="shared" si="16"/>
        <v>-1.054178868204575</v>
      </c>
      <c r="I764" s="1">
        <f t="shared" si="17"/>
        <v>121.5468235039875</v>
      </c>
      <c r="J764" s="1">
        <f t="shared" si="18"/>
        <v>1.2217112777742587</v>
      </c>
    </row>
    <row r="765" spans="1:10" ht="15.75" customHeight="1" x14ac:dyDescent="0.2">
      <c r="A765" s="1">
        <v>7580</v>
      </c>
      <c r="B765" s="1">
        <f t="shared" si="15"/>
        <v>7.58</v>
      </c>
      <c r="C765" s="1">
        <v>-114.3</v>
      </c>
      <c r="D765" s="1">
        <v>218.1</v>
      </c>
      <c r="E765" s="1">
        <v>56</v>
      </c>
      <c r="F765" s="1">
        <v>-60.4</v>
      </c>
      <c r="H765" s="1">
        <f t="shared" si="16"/>
        <v>-1.054178868204575</v>
      </c>
      <c r="I765" s="1">
        <f t="shared" si="17"/>
        <v>120.49264463578291</v>
      </c>
      <c r="J765" s="1">
        <f t="shared" si="18"/>
        <v>1.210197340698852</v>
      </c>
    </row>
    <row r="766" spans="1:10" ht="15.75" customHeight="1" x14ac:dyDescent="0.2">
      <c r="A766" s="1">
        <v>7590</v>
      </c>
      <c r="B766" s="1">
        <f t="shared" si="15"/>
        <v>7.59</v>
      </c>
      <c r="C766" s="1">
        <v>-113.9</v>
      </c>
      <c r="D766" s="1">
        <v>218.7</v>
      </c>
      <c r="E766" s="1">
        <v>56</v>
      </c>
      <c r="F766" s="1">
        <v>-60.4</v>
      </c>
      <c r="H766" s="1">
        <f t="shared" si="16"/>
        <v>-1.054178868204575</v>
      </c>
      <c r="I766" s="1">
        <f t="shared" si="17"/>
        <v>120.07097308850109</v>
      </c>
      <c r="J766" s="1">
        <f t="shared" si="18"/>
        <v>1.2028180886214199</v>
      </c>
    </row>
    <row r="767" spans="1:10" ht="15.75" customHeight="1" x14ac:dyDescent="0.2">
      <c r="A767" s="1">
        <v>7600</v>
      </c>
      <c r="B767" s="1">
        <f t="shared" si="15"/>
        <v>7.6</v>
      </c>
      <c r="C767" s="1">
        <v>-113.9</v>
      </c>
      <c r="D767" s="1">
        <v>219.3</v>
      </c>
      <c r="E767" s="1">
        <v>57</v>
      </c>
      <c r="F767" s="1">
        <v>-60.6</v>
      </c>
      <c r="H767" s="1">
        <f t="shared" si="16"/>
        <v>-1.0576695267085636</v>
      </c>
      <c r="I767" s="1">
        <f t="shared" si="17"/>
        <v>120.46855909210541</v>
      </c>
      <c r="J767" s="1">
        <f t="shared" si="18"/>
        <v>1.2026976609030324</v>
      </c>
    </row>
    <row r="768" spans="1:10" ht="15.75" customHeight="1" x14ac:dyDescent="0.2">
      <c r="A768" s="1">
        <v>7610</v>
      </c>
      <c r="B768" s="1">
        <f t="shared" si="15"/>
        <v>7.61</v>
      </c>
      <c r="C768" s="1">
        <v>-114.2</v>
      </c>
      <c r="D768" s="1">
        <v>219.9</v>
      </c>
      <c r="E768" s="1">
        <v>57</v>
      </c>
      <c r="F768" s="1">
        <v>-60.6</v>
      </c>
      <c r="H768" s="1">
        <f t="shared" si="16"/>
        <v>-1.0576695267085636</v>
      </c>
      <c r="I768" s="1">
        <f t="shared" si="17"/>
        <v>120.78585995011797</v>
      </c>
      <c r="J768" s="1">
        <f t="shared" si="18"/>
        <v>1.206272095211117</v>
      </c>
    </row>
    <row r="769" spans="1:10" ht="15.75" customHeight="1" x14ac:dyDescent="0.2">
      <c r="A769" s="1">
        <v>7620</v>
      </c>
      <c r="B769" s="1">
        <f t="shared" si="15"/>
        <v>7.62</v>
      </c>
      <c r="C769" s="1">
        <v>-113.8</v>
      </c>
      <c r="D769" s="1">
        <v>220.5</v>
      </c>
      <c r="E769" s="1">
        <v>58</v>
      </c>
      <c r="F769" s="1">
        <v>-60.6</v>
      </c>
      <c r="H769" s="1">
        <f t="shared" si="16"/>
        <v>-1.0576695267085636</v>
      </c>
      <c r="I769" s="1">
        <f t="shared" si="17"/>
        <v>120.36279213943453</v>
      </c>
      <c r="J769" s="1">
        <f t="shared" si="18"/>
        <v>1.2057432604477627</v>
      </c>
    </row>
    <row r="770" spans="1:10" ht="15.75" customHeight="1" x14ac:dyDescent="0.2">
      <c r="A770" s="1">
        <v>7630</v>
      </c>
      <c r="B770" s="1">
        <f t="shared" si="15"/>
        <v>7.63</v>
      </c>
      <c r="C770" s="1">
        <v>-113.4</v>
      </c>
      <c r="D770" s="1">
        <v>221.2</v>
      </c>
      <c r="E770" s="1">
        <v>59</v>
      </c>
      <c r="F770" s="1">
        <v>-60.6</v>
      </c>
      <c r="H770" s="1">
        <f t="shared" si="16"/>
        <v>-1.0576695267085636</v>
      </c>
      <c r="I770" s="1">
        <f t="shared" si="17"/>
        <v>119.93972432875113</v>
      </c>
      <c r="J770" s="1">
        <f t="shared" si="18"/>
        <v>1.2015125823409283</v>
      </c>
    </row>
    <row r="771" spans="1:10" ht="15.75" customHeight="1" x14ac:dyDescent="0.2">
      <c r="A771" s="1">
        <v>7640</v>
      </c>
      <c r="B771" s="1">
        <f t="shared" si="15"/>
        <v>7.64</v>
      </c>
      <c r="C771" s="1">
        <v>-112.1</v>
      </c>
      <c r="D771" s="1">
        <v>221.8</v>
      </c>
      <c r="E771" s="1">
        <v>59</v>
      </c>
      <c r="F771" s="1">
        <v>-60.9</v>
      </c>
      <c r="H771" s="1">
        <f t="shared" si="16"/>
        <v>-1.0629055144645467</v>
      </c>
      <c r="I771" s="1">
        <f t="shared" si="17"/>
        <v>119.15170817147568</v>
      </c>
      <c r="J771" s="1">
        <f t="shared" si="18"/>
        <v>1.1954571625011341</v>
      </c>
    </row>
    <row r="772" spans="1:10" ht="15.75" customHeight="1" x14ac:dyDescent="0.2">
      <c r="A772" s="1">
        <v>7650</v>
      </c>
      <c r="B772" s="1">
        <f t="shared" ref="B772:B851" si="19">A772/1000</f>
        <v>7.65</v>
      </c>
      <c r="C772" s="1">
        <v>-111.3</v>
      </c>
      <c r="D772" s="1">
        <v>222.4</v>
      </c>
      <c r="E772" s="1">
        <v>60</v>
      </c>
      <c r="F772" s="1">
        <v>-60.9</v>
      </c>
      <c r="H772" s="1">
        <f t="shared" ref="H772:H851" si="20">RADIANS(F772)</f>
        <v>-1.0629055144645467</v>
      </c>
      <c r="I772" s="1">
        <f t="shared" ref="I772:I851" si="21">C772*H772</f>
        <v>118.30138375990404</v>
      </c>
      <c r="J772" s="1">
        <f t="shared" si="18"/>
        <v>1.1872654596568988</v>
      </c>
    </row>
    <row r="773" spans="1:10" ht="15.75" customHeight="1" x14ac:dyDescent="0.2">
      <c r="A773" s="1">
        <v>7660</v>
      </c>
      <c r="B773" s="1">
        <f t="shared" si="19"/>
        <v>7.66</v>
      </c>
      <c r="C773" s="1">
        <v>-110.2</v>
      </c>
      <c r="D773" s="1">
        <v>223</v>
      </c>
      <c r="E773" s="1">
        <v>61</v>
      </c>
      <c r="F773" s="1">
        <v>-60.4</v>
      </c>
      <c r="H773" s="1">
        <f t="shared" si="20"/>
        <v>-1.054178868204575</v>
      </c>
      <c r="I773" s="1">
        <f t="shared" si="21"/>
        <v>116.17051127614417</v>
      </c>
      <c r="J773" s="1">
        <f t="shared" ref="J773:J851" si="22">(I773+I772)/2*0.01</f>
        <v>1.1723594751802411</v>
      </c>
    </row>
    <row r="774" spans="1:10" ht="15.75" customHeight="1" x14ac:dyDescent="0.2">
      <c r="A774" s="1">
        <v>7670</v>
      </c>
      <c r="B774" s="1">
        <f t="shared" si="19"/>
        <v>7.67</v>
      </c>
      <c r="C774" s="1">
        <v>-110</v>
      </c>
      <c r="D774" s="1">
        <v>223.6</v>
      </c>
      <c r="E774" s="1">
        <v>61</v>
      </c>
      <c r="F774" s="1">
        <v>-60.1</v>
      </c>
      <c r="H774" s="1">
        <f t="shared" si="20"/>
        <v>-1.0489428804485921</v>
      </c>
      <c r="I774" s="1">
        <f t="shared" si="21"/>
        <v>115.38371684934513</v>
      </c>
      <c r="J774" s="1">
        <f t="shared" si="22"/>
        <v>1.1577711406274467</v>
      </c>
    </row>
    <row r="775" spans="1:10" ht="15.75" customHeight="1" x14ac:dyDescent="0.2">
      <c r="A775" s="1">
        <v>7680</v>
      </c>
      <c r="B775" s="1">
        <f t="shared" si="19"/>
        <v>7.68</v>
      </c>
      <c r="C775" s="1">
        <v>-108.5</v>
      </c>
      <c r="D775" s="1">
        <v>224.2</v>
      </c>
      <c r="E775" s="1">
        <v>62</v>
      </c>
      <c r="F775" s="1">
        <v>-60.6</v>
      </c>
      <c r="H775" s="1">
        <f t="shared" si="20"/>
        <v>-1.0576695267085636</v>
      </c>
      <c r="I775" s="1">
        <f t="shared" si="21"/>
        <v>114.75714364787915</v>
      </c>
      <c r="J775" s="1">
        <f t="shared" si="22"/>
        <v>1.1507043024861214</v>
      </c>
    </row>
    <row r="776" spans="1:10" ht="15.75" customHeight="1" x14ac:dyDescent="0.2">
      <c r="A776" s="1">
        <v>7690</v>
      </c>
      <c r="B776" s="1">
        <f t="shared" si="19"/>
        <v>7.69</v>
      </c>
      <c r="C776" s="1">
        <v>-107.3</v>
      </c>
      <c r="D776" s="1">
        <v>224.8</v>
      </c>
      <c r="E776" s="1">
        <v>62</v>
      </c>
      <c r="F776" s="1">
        <v>-60.6</v>
      </c>
      <c r="H776" s="1">
        <f t="shared" si="20"/>
        <v>-1.0576695267085636</v>
      </c>
      <c r="I776" s="1">
        <f t="shared" si="21"/>
        <v>113.48794021582887</v>
      </c>
      <c r="J776" s="1">
        <f t="shared" si="22"/>
        <v>1.1412254193185403</v>
      </c>
    </row>
    <row r="777" spans="1:10" ht="15.75" customHeight="1" x14ac:dyDescent="0.2">
      <c r="A777" s="1">
        <v>7700</v>
      </c>
      <c r="B777" s="1">
        <f t="shared" si="19"/>
        <v>7.7</v>
      </c>
      <c r="C777" s="1">
        <v>-106</v>
      </c>
      <c r="D777" s="1">
        <v>225.4</v>
      </c>
      <c r="E777" s="1">
        <v>63</v>
      </c>
      <c r="F777" s="1">
        <v>-60.4</v>
      </c>
      <c r="H777" s="1">
        <f t="shared" si="20"/>
        <v>-1.054178868204575</v>
      </c>
      <c r="I777" s="1">
        <f t="shared" si="21"/>
        <v>111.74296002968495</v>
      </c>
      <c r="J777" s="1">
        <f t="shared" si="22"/>
        <v>1.1261545012275691</v>
      </c>
    </row>
    <row r="778" spans="1:10" ht="15.75" customHeight="1" x14ac:dyDescent="0.2">
      <c r="A778" s="1">
        <v>7710</v>
      </c>
      <c r="B778" s="1">
        <f t="shared" si="19"/>
        <v>7.71</v>
      </c>
      <c r="C778" s="1">
        <v>-105.5</v>
      </c>
      <c r="D778" s="1">
        <v>226</v>
      </c>
      <c r="E778" s="1">
        <v>64</v>
      </c>
      <c r="F778" s="1">
        <v>-60.1</v>
      </c>
      <c r="H778" s="1">
        <f t="shared" si="20"/>
        <v>-1.0489428804485921</v>
      </c>
      <c r="I778" s="1">
        <f t="shared" si="21"/>
        <v>110.66347388732646</v>
      </c>
      <c r="J778" s="1">
        <f t="shared" si="22"/>
        <v>1.112032169585057</v>
      </c>
    </row>
    <row r="779" spans="1:10" ht="15.75" customHeight="1" x14ac:dyDescent="0.2">
      <c r="A779" s="1">
        <v>7720</v>
      </c>
      <c r="B779" s="1">
        <f t="shared" si="19"/>
        <v>7.72</v>
      </c>
      <c r="C779" s="1">
        <v>-105</v>
      </c>
      <c r="D779" s="1">
        <v>226.6</v>
      </c>
      <c r="E779" s="1">
        <v>64</v>
      </c>
      <c r="F779" s="1">
        <v>-60.4</v>
      </c>
      <c r="H779" s="1">
        <f t="shared" si="20"/>
        <v>-1.054178868204575</v>
      </c>
      <c r="I779" s="1">
        <f t="shared" si="21"/>
        <v>110.68878116148036</v>
      </c>
      <c r="J779" s="1">
        <f t="shared" si="22"/>
        <v>1.1067612752440341</v>
      </c>
    </row>
    <row r="780" spans="1:10" ht="15.75" customHeight="1" x14ac:dyDescent="0.2">
      <c r="A780" s="1">
        <v>7730</v>
      </c>
      <c r="B780" s="1">
        <f t="shared" si="19"/>
        <v>7.73</v>
      </c>
      <c r="C780" s="1">
        <v>-104.3</v>
      </c>
      <c r="D780" s="1">
        <v>227.2</v>
      </c>
      <c r="E780" s="1">
        <v>65</v>
      </c>
      <c r="F780" s="1">
        <v>-60.4</v>
      </c>
      <c r="H780" s="1">
        <f t="shared" si="20"/>
        <v>-1.054178868204575</v>
      </c>
      <c r="I780" s="1">
        <f t="shared" si="21"/>
        <v>109.95085595373716</v>
      </c>
      <c r="J780" s="1">
        <f t="shared" si="22"/>
        <v>1.1031981855760875</v>
      </c>
    </row>
    <row r="781" spans="1:10" ht="15.75" customHeight="1" x14ac:dyDescent="0.2">
      <c r="A781" s="1">
        <v>7740</v>
      </c>
      <c r="B781" s="1">
        <f t="shared" si="19"/>
        <v>7.74</v>
      </c>
      <c r="C781" s="1">
        <v>-103.6</v>
      </c>
      <c r="D781" s="1">
        <v>227.8</v>
      </c>
      <c r="E781" s="1">
        <v>65</v>
      </c>
      <c r="F781" s="1">
        <v>-60.4</v>
      </c>
      <c r="H781" s="1">
        <f t="shared" si="20"/>
        <v>-1.054178868204575</v>
      </c>
      <c r="I781" s="1">
        <f t="shared" si="21"/>
        <v>109.21293074599396</v>
      </c>
      <c r="J781" s="1">
        <f t="shared" si="22"/>
        <v>1.0958189334986557</v>
      </c>
    </row>
    <row r="782" spans="1:10" ht="15.75" customHeight="1" x14ac:dyDescent="0.2">
      <c r="A782" s="1">
        <v>7750</v>
      </c>
      <c r="B782" s="1">
        <f t="shared" si="19"/>
        <v>7.75</v>
      </c>
      <c r="C782" s="1">
        <v>-102.6</v>
      </c>
      <c r="D782" s="1">
        <v>228.4</v>
      </c>
      <c r="E782" s="1">
        <v>66</v>
      </c>
      <c r="F782" s="1">
        <v>-60.6</v>
      </c>
      <c r="H782" s="1">
        <f t="shared" si="20"/>
        <v>-1.0576695267085636</v>
      </c>
      <c r="I782" s="1">
        <f t="shared" si="21"/>
        <v>108.51689344029862</v>
      </c>
      <c r="J782" s="1">
        <f t="shared" si="22"/>
        <v>1.0886491209314628</v>
      </c>
    </row>
    <row r="783" spans="1:10" ht="15.75" customHeight="1" x14ac:dyDescent="0.2">
      <c r="A783" s="1">
        <v>7760</v>
      </c>
      <c r="B783" s="1">
        <f t="shared" si="19"/>
        <v>7.76</v>
      </c>
      <c r="C783" s="1">
        <v>-101.7</v>
      </c>
      <c r="D783" s="1">
        <v>229</v>
      </c>
      <c r="E783" s="1">
        <v>67</v>
      </c>
      <c r="F783" s="1">
        <v>-60.4</v>
      </c>
      <c r="H783" s="1">
        <f t="shared" si="20"/>
        <v>-1.054178868204575</v>
      </c>
      <c r="I783" s="1">
        <f t="shared" si="21"/>
        <v>107.20999089640527</v>
      </c>
      <c r="J783" s="1">
        <f t="shared" si="22"/>
        <v>1.0786344216835195</v>
      </c>
    </row>
    <row r="784" spans="1:10" ht="15.75" customHeight="1" x14ac:dyDescent="0.2">
      <c r="A784" s="1">
        <v>7770</v>
      </c>
      <c r="B784" s="1">
        <f t="shared" si="19"/>
        <v>7.77</v>
      </c>
      <c r="C784" s="1">
        <v>-100.5</v>
      </c>
      <c r="D784" s="1">
        <v>229.6</v>
      </c>
      <c r="E784" s="1">
        <v>67</v>
      </c>
      <c r="F784" s="1">
        <v>-60.6</v>
      </c>
      <c r="H784" s="1">
        <f t="shared" si="20"/>
        <v>-1.0576695267085636</v>
      </c>
      <c r="I784" s="1">
        <f t="shared" si="21"/>
        <v>106.29578743421064</v>
      </c>
      <c r="J784" s="1">
        <f t="shared" si="22"/>
        <v>1.0675288916530794</v>
      </c>
    </row>
    <row r="785" spans="1:10" ht="15.75" customHeight="1" x14ac:dyDescent="0.2">
      <c r="A785" s="1">
        <v>7780</v>
      </c>
      <c r="B785" s="1">
        <f t="shared" si="19"/>
        <v>7.78</v>
      </c>
      <c r="C785" s="1">
        <v>-99.7</v>
      </c>
      <c r="D785" s="1">
        <v>230.2</v>
      </c>
      <c r="E785" s="1">
        <v>68</v>
      </c>
      <c r="F785" s="1">
        <v>-60.6</v>
      </c>
      <c r="H785" s="1">
        <f t="shared" si="20"/>
        <v>-1.0576695267085636</v>
      </c>
      <c r="I785" s="1">
        <f t="shared" si="21"/>
        <v>105.4496518128438</v>
      </c>
      <c r="J785" s="1">
        <f t="shared" si="22"/>
        <v>1.0587271962352722</v>
      </c>
    </row>
    <row r="786" spans="1:10" ht="15.75" customHeight="1" x14ac:dyDescent="0.2">
      <c r="A786" s="1">
        <v>7790</v>
      </c>
      <c r="B786" s="1">
        <f t="shared" si="19"/>
        <v>7.79</v>
      </c>
      <c r="C786" s="1">
        <v>-99</v>
      </c>
      <c r="D786" s="1">
        <v>230.8</v>
      </c>
      <c r="E786" s="1">
        <v>68</v>
      </c>
      <c r="F786" s="1">
        <v>-60.6</v>
      </c>
      <c r="H786" s="1">
        <f t="shared" si="20"/>
        <v>-1.0576695267085636</v>
      </c>
      <c r="I786" s="1">
        <f t="shared" si="21"/>
        <v>104.7092831441478</v>
      </c>
      <c r="J786" s="1">
        <f t="shared" si="22"/>
        <v>1.0507946747849579</v>
      </c>
    </row>
    <row r="787" spans="1:10" ht="15.75" customHeight="1" x14ac:dyDescent="0.2">
      <c r="A787" s="1">
        <v>7800</v>
      </c>
      <c r="B787" s="1">
        <f t="shared" si="19"/>
        <v>7.8</v>
      </c>
      <c r="C787" s="1">
        <v>-98</v>
      </c>
      <c r="D787" s="1">
        <v>231.5</v>
      </c>
      <c r="E787" s="1">
        <v>69</v>
      </c>
      <c r="F787" s="1">
        <v>-60.1</v>
      </c>
      <c r="H787" s="1">
        <f t="shared" si="20"/>
        <v>-1.0489428804485921</v>
      </c>
      <c r="I787" s="1">
        <f t="shared" si="21"/>
        <v>102.79640228396202</v>
      </c>
      <c r="J787" s="1">
        <f t="shared" si="22"/>
        <v>1.0375284271405492</v>
      </c>
    </row>
    <row r="788" spans="1:10" ht="15.75" customHeight="1" x14ac:dyDescent="0.2">
      <c r="A788" s="1">
        <v>7810</v>
      </c>
      <c r="B788" s="1">
        <f t="shared" si="19"/>
        <v>7.81</v>
      </c>
      <c r="C788" s="1">
        <v>-97.4</v>
      </c>
      <c r="D788" s="1">
        <v>232.1</v>
      </c>
      <c r="E788" s="1">
        <v>70</v>
      </c>
      <c r="F788" s="1">
        <v>-60.4</v>
      </c>
      <c r="H788" s="1">
        <f t="shared" si="20"/>
        <v>-1.054178868204575</v>
      </c>
      <c r="I788" s="1">
        <f t="shared" si="21"/>
        <v>102.67702176312561</v>
      </c>
      <c r="J788" s="1">
        <f t="shared" si="22"/>
        <v>1.0273671202354382</v>
      </c>
    </row>
    <row r="789" spans="1:10" ht="15.75" customHeight="1" x14ac:dyDescent="0.2">
      <c r="A789" s="1">
        <v>7820</v>
      </c>
      <c r="B789" s="1">
        <f t="shared" si="19"/>
        <v>7.82</v>
      </c>
      <c r="C789" s="1">
        <v>-96.4</v>
      </c>
      <c r="D789" s="1">
        <v>232.7</v>
      </c>
      <c r="E789" s="1">
        <v>70</v>
      </c>
      <c r="F789" s="1">
        <v>-60.4</v>
      </c>
      <c r="H789" s="1">
        <f t="shared" si="20"/>
        <v>-1.054178868204575</v>
      </c>
      <c r="I789" s="1">
        <f t="shared" si="21"/>
        <v>101.62284289492104</v>
      </c>
      <c r="J789" s="1">
        <f t="shared" si="22"/>
        <v>1.0214993232902334</v>
      </c>
    </row>
    <row r="790" spans="1:10" ht="15.75" customHeight="1" x14ac:dyDescent="0.2">
      <c r="A790" s="1">
        <v>7830</v>
      </c>
      <c r="B790" s="1">
        <f t="shared" si="19"/>
        <v>7.83</v>
      </c>
      <c r="C790" s="1">
        <v>-95.3</v>
      </c>
      <c r="D790" s="1">
        <v>233.3</v>
      </c>
      <c r="E790" s="1">
        <v>71</v>
      </c>
      <c r="F790" s="1">
        <v>-60.6</v>
      </c>
      <c r="H790" s="1">
        <f t="shared" si="20"/>
        <v>-1.0576695267085636</v>
      </c>
      <c r="I790" s="1">
        <f t="shared" si="21"/>
        <v>100.79590589532611</v>
      </c>
      <c r="J790" s="1">
        <f t="shared" si="22"/>
        <v>1.0120937439512359</v>
      </c>
    </row>
    <row r="791" spans="1:10" ht="15.75" customHeight="1" x14ac:dyDescent="0.2">
      <c r="A791" s="1">
        <v>7840</v>
      </c>
      <c r="B791" s="1">
        <f t="shared" si="19"/>
        <v>7.84</v>
      </c>
      <c r="C791" s="1">
        <v>-94.4</v>
      </c>
      <c r="D791" s="1">
        <v>233.9</v>
      </c>
      <c r="E791" s="1">
        <v>71</v>
      </c>
      <c r="F791" s="1">
        <v>-60.6</v>
      </c>
      <c r="H791" s="1">
        <f t="shared" si="20"/>
        <v>-1.0576695267085636</v>
      </c>
      <c r="I791" s="1">
        <f t="shared" si="21"/>
        <v>99.844003321288412</v>
      </c>
      <c r="J791" s="1">
        <f t="shared" si="22"/>
        <v>1.0031995460830725</v>
      </c>
    </row>
    <row r="792" spans="1:10" ht="15.75" customHeight="1" x14ac:dyDescent="0.2">
      <c r="A792" s="1">
        <v>7850</v>
      </c>
      <c r="B792" s="1">
        <f t="shared" si="19"/>
        <v>7.85</v>
      </c>
      <c r="C792" s="1">
        <v>-93.2</v>
      </c>
      <c r="D792" s="1">
        <v>234.5</v>
      </c>
      <c r="E792" s="1">
        <v>72</v>
      </c>
      <c r="F792" s="1">
        <v>-60.4</v>
      </c>
      <c r="H792" s="1">
        <f t="shared" si="20"/>
        <v>-1.054178868204575</v>
      </c>
      <c r="I792" s="1">
        <f t="shared" si="21"/>
        <v>98.249470516666392</v>
      </c>
      <c r="J792" s="1">
        <f t="shared" si="22"/>
        <v>0.99046736918977407</v>
      </c>
    </row>
    <row r="793" spans="1:10" ht="15.75" customHeight="1" x14ac:dyDescent="0.2">
      <c r="A793" s="1">
        <v>7860</v>
      </c>
      <c r="B793" s="1">
        <f t="shared" si="19"/>
        <v>7.86</v>
      </c>
      <c r="C793" s="1">
        <v>-91.8</v>
      </c>
      <c r="D793" s="1">
        <v>235.1</v>
      </c>
      <c r="E793" s="1">
        <v>73</v>
      </c>
      <c r="F793" s="1">
        <v>-60.6</v>
      </c>
      <c r="H793" s="1">
        <f t="shared" si="20"/>
        <v>-1.0576695267085636</v>
      </c>
      <c r="I793" s="1">
        <f t="shared" si="21"/>
        <v>97.094062551846136</v>
      </c>
      <c r="J793" s="1">
        <f t="shared" si="22"/>
        <v>0.97671766534256266</v>
      </c>
    </row>
    <row r="794" spans="1:10" ht="15.75" customHeight="1" x14ac:dyDescent="0.2">
      <c r="A794" s="1">
        <v>7870</v>
      </c>
      <c r="B794" s="1">
        <f t="shared" si="19"/>
        <v>7.87</v>
      </c>
      <c r="C794" s="1">
        <v>-90</v>
      </c>
      <c r="D794" s="1">
        <v>235.7</v>
      </c>
      <c r="E794" s="1">
        <v>73</v>
      </c>
      <c r="F794" s="1">
        <v>-60.6</v>
      </c>
      <c r="H794" s="1">
        <f t="shared" si="20"/>
        <v>-1.0576695267085636</v>
      </c>
      <c r="I794" s="1">
        <f t="shared" si="21"/>
        <v>95.19025740377073</v>
      </c>
      <c r="J794" s="1">
        <f t="shared" si="22"/>
        <v>0.96142159977808439</v>
      </c>
    </row>
    <row r="795" spans="1:10" ht="15.75" customHeight="1" x14ac:dyDescent="0.2">
      <c r="A795" s="1">
        <v>7880</v>
      </c>
      <c r="B795" s="1">
        <f t="shared" si="19"/>
        <v>7.88</v>
      </c>
      <c r="C795" s="1">
        <v>-88.8</v>
      </c>
      <c r="D795" s="1">
        <v>236.3</v>
      </c>
      <c r="E795" s="1">
        <v>74</v>
      </c>
      <c r="F795" s="1">
        <v>-60.4</v>
      </c>
      <c r="H795" s="1">
        <f t="shared" si="20"/>
        <v>-1.054178868204575</v>
      </c>
      <c r="I795" s="1">
        <f t="shared" si="21"/>
        <v>93.611083496566252</v>
      </c>
      <c r="J795" s="1">
        <f t="shared" si="22"/>
        <v>0.94400670450168489</v>
      </c>
    </row>
    <row r="796" spans="1:10" ht="15.75" customHeight="1" x14ac:dyDescent="0.2">
      <c r="A796" s="1">
        <v>7890</v>
      </c>
      <c r="B796" s="1">
        <f t="shared" si="19"/>
        <v>7.89</v>
      </c>
      <c r="C796" s="1">
        <v>-87.6</v>
      </c>
      <c r="D796" s="1">
        <v>236.9</v>
      </c>
      <c r="E796" s="1">
        <v>74</v>
      </c>
      <c r="F796" s="1">
        <v>-60.4</v>
      </c>
      <c r="H796" s="1">
        <f t="shared" si="20"/>
        <v>-1.054178868204575</v>
      </c>
      <c r="I796" s="1">
        <f t="shared" si="21"/>
        <v>92.346068854720755</v>
      </c>
      <c r="J796" s="1">
        <f t="shared" si="22"/>
        <v>0.92978576175643501</v>
      </c>
    </row>
    <row r="797" spans="1:10" ht="15.75" customHeight="1" x14ac:dyDescent="0.2">
      <c r="A797" s="1">
        <v>7900</v>
      </c>
      <c r="B797" s="1">
        <f t="shared" si="19"/>
        <v>7.9</v>
      </c>
      <c r="C797" s="1">
        <v>-87.1</v>
      </c>
      <c r="D797" s="1">
        <v>237.5</v>
      </c>
      <c r="E797" s="1">
        <v>75</v>
      </c>
      <c r="F797" s="1">
        <v>-60.4</v>
      </c>
      <c r="H797" s="1">
        <f t="shared" si="20"/>
        <v>-1.054178868204575</v>
      </c>
      <c r="I797" s="1">
        <f t="shared" si="21"/>
        <v>91.818979420618476</v>
      </c>
      <c r="J797" s="1">
        <f t="shared" si="22"/>
        <v>0.92082524137669619</v>
      </c>
    </row>
    <row r="798" spans="1:10" ht="15.75" customHeight="1" x14ac:dyDescent="0.2">
      <c r="A798" s="1">
        <v>7910</v>
      </c>
      <c r="B798" s="1">
        <f t="shared" si="19"/>
        <v>7.91</v>
      </c>
      <c r="C798" s="1">
        <v>-86.4</v>
      </c>
      <c r="D798" s="1">
        <v>238.1</v>
      </c>
      <c r="E798" s="1">
        <v>76</v>
      </c>
      <c r="F798" s="1">
        <v>-60.4</v>
      </c>
      <c r="H798" s="1">
        <f t="shared" si="20"/>
        <v>-1.054178868204575</v>
      </c>
      <c r="I798" s="1">
        <f t="shared" si="21"/>
        <v>91.081054212875287</v>
      </c>
      <c r="J798" s="1">
        <f t="shared" si="22"/>
        <v>0.91450016816746882</v>
      </c>
    </row>
    <row r="799" spans="1:10" ht="15.75" customHeight="1" x14ac:dyDescent="0.2">
      <c r="A799" s="1">
        <v>7920</v>
      </c>
      <c r="B799" s="1">
        <f t="shared" si="19"/>
        <v>7.92</v>
      </c>
      <c r="C799" s="1">
        <v>-85.4</v>
      </c>
      <c r="D799" s="1">
        <v>238.7</v>
      </c>
      <c r="E799" s="1">
        <v>76</v>
      </c>
      <c r="F799" s="1">
        <v>-60.4</v>
      </c>
      <c r="H799" s="1">
        <f t="shared" si="20"/>
        <v>-1.054178868204575</v>
      </c>
      <c r="I799" s="1">
        <f t="shared" si="21"/>
        <v>90.026875344670714</v>
      </c>
      <c r="J799" s="1">
        <f t="shared" si="22"/>
        <v>0.90553964778773011</v>
      </c>
    </row>
    <row r="800" spans="1:10" ht="15.75" customHeight="1" x14ac:dyDescent="0.2">
      <c r="A800" s="1">
        <v>7930</v>
      </c>
      <c r="B800" s="1">
        <f t="shared" si="19"/>
        <v>7.93</v>
      </c>
      <c r="C800" s="1">
        <v>-84.3</v>
      </c>
      <c r="D800" s="1">
        <v>239.3</v>
      </c>
      <c r="E800" s="1">
        <v>77</v>
      </c>
      <c r="F800" s="1">
        <v>-60.4</v>
      </c>
      <c r="H800" s="1">
        <f t="shared" si="20"/>
        <v>-1.054178868204575</v>
      </c>
      <c r="I800" s="1">
        <f t="shared" si="21"/>
        <v>88.867278589645665</v>
      </c>
      <c r="J800" s="1">
        <f t="shared" si="22"/>
        <v>0.89447076967158179</v>
      </c>
    </row>
    <row r="801" spans="1:10" ht="15.75" customHeight="1" x14ac:dyDescent="0.2">
      <c r="A801" s="1">
        <v>7940</v>
      </c>
      <c r="B801" s="1">
        <f t="shared" si="19"/>
        <v>7.94</v>
      </c>
      <c r="C801" s="1">
        <v>-82.9</v>
      </c>
      <c r="D801" s="1">
        <v>239.9</v>
      </c>
      <c r="E801" s="1">
        <v>77</v>
      </c>
      <c r="F801" s="1">
        <v>-60.4</v>
      </c>
      <c r="H801" s="1">
        <f t="shared" si="20"/>
        <v>-1.054178868204575</v>
      </c>
      <c r="I801" s="1">
        <f t="shared" si="21"/>
        <v>87.391428174159273</v>
      </c>
      <c r="J801" s="1">
        <f t="shared" si="22"/>
        <v>0.88129353381902464</v>
      </c>
    </row>
    <row r="802" spans="1:10" ht="15.75" customHeight="1" x14ac:dyDescent="0.2">
      <c r="A802" s="1">
        <v>7950</v>
      </c>
      <c r="B802" s="1">
        <f t="shared" si="19"/>
        <v>7.95</v>
      </c>
      <c r="C802" s="1">
        <v>-81.900000000000006</v>
      </c>
      <c r="D802" s="1">
        <v>240.5</v>
      </c>
      <c r="E802" s="1">
        <v>78</v>
      </c>
      <c r="F802" s="1">
        <v>-60.4</v>
      </c>
      <c r="H802" s="1">
        <f t="shared" si="20"/>
        <v>-1.054178868204575</v>
      </c>
      <c r="I802" s="1">
        <f t="shared" si="21"/>
        <v>86.3372493059547</v>
      </c>
      <c r="J802" s="1">
        <f t="shared" si="22"/>
        <v>0.86864338740056979</v>
      </c>
    </row>
    <row r="803" spans="1:10" ht="15.75" customHeight="1" x14ac:dyDescent="0.2">
      <c r="A803" s="1">
        <v>7960</v>
      </c>
      <c r="B803" s="1">
        <f t="shared" si="19"/>
        <v>7.96</v>
      </c>
      <c r="C803" s="1">
        <v>-80.5</v>
      </c>
      <c r="D803" s="1">
        <v>241.1</v>
      </c>
      <c r="E803" s="1">
        <v>79</v>
      </c>
      <c r="F803" s="1">
        <v>-60.4</v>
      </c>
      <c r="H803" s="1">
        <f t="shared" si="20"/>
        <v>-1.054178868204575</v>
      </c>
      <c r="I803" s="1">
        <f t="shared" si="21"/>
        <v>84.86139889046828</v>
      </c>
      <c r="J803" s="1">
        <f t="shared" si="22"/>
        <v>0.85599324098211493</v>
      </c>
    </row>
    <row r="804" spans="1:10" ht="15.75" customHeight="1" x14ac:dyDescent="0.2">
      <c r="A804" s="1">
        <v>7970</v>
      </c>
      <c r="B804" s="1">
        <f t="shared" si="19"/>
        <v>7.97</v>
      </c>
      <c r="C804" s="1">
        <v>-79.7</v>
      </c>
      <c r="D804" s="1">
        <v>241.7</v>
      </c>
      <c r="E804" s="1">
        <v>79</v>
      </c>
      <c r="F804" s="1">
        <v>-60.1</v>
      </c>
      <c r="H804" s="1">
        <f t="shared" si="20"/>
        <v>-1.0489428804485921</v>
      </c>
      <c r="I804" s="1">
        <f t="shared" si="21"/>
        <v>83.600747571752791</v>
      </c>
      <c r="J804" s="1">
        <f t="shared" si="22"/>
        <v>0.84231073231110543</v>
      </c>
    </row>
    <row r="805" spans="1:10" ht="15.75" customHeight="1" x14ac:dyDescent="0.2">
      <c r="A805" s="1">
        <v>7980</v>
      </c>
      <c r="B805" s="1">
        <f t="shared" si="19"/>
        <v>7.98</v>
      </c>
      <c r="C805" s="1">
        <v>-78.8</v>
      </c>
      <c r="D805" s="1">
        <v>242.3</v>
      </c>
      <c r="E805" s="1">
        <v>80</v>
      </c>
      <c r="F805" s="1">
        <v>-60.4</v>
      </c>
      <c r="H805" s="1">
        <f t="shared" si="20"/>
        <v>-1.054178868204575</v>
      </c>
      <c r="I805" s="1">
        <f t="shared" si="21"/>
        <v>83.069294814520504</v>
      </c>
      <c r="J805" s="1">
        <f t="shared" si="22"/>
        <v>0.83335021193136638</v>
      </c>
    </row>
    <row r="806" spans="1:10" ht="15.75" customHeight="1" x14ac:dyDescent="0.2">
      <c r="A806" s="1">
        <v>7990</v>
      </c>
      <c r="B806" s="1">
        <f t="shared" si="19"/>
        <v>7.99</v>
      </c>
      <c r="C806" s="1">
        <v>-77.7</v>
      </c>
      <c r="D806" s="1">
        <v>242.9</v>
      </c>
      <c r="E806" s="1">
        <v>80</v>
      </c>
      <c r="F806" s="1">
        <v>-60.4</v>
      </c>
      <c r="H806" s="1">
        <f t="shared" si="20"/>
        <v>-1.054178868204575</v>
      </c>
      <c r="I806" s="1">
        <f t="shared" si="21"/>
        <v>81.909698059495483</v>
      </c>
      <c r="J806" s="1">
        <f t="shared" si="22"/>
        <v>0.82489496437008003</v>
      </c>
    </row>
    <row r="807" spans="1:10" ht="15.75" customHeight="1" x14ac:dyDescent="0.2">
      <c r="A807" s="1">
        <v>8000</v>
      </c>
      <c r="B807" s="1">
        <f t="shared" si="19"/>
        <v>8</v>
      </c>
      <c r="C807" s="1">
        <v>-76.099999999999994</v>
      </c>
      <c r="D807" s="1">
        <v>243.5</v>
      </c>
      <c r="E807" s="1">
        <v>81</v>
      </c>
      <c r="F807" s="1">
        <v>-60.1</v>
      </c>
      <c r="H807" s="1">
        <f t="shared" si="20"/>
        <v>-1.0489428804485921</v>
      </c>
      <c r="I807" s="1">
        <f t="shared" si="21"/>
        <v>79.824553202137849</v>
      </c>
      <c r="J807" s="1">
        <f t="shared" si="22"/>
        <v>0.80867125630816672</v>
      </c>
    </row>
    <row r="808" spans="1:10" ht="15.75" customHeight="1" x14ac:dyDescent="0.2">
      <c r="A808" s="1">
        <v>8010</v>
      </c>
      <c r="B808" s="1">
        <f t="shared" si="19"/>
        <v>8.01</v>
      </c>
      <c r="C808" s="1">
        <v>-74.3</v>
      </c>
      <c r="D808" s="1">
        <v>244.1</v>
      </c>
      <c r="E808" s="1">
        <v>82</v>
      </c>
      <c r="F808" s="1">
        <v>-60.4</v>
      </c>
      <c r="H808" s="1">
        <f t="shared" si="20"/>
        <v>-1.054178868204575</v>
      </c>
      <c r="I808" s="1">
        <f t="shared" si="21"/>
        <v>78.325489907599916</v>
      </c>
      <c r="J808" s="1">
        <f t="shared" si="22"/>
        <v>0.79075021554868885</v>
      </c>
    </row>
    <row r="809" spans="1:10" ht="15.75" customHeight="1" x14ac:dyDescent="0.2">
      <c r="A809" s="1">
        <v>8020</v>
      </c>
      <c r="B809" s="1">
        <f t="shared" si="19"/>
        <v>8.02</v>
      </c>
      <c r="C809" s="1">
        <v>-72.3</v>
      </c>
      <c r="D809" s="1">
        <v>244.7</v>
      </c>
      <c r="E809" s="1">
        <v>82</v>
      </c>
      <c r="F809" s="1">
        <v>-60.1</v>
      </c>
      <c r="H809" s="1">
        <f t="shared" si="20"/>
        <v>-1.0489428804485921</v>
      </c>
      <c r="I809" s="1">
        <f t="shared" si="21"/>
        <v>75.838570256433201</v>
      </c>
      <c r="J809" s="1">
        <f t="shared" si="22"/>
        <v>0.77082030082016562</v>
      </c>
    </row>
    <row r="810" spans="1:10" ht="15.75" customHeight="1" x14ac:dyDescent="0.2">
      <c r="A810" s="1">
        <v>8030</v>
      </c>
      <c r="B810" s="1">
        <f t="shared" si="19"/>
        <v>8.0299999999999994</v>
      </c>
      <c r="C810" s="1">
        <v>-70.900000000000006</v>
      </c>
      <c r="D810" s="1">
        <v>245.4</v>
      </c>
      <c r="E810" s="1">
        <v>83</v>
      </c>
      <c r="F810" s="1">
        <v>-60.1</v>
      </c>
      <c r="H810" s="1">
        <f t="shared" si="20"/>
        <v>-1.0489428804485921</v>
      </c>
      <c r="I810" s="1">
        <f t="shared" si="21"/>
        <v>74.37005022380518</v>
      </c>
      <c r="J810" s="1">
        <f t="shared" si="22"/>
        <v>0.75104310240119188</v>
      </c>
    </row>
    <row r="811" spans="1:10" ht="15.75" customHeight="1" x14ac:dyDescent="0.2">
      <c r="A811" s="1">
        <v>8040</v>
      </c>
      <c r="B811" s="1">
        <f t="shared" si="19"/>
        <v>8.0399999999999991</v>
      </c>
      <c r="C811" s="1">
        <v>-69.7</v>
      </c>
      <c r="D811" s="1">
        <v>246</v>
      </c>
      <c r="E811" s="1">
        <v>84</v>
      </c>
      <c r="F811" s="1">
        <v>-60.1</v>
      </c>
      <c r="H811" s="1">
        <f t="shared" si="20"/>
        <v>-1.0489428804485921</v>
      </c>
      <c r="I811" s="1">
        <f t="shared" si="21"/>
        <v>73.111318767266866</v>
      </c>
      <c r="J811" s="1">
        <f t="shared" si="22"/>
        <v>0.73740684495536013</v>
      </c>
    </row>
    <row r="812" spans="1:10" ht="15.75" customHeight="1" x14ac:dyDescent="0.2">
      <c r="A812" s="1">
        <v>8050</v>
      </c>
      <c r="B812" s="1">
        <f t="shared" si="19"/>
        <v>8.0500000000000007</v>
      </c>
      <c r="C812" s="1">
        <v>-69</v>
      </c>
      <c r="D812" s="1">
        <v>246.6</v>
      </c>
      <c r="E812" s="1">
        <v>84</v>
      </c>
      <c r="F812" s="1">
        <v>-60.4</v>
      </c>
      <c r="H812" s="1">
        <f t="shared" si="20"/>
        <v>-1.054178868204575</v>
      </c>
      <c r="I812" s="1">
        <f t="shared" si="21"/>
        <v>72.738341906115679</v>
      </c>
      <c r="J812" s="1">
        <f t="shared" si="22"/>
        <v>0.72924830336691271</v>
      </c>
    </row>
    <row r="813" spans="1:10" ht="15.75" customHeight="1" x14ac:dyDescent="0.2">
      <c r="A813" s="1">
        <v>8060</v>
      </c>
      <c r="B813" s="1">
        <f t="shared" si="19"/>
        <v>8.06</v>
      </c>
      <c r="C813" s="1">
        <v>-67.900000000000006</v>
      </c>
      <c r="D813" s="1">
        <v>247.2</v>
      </c>
      <c r="E813" s="1">
        <v>85</v>
      </c>
      <c r="F813" s="1">
        <v>-60.1</v>
      </c>
      <c r="H813" s="1">
        <f t="shared" si="20"/>
        <v>-1.0489428804485921</v>
      </c>
      <c r="I813" s="1">
        <f t="shared" si="21"/>
        <v>71.223221582459402</v>
      </c>
      <c r="J813" s="1">
        <f t="shared" si="22"/>
        <v>0.71980781744287536</v>
      </c>
    </row>
    <row r="814" spans="1:10" ht="15.75" customHeight="1" x14ac:dyDescent="0.2">
      <c r="A814" s="1">
        <v>8070</v>
      </c>
      <c r="B814" s="1">
        <f t="shared" si="19"/>
        <v>8.07</v>
      </c>
      <c r="C814" s="1">
        <v>-66.900000000000006</v>
      </c>
      <c r="D814" s="1">
        <v>247.8</v>
      </c>
      <c r="E814" s="1">
        <v>85</v>
      </c>
      <c r="F814" s="1">
        <v>-60.1</v>
      </c>
      <c r="H814" s="1">
        <f t="shared" si="20"/>
        <v>-1.0489428804485921</v>
      </c>
      <c r="I814" s="1">
        <f t="shared" si="21"/>
        <v>70.17427870201081</v>
      </c>
      <c r="J814" s="1">
        <f t="shared" si="22"/>
        <v>0.70698750142235101</v>
      </c>
    </row>
    <row r="815" spans="1:10" ht="15.75" customHeight="1" x14ac:dyDescent="0.2">
      <c r="A815" s="1">
        <v>8080</v>
      </c>
      <c r="B815" s="1">
        <f t="shared" si="19"/>
        <v>8.08</v>
      </c>
      <c r="C815" s="1">
        <v>-65.2</v>
      </c>
      <c r="D815" s="1">
        <v>248.4</v>
      </c>
      <c r="E815" s="1">
        <v>86</v>
      </c>
      <c r="F815" s="1">
        <v>-60.1</v>
      </c>
      <c r="H815" s="1">
        <f t="shared" si="20"/>
        <v>-1.0489428804485921</v>
      </c>
      <c r="I815" s="1">
        <f t="shared" si="21"/>
        <v>68.391075805248207</v>
      </c>
      <c r="J815" s="1">
        <f t="shared" si="22"/>
        <v>0.69282677253629521</v>
      </c>
    </row>
    <row r="816" spans="1:10" ht="15.75" customHeight="1" x14ac:dyDescent="0.2">
      <c r="A816" s="1">
        <v>8090</v>
      </c>
      <c r="B816" s="1">
        <f t="shared" si="19"/>
        <v>8.09</v>
      </c>
      <c r="C816" s="1">
        <v>-64</v>
      </c>
      <c r="D816" s="1">
        <v>249</v>
      </c>
      <c r="E816" s="1">
        <v>87</v>
      </c>
      <c r="F816" s="1">
        <v>-59.9</v>
      </c>
      <c r="H816" s="1">
        <f t="shared" si="20"/>
        <v>-1.0454522219446034</v>
      </c>
      <c r="I816" s="1">
        <f t="shared" si="21"/>
        <v>66.908942204454618</v>
      </c>
      <c r="J816" s="1">
        <f t="shared" si="22"/>
        <v>0.67650009004851419</v>
      </c>
    </row>
    <row r="817" spans="1:10" ht="15.75" customHeight="1" x14ac:dyDescent="0.2">
      <c r="A817" s="1">
        <v>8100</v>
      </c>
      <c r="B817" s="1">
        <f t="shared" si="19"/>
        <v>8.1</v>
      </c>
      <c r="C817" s="1">
        <v>-62.5</v>
      </c>
      <c r="D817" s="1">
        <v>249.6</v>
      </c>
      <c r="E817" s="1">
        <v>87</v>
      </c>
      <c r="F817" s="1">
        <v>-59.9</v>
      </c>
      <c r="H817" s="1">
        <f t="shared" si="20"/>
        <v>-1.0454522219446034</v>
      </c>
      <c r="I817" s="1">
        <f t="shared" si="21"/>
        <v>65.340763871537717</v>
      </c>
      <c r="J817" s="1">
        <f t="shared" si="22"/>
        <v>0.66124853037996167</v>
      </c>
    </row>
    <row r="818" spans="1:10" ht="15.75" customHeight="1" x14ac:dyDescent="0.2">
      <c r="A818" s="1">
        <v>8110</v>
      </c>
      <c r="B818" s="1">
        <f t="shared" si="19"/>
        <v>8.11</v>
      </c>
      <c r="C818" s="1">
        <v>-61.2</v>
      </c>
      <c r="D818" s="1">
        <v>250.2</v>
      </c>
      <c r="E818" s="1">
        <v>88</v>
      </c>
      <c r="F818" s="1">
        <v>-59.6</v>
      </c>
      <c r="H818" s="1">
        <f t="shared" si="20"/>
        <v>-1.0402162341886205</v>
      </c>
      <c r="I818" s="1">
        <f t="shared" si="21"/>
        <v>63.66123353234358</v>
      </c>
      <c r="J818" s="1">
        <f t="shared" si="22"/>
        <v>0.64500998701940648</v>
      </c>
    </row>
    <row r="819" spans="1:10" ht="15.75" customHeight="1" x14ac:dyDescent="0.2">
      <c r="A819" s="1">
        <v>8120</v>
      </c>
      <c r="B819" s="1">
        <f t="shared" si="19"/>
        <v>8.1199999999999992</v>
      </c>
      <c r="C819" s="1">
        <v>-63.1</v>
      </c>
      <c r="D819" s="1">
        <v>250.7</v>
      </c>
      <c r="E819" s="1">
        <v>88</v>
      </c>
      <c r="F819" s="1">
        <v>-59.3</v>
      </c>
      <c r="H819" s="1">
        <f t="shared" si="20"/>
        <v>-1.0349802464326374</v>
      </c>
      <c r="I819" s="1">
        <f t="shared" si="21"/>
        <v>65.307253549899428</v>
      </c>
      <c r="J819" s="1">
        <f t="shared" si="22"/>
        <v>0.644842435411215</v>
      </c>
    </row>
    <row r="820" spans="1:10" ht="15.75" customHeight="1" x14ac:dyDescent="0.2">
      <c r="A820" s="1">
        <v>8130</v>
      </c>
      <c r="B820" s="1">
        <f t="shared" si="19"/>
        <v>8.1300000000000008</v>
      </c>
      <c r="C820" s="1">
        <v>-65.599999999999994</v>
      </c>
      <c r="D820" s="1">
        <v>251.2</v>
      </c>
      <c r="E820" s="1">
        <v>89</v>
      </c>
      <c r="F820" s="1">
        <v>-44.7</v>
      </c>
      <c r="H820" s="1">
        <f t="shared" si="20"/>
        <v>-0.78016217564146539</v>
      </c>
      <c r="I820" s="1">
        <f t="shared" si="21"/>
        <v>51.178638722080123</v>
      </c>
      <c r="J820" s="1">
        <f t="shared" si="22"/>
        <v>0.58242946135989782</v>
      </c>
    </row>
    <row r="821" spans="1:10" ht="15.75" customHeight="1" x14ac:dyDescent="0.2">
      <c r="A821" s="1">
        <v>8140</v>
      </c>
      <c r="B821" s="1">
        <f t="shared" si="19"/>
        <v>8.14</v>
      </c>
      <c r="C821" s="1">
        <v>-68.2</v>
      </c>
      <c r="D821" s="1">
        <v>251.5</v>
      </c>
      <c r="E821" s="1">
        <v>89</v>
      </c>
      <c r="F821" s="1">
        <v>-32.4</v>
      </c>
      <c r="H821" s="1">
        <f t="shared" si="20"/>
        <v>-0.56548667764616278</v>
      </c>
      <c r="I821" s="1">
        <f t="shared" si="21"/>
        <v>38.566191415468303</v>
      </c>
      <c r="J821" s="1">
        <f t="shared" si="22"/>
        <v>0.44872415068774218</v>
      </c>
    </row>
    <row r="822" spans="1:10" ht="15.75" customHeight="1" x14ac:dyDescent="0.2">
      <c r="A822" s="1">
        <v>8150</v>
      </c>
      <c r="B822" s="1">
        <f t="shared" si="19"/>
        <v>8.15</v>
      </c>
      <c r="C822" s="1">
        <v>-66.400000000000006</v>
      </c>
      <c r="D822" s="1">
        <v>251.9</v>
      </c>
      <c r="E822" s="1">
        <v>89</v>
      </c>
      <c r="F822" s="1">
        <v>-32.200000000000003</v>
      </c>
      <c r="H822" s="1">
        <f t="shared" si="20"/>
        <v>-0.56199601914217412</v>
      </c>
      <c r="I822" s="1">
        <f t="shared" si="21"/>
        <v>37.316535671040363</v>
      </c>
      <c r="J822" s="1">
        <f t="shared" si="22"/>
        <v>0.37941363543254336</v>
      </c>
    </row>
    <row r="823" spans="1:10" ht="15.75" customHeight="1" x14ac:dyDescent="0.2">
      <c r="A823" s="1">
        <v>8160</v>
      </c>
      <c r="B823" s="1">
        <f t="shared" si="19"/>
        <v>8.16</v>
      </c>
      <c r="C823" s="1">
        <v>-61.7</v>
      </c>
      <c r="D823" s="1">
        <v>252.1</v>
      </c>
      <c r="E823" s="1">
        <v>90</v>
      </c>
      <c r="F823" s="1">
        <v>-23.6</v>
      </c>
      <c r="H823" s="1">
        <f t="shared" si="20"/>
        <v>-0.41189770347066179</v>
      </c>
      <c r="I823" s="1">
        <f t="shared" si="21"/>
        <v>25.414088304139835</v>
      </c>
      <c r="J823" s="1">
        <f t="shared" si="22"/>
        <v>0.313653119875901</v>
      </c>
    </row>
    <row r="824" spans="1:10" ht="15.75" customHeight="1" x14ac:dyDescent="0.2">
      <c r="A824" s="1">
        <v>8170</v>
      </c>
      <c r="B824" s="1">
        <f t="shared" si="19"/>
        <v>8.17</v>
      </c>
      <c r="C824" s="1">
        <v>-57.8</v>
      </c>
      <c r="D824" s="1">
        <v>252.3</v>
      </c>
      <c r="E824" s="1">
        <v>90</v>
      </c>
      <c r="F824" s="1">
        <v>-16.7</v>
      </c>
      <c r="H824" s="1">
        <f t="shared" si="20"/>
        <v>-0.291469985083053</v>
      </c>
      <c r="I824" s="1">
        <f t="shared" si="21"/>
        <v>16.846965137800463</v>
      </c>
      <c r="J824" s="1">
        <f t="shared" si="22"/>
        <v>0.2113052672097015</v>
      </c>
    </row>
    <row r="825" spans="1:10" ht="15.75" customHeight="1" x14ac:dyDescent="0.2">
      <c r="A825" s="1">
        <v>8180</v>
      </c>
      <c r="B825" s="1">
        <f t="shared" si="19"/>
        <v>8.18</v>
      </c>
      <c r="C825" s="1">
        <v>-56.3</v>
      </c>
      <c r="D825" s="1">
        <v>252.5</v>
      </c>
      <c r="E825" s="1">
        <v>90</v>
      </c>
      <c r="F825" s="1">
        <v>-13.8</v>
      </c>
      <c r="H825" s="1">
        <f t="shared" si="20"/>
        <v>-0.24085543677521748</v>
      </c>
      <c r="I825" s="1">
        <f t="shared" si="21"/>
        <v>13.560161090444744</v>
      </c>
      <c r="J825" s="1">
        <f t="shared" si="22"/>
        <v>0.15203563114122604</v>
      </c>
    </row>
    <row r="826" spans="1:10" ht="15.75" customHeight="1" x14ac:dyDescent="0.2">
      <c r="A826" s="1">
        <v>8190</v>
      </c>
      <c r="B826" s="1">
        <f t="shared" si="19"/>
        <v>8.19</v>
      </c>
      <c r="C826" s="1">
        <v>-56.8</v>
      </c>
      <c r="D826" s="1">
        <v>252.6</v>
      </c>
      <c r="E826" s="1">
        <v>90</v>
      </c>
      <c r="F826" s="1">
        <v>-13.5</v>
      </c>
      <c r="H826" s="1">
        <f t="shared" si="20"/>
        <v>-0.23561944901923448</v>
      </c>
      <c r="I826" s="1">
        <f t="shared" si="21"/>
        <v>13.383184704292518</v>
      </c>
      <c r="J826" s="1">
        <f t="shared" si="22"/>
        <v>0.13471672897368631</v>
      </c>
    </row>
    <row r="827" spans="1:10" ht="15.75" customHeight="1" x14ac:dyDescent="0.2">
      <c r="A827" s="1">
        <v>8200</v>
      </c>
      <c r="B827" s="1">
        <f t="shared" si="19"/>
        <v>8.1999999999999993</v>
      </c>
      <c r="C827" s="1">
        <v>-57.5</v>
      </c>
      <c r="D827" s="1">
        <v>252.7</v>
      </c>
      <c r="E827" s="1">
        <v>90</v>
      </c>
      <c r="F827" s="1">
        <v>-10.1</v>
      </c>
      <c r="H827" s="1">
        <f t="shared" si="20"/>
        <v>-0.17627825445142728</v>
      </c>
      <c r="I827" s="1">
        <f t="shared" si="21"/>
        <v>10.135999630957068</v>
      </c>
      <c r="J827" s="1">
        <f t="shared" si="22"/>
        <v>0.11759592167624792</v>
      </c>
    </row>
    <row r="828" spans="1:10" ht="15.75" customHeight="1" x14ac:dyDescent="0.2">
      <c r="A828" s="1">
        <v>8210</v>
      </c>
      <c r="B828" s="1">
        <f t="shared" si="19"/>
        <v>8.2100000000000009</v>
      </c>
      <c r="C828" s="1">
        <v>-56.5</v>
      </c>
      <c r="D828" s="1">
        <v>252.8</v>
      </c>
      <c r="E828" s="1">
        <v>90</v>
      </c>
      <c r="F828" s="1">
        <v>-7.4</v>
      </c>
      <c r="H828" s="1">
        <f t="shared" si="20"/>
        <v>-0.1291543646475804</v>
      </c>
      <c r="I828" s="1">
        <f t="shared" si="21"/>
        <v>7.2972216025882926</v>
      </c>
      <c r="J828" s="1">
        <f t="shared" si="22"/>
        <v>8.7166106167726798E-2</v>
      </c>
    </row>
    <row r="829" spans="1:10" ht="15.75" customHeight="1" x14ac:dyDescent="0.2">
      <c r="A829" s="1">
        <v>8220</v>
      </c>
      <c r="B829" s="1">
        <f t="shared" si="19"/>
        <v>8.2200000000000006</v>
      </c>
      <c r="C829" s="1">
        <v>-53.3</v>
      </c>
      <c r="D829" s="1">
        <v>252.9</v>
      </c>
      <c r="E829" s="1">
        <v>90</v>
      </c>
      <c r="F829" s="1">
        <v>-6.1</v>
      </c>
      <c r="H829" s="1">
        <f t="shared" si="20"/>
        <v>-0.1064650843716541</v>
      </c>
      <c r="I829" s="1">
        <f t="shared" si="21"/>
        <v>5.6745889970091632</v>
      </c>
      <c r="J829" s="1">
        <f t="shared" si="22"/>
        <v>6.4859052997987277E-2</v>
      </c>
    </row>
    <row r="830" spans="1:10" ht="15.75" customHeight="1" x14ac:dyDescent="0.2">
      <c r="A830" s="1">
        <v>8230</v>
      </c>
      <c r="B830" s="1">
        <f t="shared" si="19"/>
        <v>8.23</v>
      </c>
      <c r="C830" s="1">
        <v>-48.8</v>
      </c>
      <c r="D830" s="1">
        <v>252.9</v>
      </c>
      <c r="E830" s="1">
        <v>90</v>
      </c>
      <c r="F830" s="1">
        <v>-4.7</v>
      </c>
      <c r="H830" s="1">
        <f t="shared" si="20"/>
        <v>-8.2030474843733492E-2</v>
      </c>
      <c r="I830" s="1">
        <f t="shared" si="21"/>
        <v>4.0030871723741939</v>
      </c>
      <c r="J830" s="1">
        <f t="shared" si="22"/>
        <v>4.8388380846916788E-2</v>
      </c>
    </row>
    <row r="831" spans="1:10" ht="15.75" customHeight="1" x14ac:dyDescent="0.2">
      <c r="A831" s="1">
        <v>8240</v>
      </c>
      <c r="B831" s="1">
        <f t="shared" si="19"/>
        <v>8.24</v>
      </c>
      <c r="C831" s="1">
        <v>-43.9</v>
      </c>
      <c r="D831" s="1">
        <v>253</v>
      </c>
      <c r="E831" s="1">
        <v>91</v>
      </c>
      <c r="F831" s="1">
        <v>-4.2</v>
      </c>
      <c r="H831" s="1">
        <f t="shared" si="20"/>
        <v>-7.3303828583761846E-2</v>
      </c>
      <c r="I831" s="1">
        <f t="shared" si="21"/>
        <v>3.2180380748271449</v>
      </c>
      <c r="J831" s="1">
        <f t="shared" si="22"/>
        <v>3.6105626236006695E-2</v>
      </c>
    </row>
    <row r="832" spans="1:10" ht="15.75" customHeight="1" x14ac:dyDescent="0.2">
      <c r="A832" s="1">
        <v>8250</v>
      </c>
      <c r="B832" s="1">
        <f t="shared" si="19"/>
        <v>8.25</v>
      </c>
      <c r="C832" s="1">
        <v>-40.799999999999997</v>
      </c>
      <c r="D832" s="1">
        <v>253</v>
      </c>
      <c r="E832" s="1">
        <v>91</v>
      </c>
      <c r="F832" s="1">
        <v>-3.4</v>
      </c>
      <c r="H832" s="1">
        <f t="shared" si="20"/>
        <v>-5.9341194567807204E-2</v>
      </c>
      <c r="I832" s="1">
        <f t="shared" si="21"/>
        <v>2.4211207383665339</v>
      </c>
      <c r="J832" s="1">
        <f t="shared" si="22"/>
        <v>2.8195794065968394E-2</v>
      </c>
    </row>
    <row r="833" spans="1:10" ht="15.75" customHeight="1" x14ac:dyDescent="0.2">
      <c r="A833" s="1">
        <v>8260</v>
      </c>
      <c r="B833" s="1">
        <f t="shared" si="19"/>
        <v>8.26</v>
      </c>
      <c r="C833" s="1">
        <v>-41.1</v>
      </c>
      <c r="D833" s="1">
        <v>253</v>
      </c>
      <c r="E833" s="1">
        <v>91</v>
      </c>
      <c r="F833" s="1">
        <v>-2.6</v>
      </c>
      <c r="H833" s="1">
        <f t="shared" si="20"/>
        <v>-4.5378560551852569E-2</v>
      </c>
      <c r="I833" s="1">
        <f t="shared" si="21"/>
        <v>1.8650588386811406</v>
      </c>
      <c r="J833" s="1">
        <f t="shared" si="22"/>
        <v>2.1430897885238373E-2</v>
      </c>
    </row>
    <row r="834" spans="1:10" ht="15.75" customHeight="1" x14ac:dyDescent="0.2">
      <c r="A834" s="1">
        <v>8270</v>
      </c>
      <c r="B834" s="1">
        <f t="shared" si="19"/>
        <v>8.27</v>
      </c>
      <c r="C834" s="1">
        <v>-44.3</v>
      </c>
      <c r="D834" s="1">
        <v>253.1</v>
      </c>
      <c r="E834" s="1">
        <v>91</v>
      </c>
      <c r="F834" s="1">
        <v>-2.2999999999999998</v>
      </c>
      <c r="H834" s="1">
        <f t="shared" si="20"/>
        <v>-4.014257279586958E-2</v>
      </c>
      <c r="I834" s="1">
        <f t="shared" si="21"/>
        <v>1.7783159748570223</v>
      </c>
      <c r="J834" s="1">
        <f t="shared" si="22"/>
        <v>1.8216874067690816E-2</v>
      </c>
    </row>
    <row r="835" spans="1:10" ht="15.75" customHeight="1" x14ac:dyDescent="0.2">
      <c r="A835" s="1">
        <v>8280</v>
      </c>
      <c r="B835" s="1">
        <f t="shared" si="19"/>
        <v>8.2799999999999994</v>
      </c>
      <c r="C835" s="1">
        <v>-48.4</v>
      </c>
      <c r="D835" s="1">
        <v>253.1</v>
      </c>
      <c r="E835" s="1">
        <v>91</v>
      </c>
      <c r="F835" s="1">
        <v>-2.2999999999999998</v>
      </c>
      <c r="H835" s="1">
        <f t="shared" si="20"/>
        <v>-4.014257279586958E-2</v>
      </c>
      <c r="I835" s="1">
        <f t="shared" si="21"/>
        <v>1.9429005233200876</v>
      </c>
      <c r="J835" s="1">
        <f t="shared" si="22"/>
        <v>1.860608249088555E-2</v>
      </c>
    </row>
    <row r="836" spans="1:10" ht="15.75" customHeight="1" x14ac:dyDescent="0.2">
      <c r="A836" s="1">
        <v>8290</v>
      </c>
      <c r="B836" s="1">
        <f t="shared" si="19"/>
        <v>8.2899999999999991</v>
      </c>
      <c r="C836" s="1">
        <v>-49.4</v>
      </c>
      <c r="D836" s="1">
        <v>253.1</v>
      </c>
      <c r="E836" s="1">
        <v>91</v>
      </c>
      <c r="F836" s="1">
        <v>-2.2999999999999998</v>
      </c>
      <c r="H836" s="1">
        <f t="shared" si="20"/>
        <v>-4.014257279586958E-2</v>
      </c>
      <c r="I836" s="1">
        <f t="shared" si="21"/>
        <v>1.9830430961159571</v>
      </c>
      <c r="J836" s="1">
        <f t="shared" si="22"/>
        <v>1.9629718097180223E-2</v>
      </c>
    </row>
    <row r="837" spans="1:10" ht="15.75" customHeight="1" x14ac:dyDescent="0.2">
      <c r="A837" s="1">
        <v>8300</v>
      </c>
      <c r="B837" s="1">
        <f t="shared" si="19"/>
        <v>8.3000000000000007</v>
      </c>
      <c r="C837" s="1">
        <v>-46.2</v>
      </c>
      <c r="D837" s="1">
        <v>253.1</v>
      </c>
      <c r="E837" s="1">
        <v>91</v>
      </c>
      <c r="F837" s="1">
        <v>-1</v>
      </c>
      <c r="H837" s="1">
        <f t="shared" si="20"/>
        <v>-1.7453292519943295E-2</v>
      </c>
      <c r="I837" s="1">
        <f t="shared" si="21"/>
        <v>0.80634211442138026</v>
      </c>
      <c r="J837" s="1">
        <f t="shared" si="22"/>
        <v>1.3946926052686687E-2</v>
      </c>
    </row>
    <row r="838" spans="1:10" ht="15.75" customHeight="1" x14ac:dyDescent="0.2">
      <c r="A838" s="8">
        <v>8310</v>
      </c>
      <c r="B838" s="8">
        <f t="shared" si="19"/>
        <v>8.31</v>
      </c>
      <c r="C838" s="8">
        <v>-49.5</v>
      </c>
      <c r="D838" s="1">
        <v>253.1</v>
      </c>
      <c r="E838" s="1">
        <v>91</v>
      </c>
      <c r="F838" s="1">
        <v>-0.2</v>
      </c>
      <c r="H838" s="1">
        <f t="shared" si="20"/>
        <v>-3.4906585039886592E-3</v>
      </c>
      <c r="I838" s="1">
        <f t="shared" si="21"/>
        <v>0.17278759594743862</v>
      </c>
      <c r="J838" s="1">
        <f t="shared" si="22"/>
        <v>4.8956485518440946E-3</v>
      </c>
    </row>
    <row r="839" spans="1:10" ht="15.75" customHeight="1" x14ac:dyDescent="0.2">
      <c r="A839" s="1">
        <v>8320</v>
      </c>
      <c r="B839" s="1">
        <f t="shared" si="19"/>
        <v>8.32</v>
      </c>
      <c r="C839" s="1">
        <v>-45.8</v>
      </c>
      <c r="D839" s="1">
        <v>253.1</v>
      </c>
      <c r="E839" s="1">
        <v>91</v>
      </c>
      <c r="F839" s="1">
        <v>0</v>
      </c>
      <c r="H839" s="1">
        <f t="shared" si="20"/>
        <v>0</v>
      </c>
      <c r="I839" s="1">
        <f t="shared" si="21"/>
        <v>0</v>
      </c>
      <c r="J839" s="1">
        <f t="shared" si="22"/>
        <v>8.6393797973719313E-4</v>
      </c>
    </row>
    <row r="840" spans="1:10" ht="15.75" customHeight="1" x14ac:dyDescent="0.2">
      <c r="A840" s="1">
        <v>8330</v>
      </c>
      <c r="B840" s="1">
        <f t="shared" si="19"/>
        <v>8.33</v>
      </c>
      <c r="C840" s="1">
        <v>-39.299999999999997</v>
      </c>
      <c r="D840" s="1">
        <v>253.1</v>
      </c>
      <c r="E840" s="1">
        <v>91</v>
      </c>
      <c r="F840" s="1">
        <v>0</v>
      </c>
      <c r="H840" s="1">
        <f t="shared" si="20"/>
        <v>0</v>
      </c>
      <c r="I840" s="1">
        <f t="shared" si="21"/>
        <v>0</v>
      </c>
      <c r="J840" s="1">
        <f t="shared" si="22"/>
        <v>0</v>
      </c>
    </row>
    <row r="841" spans="1:10" ht="15.75" customHeight="1" x14ac:dyDescent="0.2">
      <c r="A841" s="1">
        <v>8340</v>
      </c>
      <c r="B841" s="1">
        <f t="shared" si="19"/>
        <v>8.34</v>
      </c>
      <c r="C841" s="1">
        <v>-34.299999999999997</v>
      </c>
      <c r="D841" s="1">
        <v>253.1</v>
      </c>
      <c r="E841" s="1">
        <v>91</v>
      </c>
      <c r="F841" s="1">
        <v>0</v>
      </c>
      <c r="H841" s="1">
        <f t="shared" si="20"/>
        <v>0</v>
      </c>
      <c r="I841" s="1">
        <f t="shared" si="21"/>
        <v>0</v>
      </c>
      <c r="J841" s="1">
        <f t="shared" si="22"/>
        <v>0</v>
      </c>
    </row>
    <row r="842" spans="1:10" ht="15.75" customHeight="1" x14ac:dyDescent="0.2">
      <c r="A842" s="1">
        <v>8350</v>
      </c>
      <c r="B842" s="1">
        <f t="shared" si="19"/>
        <v>8.35</v>
      </c>
      <c r="C842" s="1">
        <v>-28.9</v>
      </c>
      <c r="D842" s="1">
        <v>253.1</v>
      </c>
      <c r="E842" s="1">
        <v>91</v>
      </c>
      <c r="F842" s="1">
        <v>0</v>
      </c>
      <c r="H842" s="1">
        <f t="shared" si="20"/>
        <v>0</v>
      </c>
      <c r="I842" s="1">
        <f t="shared" si="21"/>
        <v>0</v>
      </c>
      <c r="J842" s="1">
        <f t="shared" si="22"/>
        <v>0</v>
      </c>
    </row>
    <row r="843" spans="1:10" ht="15.75" customHeight="1" x14ac:dyDescent="0.2">
      <c r="A843" s="1">
        <v>8360</v>
      </c>
      <c r="B843" s="1">
        <f t="shared" si="19"/>
        <v>8.36</v>
      </c>
      <c r="C843" s="1">
        <v>-24.4</v>
      </c>
      <c r="D843" s="1">
        <v>253.1</v>
      </c>
      <c r="E843" s="1">
        <v>91</v>
      </c>
      <c r="F843" s="1">
        <v>0</v>
      </c>
      <c r="H843" s="1">
        <f t="shared" si="20"/>
        <v>0</v>
      </c>
      <c r="I843" s="1">
        <f t="shared" si="21"/>
        <v>0</v>
      </c>
      <c r="J843" s="1">
        <f t="shared" si="22"/>
        <v>0</v>
      </c>
    </row>
    <row r="844" spans="1:10" ht="15.75" customHeight="1" x14ac:dyDescent="0.2">
      <c r="A844" s="1">
        <v>8370</v>
      </c>
      <c r="B844" s="1">
        <f t="shared" si="19"/>
        <v>8.3699999999999992</v>
      </c>
      <c r="C844" s="1">
        <v>-20.100000000000001</v>
      </c>
      <c r="D844" s="1">
        <v>253.1</v>
      </c>
      <c r="E844" s="1">
        <v>91</v>
      </c>
      <c r="F844" s="1">
        <v>0</v>
      </c>
      <c r="H844" s="1">
        <f t="shared" si="20"/>
        <v>0</v>
      </c>
      <c r="I844" s="1">
        <f t="shared" si="21"/>
        <v>0</v>
      </c>
      <c r="J844" s="1">
        <f t="shared" si="22"/>
        <v>0</v>
      </c>
    </row>
    <row r="845" spans="1:10" ht="15.75" customHeight="1" x14ac:dyDescent="0.2">
      <c r="A845" s="1">
        <v>8380</v>
      </c>
      <c r="B845" s="1">
        <f t="shared" si="19"/>
        <v>8.3800000000000008</v>
      </c>
      <c r="C845" s="1">
        <v>-17.2</v>
      </c>
      <c r="D845" s="1">
        <v>253.1</v>
      </c>
      <c r="E845" s="1">
        <v>91</v>
      </c>
      <c r="F845" s="1">
        <v>0</v>
      </c>
      <c r="H845" s="1">
        <f t="shared" si="20"/>
        <v>0</v>
      </c>
      <c r="I845" s="1">
        <f t="shared" si="21"/>
        <v>0</v>
      </c>
      <c r="J845" s="1">
        <f t="shared" si="22"/>
        <v>0</v>
      </c>
    </row>
    <row r="846" spans="1:10" ht="15.75" customHeight="1" x14ac:dyDescent="0.2">
      <c r="A846" s="1">
        <v>8390</v>
      </c>
      <c r="B846" s="1">
        <f t="shared" si="19"/>
        <v>8.39</v>
      </c>
      <c r="C846" s="1">
        <v>-13.7</v>
      </c>
      <c r="D846" s="1">
        <v>253.1</v>
      </c>
      <c r="E846" s="1">
        <v>91</v>
      </c>
      <c r="F846" s="1">
        <v>0</v>
      </c>
      <c r="H846" s="1">
        <f t="shared" si="20"/>
        <v>0</v>
      </c>
      <c r="I846" s="1">
        <f t="shared" si="21"/>
        <v>0</v>
      </c>
      <c r="J846" s="1">
        <f t="shared" si="22"/>
        <v>0</v>
      </c>
    </row>
    <row r="847" spans="1:10" ht="15.75" customHeight="1" x14ac:dyDescent="0.2">
      <c r="A847" s="9">
        <v>8400</v>
      </c>
      <c r="B847" s="9">
        <f t="shared" si="19"/>
        <v>8.4</v>
      </c>
      <c r="C847" s="9">
        <v>-7.6</v>
      </c>
      <c r="D847" s="1">
        <v>253.1</v>
      </c>
      <c r="E847" s="1">
        <v>91</v>
      </c>
      <c r="F847" s="1">
        <v>0.2</v>
      </c>
      <c r="H847" s="1">
        <f t="shared" si="20"/>
        <v>3.4906585039886592E-3</v>
      </c>
      <c r="I847" s="1">
        <f t="shared" si="21"/>
        <v>-2.652900463031381E-2</v>
      </c>
      <c r="J847" s="1">
        <f t="shared" si="22"/>
        <v>-1.3264502315156904E-4</v>
      </c>
    </row>
    <row r="848" spans="1:10" ht="15.75" customHeight="1" x14ac:dyDescent="0.2">
      <c r="A848" s="1">
        <v>8410</v>
      </c>
      <c r="B848" s="1">
        <f t="shared" si="19"/>
        <v>8.41</v>
      </c>
      <c r="C848" s="1">
        <v>0.3</v>
      </c>
      <c r="D848" s="1">
        <v>253.1</v>
      </c>
      <c r="E848" s="1">
        <v>91</v>
      </c>
      <c r="F848" s="1">
        <v>0.7</v>
      </c>
      <c r="H848" s="1">
        <f t="shared" si="20"/>
        <v>1.2217304763960306E-2</v>
      </c>
      <c r="I848" s="1">
        <f t="shared" si="21"/>
        <v>3.6651914291880917E-3</v>
      </c>
      <c r="J848" s="1">
        <f t="shared" si="22"/>
        <v>-1.1431906600562859E-4</v>
      </c>
    </row>
    <row r="849" spans="1:10" ht="15.75" customHeight="1" x14ac:dyDescent="0.2">
      <c r="A849" s="1">
        <v>8420</v>
      </c>
      <c r="B849" s="1">
        <f t="shared" si="19"/>
        <v>8.42</v>
      </c>
      <c r="C849" s="1">
        <v>3.7</v>
      </c>
      <c r="D849" s="1">
        <v>253.1</v>
      </c>
      <c r="E849" s="1">
        <v>91</v>
      </c>
      <c r="F849" s="1">
        <v>0.7</v>
      </c>
      <c r="H849" s="1">
        <f t="shared" si="20"/>
        <v>1.2217304763960306E-2</v>
      </c>
      <c r="I849" s="1">
        <f t="shared" si="21"/>
        <v>4.5204027626653133E-2</v>
      </c>
      <c r="J849" s="1">
        <f t="shared" si="22"/>
        <v>2.4434609527920612E-4</v>
      </c>
    </row>
    <row r="850" spans="1:10" ht="15.75" customHeight="1" x14ac:dyDescent="0.2">
      <c r="A850" s="1">
        <v>8430</v>
      </c>
      <c r="B850" s="1">
        <f t="shared" si="19"/>
        <v>8.43</v>
      </c>
      <c r="C850" s="1">
        <v>44.7</v>
      </c>
      <c r="D850" s="1">
        <v>253.1</v>
      </c>
      <c r="E850" s="1">
        <v>91</v>
      </c>
      <c r="F850" s="1">
        <v>3.7</v>
      </c>
      <c r="H850" s="1">
        <f t="shared" si="20"/>
        <v>6.45771823237902E-2</v>
      </c>
      <c r="I850" s="1">
        <f t="shared" si="21"/>
        <v>2.8866000498734223</v>
      </c>
      <c r="J850" s="1">
        <f t="shared" si="22"/>
        <v>1.4659020387500377E-2</v>
      </c>
    </row>
    <row r="851" spans="1:10" ht="15.75" customHeight="1" x14ac:dyDescent="0.2">
      <c r="A851" s="1">
        <v>8440</v>
      </c>
      <c r="B851" s="1">
        <f t="shared" si="19"/>
        <v>8.44</v>
      </c>
      <c r="C851" s="1">
        <v>55.2</v>
      </c>
      <c r="D851" s="1">
        <v>252.9</v>
      </c>
      <c r="E851" s="1">
        <v>90</v>
      </c>
      <c r="F851" s="1">
        <v>23.6</v>
      </c>
      <c r="H851" s="1">
        <f t="shared" si="20"/>
        <v>0.41189770347066179</v>
      </c>
      <c r="I851" s="1">
        <f t="shared" si="21"/>
        <v>22.736753231580533</v>
      </c>
      <c r="J851" s="1">
        <f t="shared" si="22"/>
        <v>0.12811676640726977</v>
      </c>
    </row>
  </sheetData>
  <mergeCells count="2">
    <mergeCell ref="AA5:AE5"/>
    <mergeCell ref="AF5:AJ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workbookViewId="0">
      <pane ySplit="17" topLeftCell="A18" activePane="bottomLeft" state="frozen"/>
      <selection pane="bottomLeft" activeCell="B19" sqref="B19"/>
    </sheetView>
  </sheetViews>
  <sheetFormatPr baseColWidth="10" defaultColWidth="14.5" defaultRowHeight="15" customHeight="1" x14ac:dyDescent="0.2"/>
  <cols>
    <col min="1" max="36" width="8.83203125" customWidth="1"/>
  </cols>
  <sheetData>
    <row r="1" spans="1:36" x14ac:dyDescent="0.2">
      <c r="E1" s="1" t="s">
        <v>1</v>
      </c>
      <c r="G1" s="1" t="s">
        <v>2</v>
      </c>
      <c r="L1" s="1" t="s">
        <v>48</v>
      </c>
    </row>
    <row r="2" spans="1:36" x14ac:dyDescent="0.2">
      <c r="E2" s="2">
        <v>45008</v>
      </c>
      <c r="F2" s="2"/>
      <c r="G2" s="3">
        <v>0.12641203703703704</v>
      </c>
      <c r="H2" s="1" t="s">
        <v>3</v>
      </c>
      <c r="S2" s="1" t="s">
        <v>5</v>
      </c>
    </row>
    <row r="3" spans="1:36" x14ac:dyDescent="0.2">
      <c r="E3" s="1" t="s">
        <v>49</v>
      </c>
      <c r="S3" s="1" t="s">
        <v>6</v>
      </c>
    </row>
    <row r="5" spans="1:36" x14ac:dyDescent="0.2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H5" s="1" t="s">
        <v>13</v>
      </c>
      <c r="I5" s="1" t="s">
        <v>14</v>
      </c>
      <c r="J5" s="1" t="s">
        <v>15</v>
      </c>
      <c r="W5" s="1" t="s">
        <v>16</v>
      </c>
      <c r="X5" s="1" t="s">
        <v>17</v>
      </c>
      <c r="AA5" s="17" t="s">
        <v>18</v>
      </c>
      <c r="AB5" s="18"/>
      <c r="AC5" s="18"/>
      <c r="AD5" s="18"/>
      <c r="AE5" s="19"/>
      <c r="AF5" s="20" t="s">
        <v>19</v>
      </c>
      <c r="AG5" s="21"/>
      <c r="AH5" s="21"/>
      <c r="AI5" s="21"/>
      <c r="AJ5" s="21"/>
    </row>
    <row r="6" spans="1:36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23</v>
      </c>
      <c r="F6" s="1" t="s">
        <v>24</v>
      </c>
      <c r="H6" s="1" t="s">
        <v>25</v>
      </c>
      <c r="I6" s="1" t="s">
        <v>26</v>
      </c>
      <c r="S6" s="1" t="s">
        <v>27</v>
      </c>
      <c r="U6" s="1" t="s">
        <v>28</v>
      </c>
      <c r="V6" s="1" t="s">
        <v>29</v>
      </c>
      <c r="W6" s="1" t="s">
        <v>30</v>
      </c>
      <c r="X6" s="1" t="s">
        <v>30</v>
      </c>
      <c r="Y6" s="1" t="s">
        <v>31</v>
      </c>
      <c r="Z6" s="1" t="s">
        <v>32</v>
      </c>
      <c r="AA6" s="5" t="s">
        <v>33</v>
      </c>
      <c r="AB6" s="5" t="s">
        <v>34</v>
      </c>
      <c r="AC6" s="5" t="s">
        <v>35</v>
      </c>
      <c r="AD6" s="5" t="s">
        <v>36</v>
      </c>
      <c r="AE6" s="5" t="s">
        <v>37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</row>
    <row r="7" spans="1:36" x14ac:dyDescent="0.2">
      <c r="A7" s="1">
        <v>0</v>
      </c>
      <c r="B7" s="1">
        <f t="shared" ref="B7:B261" si="0">A7/1000</f>
        <v>0</v>
      </c>
      <c r="C7" s="1">
        <v>0</v>
      </c>
      <c r="D7" s="1">
        <v>250.1</v>
      </c>
      <c r="E7" s="1">
        <v>88</v>
      </c>
      <c r="F7" s="1">
        <v>0</v>
      </c>
      <c r="H7" s="1">
        <f t="shared" ref="H7:H261" si="1">RADIANS(F7)</f>
        <v>0</v>
      </c>
      <c r="I7" s="1">
        <f t="shared" ref="I7:I261" si="2">C7*H7</f>
        <v>0</v>
      </c>
      <c r="U7" s="1" t="s">
        <v>38</v>
      </c>
      <c r="V7" s="1" t="s">
        <v>38</v>
      </c>
      <c r="AA7" s="5"/>
      <c r="AB7" s="5"/>
      <c r="AC7" s="5"/>
      <c r="AD7" s="5"/>
      <c r="AE7" s="5"/>
    </row>
    <row r="8" spans="1:36" x14ac:dyDescent="0.2">
      <c r="A8" s="1">
        <v>10</v>
      </c>
      <c r="B8" s="1">
        <f t="shared" si="0"/>
        <v>0.01</v>
      </c>
      <c r="C8" s="1">
        <v>16.7</v>
      </c>
      <c r="D8" s="1">
        <v>250.1</v>
      </c>
      <c r="E8" s="1">
        <v>88</v>
      </c>
      <c r="F8" s="1">
        <v>2.1</v>
      </c>
      <c r="H8" s="1">
        <f t="shared" si="1"/>
        <v>3.6651914291880923E-2</v>
      </c>
      <c r="I8" s="1">
        <f t="shared" si="2"/>
        <v>0.61208696867441137</v>
      </c>
      <c r="J8" s="1">
        <f t="shared" ref="J8:J262" si="3">(I8+I7)/2*0.01</f>
        <v>3.060434843372057E-3</v>
      </c>
      <c r="S8" s="1">
        <v>1</v>
      </c>
      <c r="T8" s="1" t="s">
        <v>39</v>
      </c>
      <c r="U8" s="1">
        <v>0</v>
      </c>
      <c r="V8" s="1">
        <v>550</v>
      </c>
      <c r="W8" s="1">
        <v>7</v>
      </c>
      <c r="X8" s="1">
        <v>62</v>
      </c>
      <c r="Y8" s="1">
        <f t="shared" ref="Y8:Y13" si="4">7+Z8/10</f>
        <v>29</v>
      </c>
      <c r="Z8" s="1">
        <v>220</v>
      </c>
      <c r="AA8" s="5">
        <f ca="1">MAX(INDIRECT(ADDRESS($W8,3,4)):INDIRECT((ADDRESS($X8,3,4))))</f>
        <v>111.9</v>
      </c>
      <c r="AB8" s="5">
        <f>MAX(I7:I62)</f>
        <v>351.34891559339974</v>
      </c>
      <c r="AC8" s="5">
        <f>SUM(J7:J62)</f>
        <v>111.55213271058891</v>
      </c>
      <c r="AD8" s="5">
        <f>E29</f>
        <v>59</v>
      </c>
      <c r="AE8" s="5">
        <f ca="1">AA8/(Z8-(U8+10))*1000</f>
        <v>532.85714285714289</v>
      </c>
    </row>
    <row r="9" spans="1:36" x14ac:dyDescent="0.2">
      <c r="A9" s="1">
        <v>20</v>
      </c>
      <c r="B9" s="1">
        <f t="shared" si="0"/>
        <v>0.02</v>
      </c>
      <c r="C9" s="1">
        <v>35.4</v>
      </c>
      <c r="D9" s="1">
        <v>250.1</v>
      </c>
      <c r="E9" s="1">
        <v>88</v>
      </c>
      <c r="F9" s="1">
        <v>7.4</v>
      </c>
      <c r="H9" s="1">
        <f t="shared" si="1"/>
        <v>0.1291543646475804</v>
      </c>
      <c r="I9" s="1">
        <f t="shared" si="2"/>
        <v>4.5720645085243463</v>
      </c>
      <c r="J9" s="1">
        <f t="shared" si="3"/>
        <v>2.5920757385993788E-2</v>
      </c>
      <c r="T9" s="1" t="s">
        <v>40</v>
      </c>
      <c r="U9" s="1">
        <v>560</v>
      </c>
      <c r="V9" s="1">
        <v>1200</v>
      </c>
      <c r="W9" s="1">
        <v>63</v>
      </c>
      <c r="X9" s="1">
        <v>127</v>
      </c>
      <c r="Y9" s="1">
        <f t="shared" si="4"/>
        <v>89</v>
      </c>
      <c r="Z9" s="1">
        <v>820</v>
      </c>
      <c r="AA9" s="5"/>
      <c r="AB9" s="5"/>
      <c r="AC9" s="5"/>
      <c r="AD9" s="5"/>
      <c r="AE9" s="5"/>
      <c r="AF9" s="1">
        <f ca="1">MAX(INDIRECT(ADDRESS($W9,3,4)):INDIRECT((ADDRESS($X9,3,4))))</f>
        <v>-2.2999999999999998</v>
      </c>
      <c r="AG9" s="1">
        <f>MAX(I63:I127)</f>
        <v>354.45088927296916</v>
      </c>
      <c r="AH9" s="1">
        <f>SUM(J63:J127)</f>
        <v>131.01477218380495</v>
      </c>
      <c r="AI9" s="1">
        <f>E89</f>
        <v>41</v>
      </c>
      <c r="AJ9" s="1">
        <f ca="1">AF9/(Y9-(U9+10))*1000</f>
        <v>4.7817047817047813</v>
      </c>
    </row>
    <row r="10" spans="1:36" x14ac:dyDescent="0.2">
      <c r="A10" s="1">
        <v>30</v>
      </c>
      <c r="B10" s="1">
        <f t="shared" si="0"/>
        <v>0.03</v>
      </c>
      <c r="C10" s="1">
        <v>42.6</v>
      </c>
      <c r="D10" s="1">
        <v>249.9</v>
      </c>
      <c r="E10" s="1">
        <v>87</v>
      </c>
      <c r="F10" s="1">
        <v>20.7</v>
      </c>
      <c r="H10" s="1">
        <f t="shared" si="1"/>
        <v>0.36128315516282622</v>
      </c>
      <c r="I10" s="1">
        <f t="shared" si="2"/>
        <v>15.390662409936397</v>
      </c>
      <c r="J10" s="1">
        <f t="shared" si="3"/>
        <v>9.9813634592303718E-2</v>
      </c>
      <c r="S10" s="1">
        <v>2</v>
      </c>
      <c r="T10" s="1" t="s">
        <v>39</v>
      </c>
      <c r="U10" s="1">
        <v>1230</v>
      </c>
      <c r="V10" s="1">
        <v>1770</v>
      </c>
      <c r="W10" s="1">
        <v>130</v>
      </c>
      <c r="X10" s="1">
        <v>184</v>
      </c>
      <c r="Y10" s="1">
        <f t="shared" si="4"/>
        <v>151</v>
      </c>
      <c r="Z10" s="1">
        <v>1440</v>
      </c>
      <c r="AA10" s="5">
        <f ca="1">MAX(INDIRECT(ADDRESS($W10,3,4)):INDIRECT((ADDRESS($X10,3,4))))</f>
        <v>157</v>
      </c>
      <c r="AB10" s="5">
        <f>MAX(I63:I127)</f>
        <v>354.45088927296916</v>
      </c>
      <c r="AC10" s="5">
        <f>SUM(J130:J184)</f>
        <v>164.25468647042612</v>
      </c>
      <c r="AD10" s="5">
        <f>E151</f>
        <v>58</v>
      </c>
      <c r="AE10" s="5">
        <f ca="1">AA10/(Z10-(U10+10))*1000</f>
        <v>785</v>
      </c>
    </row>
    <row r="11" spans="1:36" x14ac:dyDescent="0.2">
      <c r="A11" s="1">
        <v>40</v>
      </c>
      <c r="B11" s="1">
        <f t="shared" si="0"/>
        <v>0.04</v>
      </c>
      <c r="C11" s="1">
        <v>43.1</v>
      </c>
      <c r="D11" s="1">
        <v>249.5</v>
      </c>
      <c r="E11" s="1">
        <v>87</v>
      </c>
      <c r="F11" s="1">
        <v>40.1</v>
      </c>
      <c r="H11" s="1">
        <f t="shared" si="1"/>
        <v>0.69987703004972612</v>
      </c>
      <c r="I11" s="1">
        <f t="shared" si="2"/>
        <v>30.164699995143199</v>
      </c>
      <c r="J11" s="1">
        <f t="shared" si="3"/>
        <v>0.22777681202539796</v>
      </c>
      <c r="T11" s="1" t="s">
        <v>40</v>
      </c>
      <c r="U11" s="1">
        <v>1780</v>
      </c>
      <c r="V11" s="1">
        <v>2440</v>
      </c>
      <c r="W11" s="1">
        <v>185</v>
      </c>
      <c r="X11" s="1">
        <v>251</v>
      </c>
      <c r="Y11" s="1">
        <f t="shared" si="4"/>
        <v>215</v>
      </c>
      <c r="Z11" s="1">
        <v>2080</v>
      </c>
      <c r="AA11" s="5"/>
      <c r="AB11" s="5"/>
      <c r="AC11" s="5"/>
      <c r="AD11" s="5"/>
      <c r="AE11" s="5"/>
      <c r="AF11" s="1">
        <f ca="1">MAX(INDIRECT(ADDRESS($W11,3,4)):INDIRECT((ADDRESS($X11,3,4))))</f>
        <v>-2.6</v>
      </c>
      <c r="AG11" s="1">
        <f>MAX(I185:I253)</f>
        <v>337.46743938766275</v>
      </c>
      <c r="AH11" s="1">
        <f>SUM(J185:J253)</f>
        <v>130.6848744119161</v>
      </c>
      <c r="AI11" s="1">
        <f>E215</f>
        <v>46</v>
      </c>
      <c r="AJ11" s="1">
        <f ca="1">AF11/(Y11-(U11+10))*1000</f>
        <v>1.6507936507936507</v>
      </c>
    </row>
    <row r="12" spans="1:36" x14ac:dyDescent="0.2">
      <c r="A12" s="1">
        <v>50</v>
      </c>
      <c r="B12" s="1">
        <f t="shared" si="0"/>
        <v>0.05</v>
      </c>
      <c r="C12" s="1">
        <v>44.7</v>
      </c>
      <c r="D12" s="1">
        <v>249</v>
      </c>
      <c r="E12" s="1">
        <v>87</v>
      </c>
      <c r="F12" s="1">
        <v>59.6</v>
      </c>
      <c r="H12" s="1">
        <f t="shared" si="1"/>
        <v>1.0402162341886205</v>
      </c>
      <c r="I12" s="1">
        <f t="shared" si="2"/>
        <v>46.497665668231342</v>
      </c>
      <c r="J12" s="1">
        <f t="shared" si="3"/>
        <v>0.38331182831687272</v>
      </c>
      <c r="S12" s="1">
        <v>3</v>
      </c>
      <c r="T12" s="1" t="s">
        <v>39</v>
      </c>
      <c r="U12" s="1">
        <v>2470</v>
      </c>
      <c r="V12" s="1">
        <v>3030</v>
      </c>
      <c r="W12" s="1">
        <v>254</v>
      </c>
      <c r="X12" s="1">
        <v>310</v>
      </c>
      <c r="Y12" s="1">
        <f t="shared" si="4"/>
        <v>275</v>
      </c>
      <c r="Z12" s="1">
        <v>2680</v>
      </c>
      <c r="AA12" s="5">
        <f ca="1">MAX(INDIRECT(ADDRESS($W12,3,4)):INDIRECT((ADDRESS($X12,3,4))))</f>
        <v>155.9</v>
      </c>
      <c r="AB12" s="5">
        <f>MAX(I254:I310)</f>
        <v>492.49526299850794</v>
      </c>
      <c r="AC12" s="5">
        <f>SUM(J254:J310)</f>
        <v>165.61683828445595</v>
      </c>
      <c r="AD12" s="5">
        <f>E275</f>
        <v>60</v>
      </c>
      <c r="AE12" s="5">
        <f ca="1">AA12/(Z12-(U12+10))*1000</f>
        <v>779.50000000000011</v>
      </c>
    </row>
    <row r="13" spans="1:36" x14ac:dyDescent="0.2">
      <c r="A13" s="1">
        <v>60</v>
      </c>
      <c r="B13" s="1">
        <f t="shared" si="0"/>
        <v>0.06</v>
      </c>
      <c r="C13" s="1">
        <v>46.4</v>
      </c>
      <c r="D13" s="1">
        <v>248.2</v>
      </c>
      <c r="E13" s="1">
        <v>86</v>
      </c>
      <c r="F13" s="1">
        <v>79.8</v>
      </c>
      <c r="H13" s="1">
        <f t="shared" si="1"/>
        <v>1.3927727430914749</v>
      </c>
      <c r="I13" s="1">
        <f t="shared" si="2"/>
        <v>64.62465527944444</v>
      </c>
      <c r="J13" s="1">
        <f t="shared" si="3"/>
        <v>0.55561160473837889</v>
      </c>
      <c r="T13" s="1" t="s">
        <v>40</v>
      </c>
      <c r="U13" s="1">
        <v>3040</v>
      </c>
      <c r="V13" s="1">
        <v>3720</v>
      </c>
      <c r="W13" s="1">
        <v>311</v>
      </c>
      <c r="X13" s="1">
        <v>379</v>
      </c>
      <c r="Y13" s="1">
        <f t="shared" si="4"/>
        <v>340</v>
      </c>
      <c r="Z13" s="6">
        <v>3330</v>
      </c>
      <c r="AA13" s="7"/>
      <c r="AB13" s="7"/>
      <c r="AC13" s="7"/>
      <c r="AD13" s="7"/>
      <c r="AE13" s="7"/>
      <c r="AF13" s="6">
        <f ca="1">MAX(INDIRECT(ADDRESS($W13,3,4)):INDIRECT((ADDRESS($X13,3,4))))</f>
        <v>-1.1000000000000001</v>
      </c>
      <c r="AG13" s="6">
        <f>MAX(I311:I381)</f>
        <v>344.13913498633627</v>
      </c>
      <c r="AH13" s="6">
        <f>SUM(J311:J381)</f>
        <v>129.4522818789203</v>
      </c>
      <c r="AI13" s="6">
        <f>E340</f>
        <v>41</v>
      </c>
      <c r="AJ13" s="6">
        <f ca="1">AF13/(Y13-(U13+10))*1000</f>
        <v>0.40590405904059046</v>
      </c>
    </row>
    <row r="14" spans="1:36" x14ac:dyDescent="0.2">
      <c r="A14" s="1">
        <v>70</v>
      </c>
      <c r="B14" s="1">
        <f t="shared" si="0"/>
        <v>7.0000000000000007E-2</v>
      </c>
      <c r="C14" s="1">
        <v>48.5</v>
      </c>
      <c r="D14" s="1">
        <v>247.3</v>
      </c>
      <c r="E14" s="1">
        <v>85</v>
      </c>
      <c r="F14" s="1">
        <v>101.6</v>
      </c>
      <c r="H14" s="1">
        <f t="shared" si="1"/>
        <v>1.7732545200262386</v>
      </c>
      <c r="I14" s="1">
        <f t="shared" si="2"/>
        <v>86.002844221272568</v>
      </c>
      <c r="J14" s="1">
        <f t="shared" si="3"/>
        <v>0.75313749750358516</v>
      </c>
      <c r="S14" s="1" t="s">
        <v>41</v>
      </c>
      <c r="AA14" s="1">
        <f t="shared" ref="AA14:AE14" ca="1" si="5">AVERAGE(AA8,AA10,AA12)</f>
        <v>141.6</v>
      </c>
      <c r="AB14" s="1">
        <f t="shared" si="5"/>
        <v>399.43168928829232</v>
      </c>
      <c r="AC14" s="1">
        <f t="shared" si="5"/>
        <v>147.14121915515702</v>
      </c>
      <c r="AD14" s="1">
        <f t="shared" si="5"/>
        <v>59</v>
      </c>
      <c r="AE14" s="1">
        <f t="shared" ca="1" si="5"/>
        <v>699.11904761904771</v>
      </c>
      <c r="AF14" s="1">
        <f t="shared" ref="AF14:AJ14" ca="1" si="6">AVERAGE(AF9,AF11,AF13)</f>
        <v>-2</v>
      </c>
      <c r="AG14" s="1">
        <f t="shared" si="6"/>
        <v>345.35248788232275</v>
      </c>
      <c r="AH14" s="1">
        <f t="shared" si="6"/>
        <v>130.38397615821378</v>
      </c>
      <c r="AI14" s="1">
        <f t="shared" si="6"/>
        <v>42.666666666666664</v>
      </c>
      <c r="AJ14" s="1">
        <f t="shared" ca="1" si="6"/>
        <v>2.2794674971796742</v>
      </c>
    </row>
    <row r="15" spans="1:36" x14ac:dyDescent="0.2">
      <c r="A15" s="1">
        <v>80</v>
      </c>
      <c r="B15" s="1">
        <f t="shared" si="0"/>
        <v>0.08</v>
      </c>
      <c r="C15" s="1">
        <v>49.6</v>
      </c>
      <c r="D15" s="1">
        <v>246.1</v>
      </c>
      <c r="E15" s="1">
        <v>84</v>
      </c>
      <c r="F15" s="1">
        <v>124.3</v>
      </c>
      <c r="H15" s="1">
        <f t="shared" si="1"/>
        <v>2.1694442602289516</v>
      </c>
      <c r="I15" s="1">
        <f t="shared" si="2"/>
        <v>107.604435307356</v>
      </c>
      <c r="J15" s="1">
        <f t="shared" si="3"/>
        <v>0.96803639764314287</v>
      </c>
      <c r="S15" s="1" t="s">
        <v>42</v>
      </c>
      <c r="AA15" s="1">
        <f t="shared" ref="AA15:AE15" ca="1" si="7">STDEV(AA8,AA10,AA12)</f>
        <v>25.726834239758421</v>
      </c>
      <c r="AB15" s="1">
        <f t="shared" si="7"/>
        <v>80.610341296664359</v>
      </c>
      <c r="AC15" s="1">
        <f t="shared" si="7"/>
        <v>30.828577162436638</v>
      </c>
      <c r="AD15" s="1">
        <f t="shared" si="7"/>
        <v>1</v>
      </c>
      <c r="AE15" s="1">
        <f t="shared" ca="1" si="7"/>
        <v>144.01329185631633</v>
      </c>
      <c r="AF15" s="1">
        <f t="shared" ref="AF15:AJ15" ca="1" si="8">STDEV(AF9,AF11,AF13)</f>
        <v>0.79372539331937764</v>
      </c>
      <c r="AG15" s="1">
        <f t="shared" si="8"/>
        <v>8.5564923560608435</v>
      </c>
      <c r="AH15" s="1">
        <f t="shared" si="8"/>
        <v>0.82355862421897841</v>
      </c>
      <c r="AI15" s="1">
        <f t="shared" si="8"/>
        <v>2.8867513459481287</v>
      </c>
      <c r="AJ15" s="1">
        <f t="shared" ca="1" si="8"/>
        <v>2.2546243800164274</v>
      </c>
    </row>
    <row r="16" spans="1:36" x14ac:dyDescent="0.2">
      <c r="A16" s="1">
        <v>90</v>
      </c>
      <c r="B16" s="1">
        <f t="shared" si="0"/>
        <v>0.09</v>
      </c>
      <c r="C16" s="1">
        <v>51</v>
      </c>
      <c r="D16" s="1">
        <v>244.7</v>
      </c>
      <c r="E16" s="1">
        <v>82</v>
      </c>
      <c r="F16" s="1">
        <v>147.69999999999999</v>
      </c>
      <c r="H16" s="1">
        <f t="shared" si="1"/>
        <v>2.5778513051956247</v>
      </c>
      <c r="I16" s="1">
        <f t="shared" si="2"/>
        <v>131.47041656497686</v>
      </c>
      <c r="J16" s="1">
        <f t="shared" si="3"/>
        <v>1.1953742593616643</v>
      </c>
      <c r="S16" s="1" t="s">
        <v>43</v>
      </c>
      <c r="AA16" s="1">
        <f t="shared" ref="AA16:AE16" ca="1" si="9">MAX(AA8:AA13)</f>
        <v>157</v>
      </c>
      <c r="AB16" s="1">
        <f t="shared" si="9"/>
        <v>492.49526299850794</v>
      </c>
      <c r="AC16" s="1">
        <f t="shared" si="9"/>
        <v>165.61683828445595</v>
      </c>
      <c r="AD16" s="1">
        <f t="shared" si="9"/>
        <v>60</v>
      </c>
      <c r="AE16" s="1">
        <f t="shared" ca="1" si="9"/>
        <v>785</v>
      </c>
      <c r="AF16" s="1">
        <f t="shared" ref="AF16:AJ16" ca="1" si="10">MAX(AF9,AF11,AF13)</f>
        <v>-1.1000000000000001</v>
      </c>
      <c r="AG16" s="1">
        <f t="shared" si="10"/>
        <v>354.45088927296916</v>
      </c>
      <c r="AH16" s="1">
        <f t="shared" si="10"/>
        <v>131.01477218380495</v>
      </c>
      <c r="AI16" s="1">
        <f t="shared" si="10"/>
        <v>46</v>
      </c>
      <c r="AJ16" s="1">
        <f t="shared" ca="1" si="10"/>
        <v>4.7817047817047813</v>
      </c>
    </row>
    <row r="17" spans="1:34" x14ac:dyDescent="0.2">
      <c r="A17" s="1">
        <v>100</v>
      </c>
      <c r="B17" s="1">
        <f t="shared" si="0"/>
        <v>0.1</v>
      </c>
      <c r="C17" s="1">
        <v>53.2</v>
      </c>
      <c r="D17" s="1">
        <v>243</v>
      </c>
      <c r="E17" s="1">
        <v>81</v>
      </c>
      <c r="F17" s="1">
        <v>170.3</v>
      </c>
      <c r="H17" s="1">
        <f t="shared" si="1"/>
        <v>2.9722957161463435</v>
      </c>
      <c r="I17" s="1">
        <f t="shared" si="2"/>
        <v>158.12613209898549</v>
      </c>
      <c r="J17" s="1">
        <f t="shared" si="3"/>
        <v>1.447982743319812</v>
      </c>
      <c r="S17" s="1" t="s">
        <v>44</v>
      </c>
      <c r="AC17" s="1">
        <f>SUM(AC8,AC10,AC12)</f>
        <v>441.42365746547102</v>
      </c>
      <c r="AH17" s="1">
        <f>SUM(AH9,AH11,AH13)</f>
        <v>391.15192847464135</v>
      </c>
    </row>
    <row r="18" spans="1:34" x14ac:dyDescent="0.2">
      <c r="A18" s="1">
        <v>110</v>
      </c>
      <c r="B18" s="1">
        <f t="shared" si="0"/>
        <v>0.11</v>
      </c>
      <c r="C18" s="1">
        <v>63.3</v>
      </c>
      <c r="D18" s="1">
        <v>241.3</v>
      </c>
      <c r="E18" s="1">
        <v>79</v>
      </c>
      <c r="F18" s="1">
        <v>173.8</v>
      </c>
      <c r="H18" s="1">
        <f t="shared" si="1"/>
        <v>3.0333822399661448</v>
      </c>
      <c r="I18" s="1">
        <f t="shared" si="2"/>
        <v>192.01309578985695</v>
      </c>
      <c r="J18" s="1">
        <f t="shared" si="3"/>
        <v>1.7506961394442124</v>
      </c>
    </row>
    <row r="19" spans="1:34" x14ac:dyDescent="0.2">
      <c r="A19" s="1">
        <v>120</v>
      </c>
      <c r="B19" s="1">
        <f t="shared" si="0"/>
        <v>0.12</v>
      </c>
      <c r="C19" s="1">
        <v>77.2</v>
      </c>
      <c r="D19" s="1">
        <v>239.5</v>
      </c>
      <c r="E19" s="1">
        <v>77</v>
      </c>
      <c r="F19" s="1">
        <v>174.9</v>
      </c>
      <c r="H19" s="1">
        <f t="shared" si="1"/>
        <v>3.0525808617380825</v>
      </c>
      <c r="I19" s="1">
        <f t="shared" si="2"/>
        <v>235.65924252617998</v>
      </c>
      <c r="J19" s="1">
        <f t="shared" si="3"/>
        <v>2.1383616915801849</v>
      </c>
      <c r="L19" s="1" t="s">
        <v>50</v>
      </c>
      <c r="S19" s="1" t="s">
        <v>51</v>
      </c>
      <c r="AA19" s="1" t="s">
        <v>52</v>
      </c>
    </row>
    <row r="20" spans="1:34" x14ac:dyDescent="0.2">
      <c r="A20" s="1">
        <v>130</v>
      </c>
      <c r="B20" s="1">
        <f t="shared" si="0"/>
        <v>0.13</v>
      </c>
      <c r="C20" s="1">
        <v>90.4</v>
      </c>
      <c r="D20" s="1">
        <v>237.8</v>
      </c>
      <c r="E20" s="1">
        <v>75</v>
      </c>
      <c r="F20" s="1">
        <v>175.9</v>
      </c>
      <c r="H20" s="1">
        <f t="shared" si="1"/>
        <v>3.0700341542580256</v>
      </c>
      <c r="I20" s="1">
        <f t="shared" si="2"/>
        <v>277.53108754492553</v>
      </c>
      <c r="J20" s="1">
        <f t="shared" si="3"/>
        <v>2.5659516503555277</v>
      </c>
    </row>
    <row r="21" spans="1:34" ht="15.75" customHeight="1" x14ac:dyDescent="0.2">
      <c r="A21" s="1">
        <v>140</v>
      </c>
      <c r="B21" s="1">
        <f t="shared" si="0"/>
        <v>0.14000000000000001</v>
      </c>
      <c r="C21" s="1">
        <v>102</v>
      </c>
      <c r="D21" s="1">
        <v>236</v>
      </c>
      <c r="E21" s="1">
        <v>74</v>
      </c>
      <c r="F21" s="1">
        <v>177.3</v>
      </c>
      <c r="H21" s="1">
        <f t="shared" si="1"/>
        <v>3.0944687637859465</v>
      </c>
      <c r="I21" s="1">
        <f t="shared" si="2"/>
        <v>315.63581390616656</v>
      </c>
      <c r="J21" s="1">
        <f t="shared" si="3"/>
        <v>2.9658345072554608</v>
      </c>
    </row>
    <row r="22" spans="1:34" ht="15.75" customHeight="1" x14ac:dyDescent="0.2">
      <c r="A22" s="1">
        <v>150</v>
      </c>
      <c r="B22" s="1">
        <f t="shared" si="0"/>
        <v>0.15</v>
      </c>
      <c r="C22" s="1">
        <v>108.6</v>
      </c>
      <c r="D22" s="1">
        <v>234.2</v>
      </c>
      <c r="E22" s="1">
        <v>72</v>
      </c>
      <c r="F22" s="1">
        <v>178.3</v>
      </c>
      <c r="H22" s="1">
        <f t="shared" si="1"/>
        <v>3.1119220563058896</v>
      </c>
      <c r="I22" s="1">
        <f t="shared" si="2"/>
        <v>337.95473531481957</v>
      </c>
      <c r="J22" s="1">
        <f t="shared" si="3"/>
        <v>3.2679527461049305</v>
      </c>
    </row>
    <row r="23" spans="1:34" ht="15.75" customHeight="1" x14ac:dyDescent="0.2">
      <c r="A23" s="1">
        <v>160</v>
      </c>
      <c r="B23" s="1">
        <f t="shared" si="0"/>
        <v>0.16</v>
      </c>
      <c r="C23" s="1">
        <v>109.2</v>
      </c>
      <c r="D23" s="1">
        <v>232.4</v>
      </c>
      <c r="E23" s="1">
        <v>70</v>
      </c>
      <c r="F23" s="1">
        <v>178.9</v>
      </c>
      <c r="H23" s="1">
        <f t="shared" si="1"/>
        <v>3.1223940318178558</v>
      </c>
      <c r="I23" s="1">
        <f t="shared" si="2"/>
        <v>340.96542827450986</v>
      </c>
      <c r="J23" s="1">
        <f t="shared" si="3"/>
        <v>3.3946008179466469</v>
      </c>
    </row>
    <row r="24" spans="1:34" ht="15.75" customHeight="1" x14ac:dyDescent="0.2">
      <c r="A24" s="1">
        <v>170</v>
      </c>
      <c r="B24" s="1">
        <f t="shared" si="0"/>
        <v>0.17</v>
      </c>
      <c r="C24" s="1">
        <v>106.4</v>
      </c>
      <c r="D24" s="1">
        <v>230.7</v>
      </c>
      <c r="E24" s="1">
        <v>68</v>
      </c>
      <c r="F24" s="1">
        <v>179.1</v>
      </c>
      <c r="H24" s="1">
        <f t="shared" si="1"/>
        <v>3.1258846903218442</v>
      </c>
      <c r="I24" s="1">
        <f t="shared" si="2"/>
        <v>332.59413105024424</v>
      </c>
      <c r="J24" s="1">
        <f t="shared" si="3"/>
        <v>3.3677977966237704</v>
      </c>
    </row>
    <row r="25" spans="1:34" ht="15.75" customHeight="1" x14ac:dyDescent="0.2">
      <c r="A25" s="1">
        <v>180</v>
      </c>
      <c r="B25" s="1">
        <f t="shared" si="0"/>
        <v>0.18</v>
      </c>
      <c r="C25" s="1">
        <v>104.7</v>
      </c>
      <c r="D25" s="1">
        <v>228.9</v>
      </c>
      <c r="E25" s="1">
        <v>66</v>
      </c>
      <c r="F25" s="1">
        <v>179.1</v>
      </c>
      <c r="H25" s="1">
        <f t="shared" si="1"/>
        <v>3.1258846903218442</v>
      </c>
      <c r="I25" s="1">
        <f t="shared" si="2"/>
        <v>327.28012707669711</v>
      </c>
      <c r="J25" s="1">
        <f t="shared" si="3"/>
        <v>3.2993712906347072</v>
      </c>
    </row>
    <row r="26" spans="1:34" ht="15.75" customHeight="1" x14ac:dyDescent="0.2">
      <c r="A26" s="1">
        <v>190</v>
      </c>
      <c r="B26" s="1">
        <f t="shared" si="0"/>
        <v>0.19</v>
      </c>
      <c r="C26" s="1">
        <v>105.4</v>
      </c>
      <c r="D26" s="1">
        <v>227.1</v>
      </c>
      <c r="E26" s="1">
        <v>65</v>
      </c>
      <c r="F26" s="1">
        <v>179.7</v>
      </c>
      <c r="H26" s="1">
        <f t="shared" si="1"/>
        <v>3.13635666583381</v>
      </c>
      <c r="I26" s="1">
        <f t="shared" si="2"/>
        <v>330.57199257888357</v>
      </c>
      <c r="J26" s="1">
        <f t="shared" si="3"/>
        <v>3.2892605982779037</v>
      </c>
    </row>
    <row r="27" spans="1:34" ht="15.75" customHeight="1" x14ac:dyDescent="0.2">
      <c r="A27" s="1">
        <v>200</v>
      </c>
      <c r="B27" s="1">
        <f t="shared" si="0"/>
        <v>0.2</v>
      </c>
      <c r="C27" s="1">
        <v>109.6</v>
      </c>
      <c r="D27" s="1">
        <v>225.3</v>
      </c>
      <c r="E27" s="1">
        <v>63</v>
      </c>
      <c r="F27" s="1">
        <v>179.1</v>
      </c>
      <c r="H27" s="1">
        <f t="shared" si="1"/>
        <v>3.1258846903218442</v>
      </c>
      <c r="I27" s="1">
        <f t="shared" si="2"/>
        <v>342.59696205927412</v>
      </c>
      <c r="J27" s="1">
        <f t="shared" si="3"/>
        <v>3.3658447731907883</v>
      </c>
    </row>
    <row r="28" spans="1:34" ht="15.75" customHeight="1" x14ac:dyDescent="0.2">
      <c r="A28" s="1">
        <v>210</v>
      </c>
      <c r="B28" s="1">
        <f t="shared" si="0"/>
        <v>0.21</v>
      </c>
      <c r="C28" s="1">
        <v>111.6</v>
      </c>
      <c r="D28" s="1">
        <v>223.5</v>
      </c>
      <c r="E28" s="1">
        <v>61</v>
      </c>
      <c r="F28" s="1">
        <v>179.7</v>
      </c>
      <c r="H28" s="1">
        <f t="shared" si="1"/>
        <v>3.13635666583381</v>
      </c>
      <c r="I28" s="1">
        <f t="shared" si="2"/>
        <v>350.01740390705316</v>
      </c>
      <c r="J28" s="1">
        <f t="shared" si="3"/>
        <v>3.463071829831637</v>
      </c>
    </row>
    <row r="29" spans="1:34" ht="15.75" customHeight="1" x14ac:dyDescent="0.2">
      <c r="A29" s="1">
        <v>220</v>
      </c>
      <c r="B29" s="1">
        <f t="shared" si="0"/>
        <v>0.22</v>
      </c>
      <c r="C29" s="1">
        <v>111.9</v>
      </c>
      <c r="D29" s="1">
        <v>221.7</v>
      </c>
      <c r="E29" s="1">
        <v>59</v>
      </c>
      <c r="F29" s="1">
        <v>179.9</v>
      </c>
      <c r="H29" s="1">
        <f t="shared" si="1"/>
        <v>3.1398473243377989</v>
      </c>
      <c r="I29" s="1">
        <f t="shared" si="2"/>
        <v>351.34891559339974</v>
      </c>
      <c r="J29" s="1">
        <f t="shared" si="3"/>
        <v>3.5068315975022641</v>
      </c>
    </row>
    <row r="30" spans="1:34" ht="15.75" customHeight="1" x14ac:dyDescent="0.2">
      <c r="A30" s="1">
        <v>230</v>
      </c>
      <c r="B30" s="1">
        <f t="shared" si="0"/>
        <v>0.23</v>
      </c>
      <c r="C30" s="1">
        <v>110.8</v>
      </c>
      <c r="D30" s="1">
        <v>219.9</v>
      </c>
      <c r="E30" s="1">
        <v>57</v>
      </c>
      <c r="F30" s="1">
        <v>179.9</v>
      </c>
      <c r="H30" s="1">
        <f t="shared" si="1"/>
        <v>3.1398473243377989</v>
      </c>
      <c r="I30" s="1">
        <f t="shared" si="2"/>
        <v>347.89508353662814</v>
      </c>
      <c r="J30" s="1">
        <f t="shared" si="3"/>
        <v>3.4962199956501396</v>
      </c>
    </row>
    <row r="31" spans="1:34" ht="15.75" customHeight="1" x14ac:dyDescent="0.2">
      <c r="A31" s="1">
        <v>240</v>
      </c>
      <c r="B31" s="1">
        <f t="shared" si="0"/>
        <v>0.24</v>
      </c>
      <c r="C31" s="1">
        <v>109.3</v>
      </c>
      <c r="D31" s="1">
        <v>218.1</v>
      </c>
      <c r="E31" s="1">
        <v>56</v>
      </c>
      <c r="F31" s="1">
        <v>179.9</v>
      </c>
      <c r="H31" s="1">
        <f t="shared" si="1"/>
        <v>3.1398473243377989</v>
      </c>
      <c r="I31" s="1">
        <f t="shared" si="2"/>
        <v>343.18531255012141</v>
      </c>
      <c r="J31" s="1">
        <f t="shared" si="3"/>
        <v>3.4554019804337477</v>
      </c>
    </row>
    <row r="32" spans="1:34" ht="15.75" customHeight="1" x14ac:dyDescent="0.2">
      <c r="A32" s="1">
        <v>250</v>
      </c>
      <c r="B32" s="1">
        <f t="shared" si="0"/>
        <v>0.25</v>
      </c>
      <c r="C32" s="1">
        <v>107.9</v>
      </c>
      <c r="D32" s="1">
        <v>216.3</v>
      </c>
      <c r="E32" s="1">
        <v>54</v>
      </c>
      <c r="F32" s="1">
        <v>179.7</v>
      </c>
      <c r="H32" s="1">
        <f t="shared" si="1"/>
        <v>3.13635666583381</v>
      </c>
      <c r="I32" s="1">
        <f t="shared" si="2"/>
        <v>338.41288424346811</v>
      </c>
      <c r="J32" s="1">
        <f t="shared" si="3"/>
        <v>3.4079909839679479</v>
      </c>
    </row>
    <row r="33" spans="1:10" ht="15.75" customHeight="1" x14ac:dyDescent="0.2">
      <c r="A33" s="1">
        <v>260</v>
      </c>
      <c r="B33" s="1">
        <f t="shared" si="0"/>
        <v>0.26</v>
      </c>
      <c r="C33" s="1">
        <v>105.4</v>
      </c>
      <c r="D33" s="1">
        <v>214.5</v>
      </c>
      <c r="E33" s="1">
        <v>52</v>
      </c>
      <c r="F33" s="1">
        <v>179.7</v>
      </c>
      <c r="H33" s="1">
        <f t="shared" si="1"/>
        <v>3.13635666583381</v>
      </c>
      <c r="I33" s="1">
        <f t="shared" si="2"/>
        <v>330.57199257888357</v>
      </c>
      <c r="J33" s="1">
        <f t="shared" si="3"/>
        <v>3.3449243841117586</v>
      </c>
    </row>
    <row r="34" spans="1:10" ht="15.75" customHeight="1" x14ac:dyDescent="0.2">
      <c r="A34" s="1">
        <v>270</v>
      </c>
      <c r="B34" s="1">
        <f t="shared" si="0"/>
        <v>0.27</v>
      </c>
      <c r="C34" s="1">
        <v>103.2</v>
      </c>
      <c r="D34" s="1">
        <v>212.7</v>
      </c>
      <c r="E34" s="1">
        <v>50</v>
      </c>
      <c r="F34" s="1">
        <v>179.4</v>
      </c>
      <c r="H34" s="1">
        <f t="shared" si="1"/>
        <v>3.1311206780778273</v>
      </c>
      <c r="I34" s="1">
        <f t="shared" si="2"/>
        <v>323.1316539776318</v>
      </c>
      <c r="J34" s="1">
        <f t="shared" si="3"/>
        <v>3.268518232782577</v>
      </c>
    </row>
    <row r="35" spans="1:10" ht="15.75" customHeight="1" x14ac:dyDescent="0.2">
      <c r="A35" s="1">
        <v>280</v>
      </c>
      <c r="B35" s="1">
        <f t="shared" si="0"/>
        <v>0.28000000000000003</v>
      </c>
      <c r="C35" s="1">
        <v>100.6</v>
      </c>
      <c r="D35" s="1">
        <v>210.9</v>
      </c>
      <c r="E35" s="1">
        <v>48</v>
      </c>
      <c r="F35" s="1">
        <v>179.4</v>
      </c>
      <c r="H35" s="1">
        <f t="shared" si="1"/>
        <v>3.1311206780778273</v>
      </c>
      <c r="I35" s="1">
        <f t="shared" si="2"/>
        <v>314.9907402146294</v>
      </c>
      <c r="J35" s="1">
        <f t="shared" si="3"/>
        <v>3.1906119709613066</v>
      </c>
    </row>
    <row r="36" spans="1:10" ht="15.75" customHeight="1" x14ac:dyDescent="0.2">
      <c r="A36" s="1">
        <v>290</v>
      </c>
      <c r="B36" s="1">
        <f t="shared" si="0"/>
        <v>0.28999999999999998</v>
      </c>
      <c r="C36" s="1">
        <v>98.2</v>
      </c>
      <c r="D36" s="1">
        <v>209.1</v>
      </c>
      <c r="E36" s="1">
        <v>47</v>
      </c>
      <c r="F36" s="1">
        <v>179.7</v>
      </c>
      <c r="H36" s="1">
        <f t="shared" si="1"/>
        <v>3.13635666583381</v>
      </c>
      <c r="I36" s="1">
        <f t="shared" si="2"/>
        <v>307.99022458488014</v>
      </c>
      <c r="J36" s="1">
        <f t="shared" si="3"/>
        <v>3.1149048239975481</v>
      </c>
    </row>
    <row r="37" spans="1:10" ht="15.75" customHeight="1" x14ac:dyDescent="0.2">
      <c r="A37" s="1">
        <v>300</v>
      </c>
      <c r="B37" s="1">
        <f t="shared" si="0"/>
        <v>0.3</v>
      </c>
      <c r="C37" s="1">
        <v>98.9</v>
      </c>
      <c r="D37" s="1">
        <v>207.3</v>
      </c>
      <c r="E37" s="1">
        <v>45</v>
      </c>
      <c r="F37" s="1">
        <v>179.1</v>
      </c>
      <c r="H37" s="1">
        <f t="shared" si="1"/>
        <v>3.1258846903218442</v>
      </c>
      <c r="I37" s="1">
        <f t="shared" si="2"/>
        <v>309.1499958728304</v>
      </c>
      <c r="J37" s="1">
        <f t="shared" si="3"/>
        <v>3.0857011022885525</v>
      </c>
    </row>
    <row r="38" spans="1:10" ht="15.75" customHeight="1" x14ac:dyDescent="0.2">
      <c r="A38" s="1">
        <v>310</v>
      </c>
      <c r="B38" s="1">
        <f t="shared" si="0"/>
        <v>0.31</v>
      </c>
      <c r="C38" s="1">
        <v>97.5</v>
      </c>
      <c r="D38" s="1">
        <v>205.5</v>
      </c>
      <c r="E38" s="1">
        <v>43</v>
      </c>
      <c r="F38" s="1">
        <v>179.1</v>
      </c>
      <c r="H38" s="1">
        <f t="shared" si="1"/>
        <v>3.1258846903218442</v>
      </c>
      <c r="I38" s="1">
        <f t="shared" si="2"/>
        <v>304.77375730637982</v>
      </c>
      <c r="J38" s="1">
        <f t="shared" si="3"/>
        <v>3.0696187658960516</v>
      </c>
    </row>
    <row r="39" spans="1:10" ht="15.75" customHeight="1" x14ac:dyDescent="0.2">
      <c r="A39" s="1">
        <v>320</v>
      </c>
      <c r="B39" s="1">
        <f t="shared" si="0"/>
        <v>0.32</v>
      </c>
      <c r="C39" s="1">
        <v>93.3</v>
      </c>
      <c r="D39" s="1">
        <v>203.7</v>
      </c>
      <c r="E39" s="1">
        <v>41</v>
      </c>
      <c r="F39" s="1">
        <v>179.4</v>
      </c>
      <c r="H39" s="1">
        <f t="shared" si="1"/>
        <v>3.1311206780778273</v>
      </c>
      <c r="I39" s="1">
        <f t="shared" si="2"/>
        <v>292.1335592646613</v>
      </c>
      <c r="J39" s="1">
        <f t="shared" si="3"/>
        <v>2.9845365828552053</v>
      </c>
    </row>
    <row r="40" spans="1:10" ht="15.75" customHeight="1" x14ac:dyDescent="0.2">
      <c r="A40" s="1">
        <v>330</v>
      </c>
      <c r="B40" s="1">
        <f t="shared" si="0"/>
        <v>0.33</v>
      </c>
      <c r="C40" s="1">
        <v>87.9</v>
      </c>
      <c r="D40" s="1">
        <v>201.9</v>
      </c>
      <c r="E40" s="1">
        <v>39</v>
      </c>
      <c r="F40" s="1">
        <v>179.1</v>
      </c>
      <c r="H40" s="1">
        <f t="shared" si="1"/>
        <v>3.1258846903218442</v>
      </c>
      <c r="I40" s="1">
        <f t="shared" si="2"/>
        <v>274.76526427929014</v>
      </c>
      <c r="J40" s="1">
        <f t="shared" si="3"/>
        <v>2.8344941177197573</v>
      </c>
    </row>
    <row r="41" spans="1:10" ht="15.75" customHeight="1" x14ac:dyDescent="0.2">
      <c r="A41" s="1">
        <v>340</v>
      </c>
      <c r="B41" s="1">
        <f t="shared" si="0"/>
        <v>0.34</v>
      </c>
      <c r="C41" s="1">
        <v>81.2</v>
      </c>
      <c r="D41" s="1">
        <v>200.1</v>
      </c>
      <c r="E41" s="1">
        <v>38</v>
      </c>
      <c r="F41" s="1">
        <v>179.1</v>
      </c>
      <c r="H41" s="1">
        <f t="shared" si="1"/>
        <v>3.1258846903218442</v>
      </c>
      <c r="I41" s="1">
        <f t="shared" si="2"/>
        <v>253.82183685413375</v>
      </c>
      <c r="J41" s="1">
        <f t="shared" si="3"/>
        <v>2.6429355056671193</v>
      </c>
    </row>
    <row r="42" spans="1:10" ht="15.75" customHeight="1" x14ac:dyDescent="0.2">
      <c r="A42" s="1">
        <v>350</v>
      </c>
      <c r="B42" s="1">
        <f t="shared" si="0"/>
        <v>0.35</v>
      </c>
      <c r="C42" s="1">
        <v>76.599999999999994</v>
      </c>
      <c r="D42" s="1">
        <v>198.3</v>
      </c>
      <c r="E42" s="1">
        <v>36</v>
      </c>
      <c r="F42" s="1">
        <v>179.1</v>
      </c>
      <c r="H42" s="1">
        <f t="shared" si="1"/>
        <v>3.1258846903218442</v>
      </c>
      <c r="I42" s="1">
        <f t="shared" si="2"/>
        <v>239.44276727865326</v>
      </c>
      <c r="J42" s="1">
        <f t="shared" si="3"/>
        <v>2.4663230206639351</v>
      </c>
    </row>
    <row r="43" spans="1:10" ht="15.75" customHeight="1" x14ac:dyDescent="0.2">
      <c r="A43" s="1">
        <v>360</v>
      </c>
      <c r="B43" s="1">
        <f t="shared" si="0"/>
        <v>0.36</v>
      </c>
      <c r="C43" s="1">
        <v>74.400000000000006</v>
      </c>
      <c r="D43" s="1">
        <v>196.6</v>
      </c>
      <c r="E43" s="1">
        <v>34</v>
      </c>
      <c r="F43" s="1">
        <v>179.1</v>
      </c>
      <c r="H43" s="1">
        <f t="shared" si="1"/>
        <v>3.1258846903218442</v>
      </c>
      <c r="I43" s="1">
        <f t="shared" si="2"/>
        <v>232.56582095994523</v>
      </c>
      <c r="J43" s="1">
        <f t="shared" si="3"/>
        <v>2.3600429411929924</v>
      </c>
    </row>
    <row r="44" spans="1:10" ht="15.75" customHeight="1" x14ac:dyDescent="0.2">
      <c r="A44" s="1">
        <v>370</v>
      </c>
      <c r="B44" s="1">
        <f t="shared" si="0"/>
        <v>0.37</v>
      </c>
      <c r="C44" s="1">
        <v>73.8</v>
      </c>
      <c r="D44" s="1">
        <v>194.8</v>
      </c>
      <c r="E44" s="1">
        <v>32</v>
      </c>
      <c r="F44" s="1">
        <v>179.1</v>
      </c>
      <c r="H44" s="1">
        <f t="shared" si="1"/>
        <v>3.1258846903218442</v>
      </c>
      <c r="I44" s="1">
        <f t="shared" si="2"/>
        <v>230.6902901457521</v>
      </c>
      <c r="J44" s="1">
        <f t="shared" si="3"/>
        <v>2.3162805555284867</v>
      </c>
    </row>
    <row r="45" spans="1:10" ht="15.75" customHeight="1" x14ac:dyDescent="0.2">
      <c r="A45" s="1">
        <v>380</v>
      </c>
      <c r="B45" s="1">
        <f t="shared" si="0"/>
        <v>0.38</v>
      </c>
      <c r="C45" s="1">
        <v>72.400000000000006</v>
      </c>
      <c r="D45" s="1">
        <v>193</v>
      </c>
      <c r="E45" s="1">
        <v>31</v>
      </c>
      <c r="F45" s="1">
        <v>179.7</v>
      </c>
      <c r="H45" s="1">
        <f t="shared" si="1"/>
        <v>3.13635666583381</v>
      </c>
      <c r="I45" s="1">
        <f t="shared" si="2"/>
        <v>227.07222260636786</v>
      </c>
      <c r="J45" s="1">
        <f t="shared" si="3"/>
        <v>2.2888125637606</v>
      </c>
    </row>
    <row r="46" spans="1:10" ht="15.75" customHeight="1" x14ac:dyDescent="0.2">
      <c r="A46" s="1">
        <v>390</v>
      </c>
      <c r="B46" s="1">
        <f t="shared" si="0"/>
        <v>0.39</v>
      </c>
      <c r="C46" s="1">
        <v>68.7</v>
      </c>
      <c r="D46" s="1">
        <v>191.2</v>
      </c>
      <c r="E46" s="1">
        <v>29</v>
      </c>
      <c r="F46" s="1">
        <v>179.4</v>
      </c>
      <c r="H46" s="1">
        <f t="shared" si="1"/>
        <v>3.1311206780778273</v>
      </c>
      <c r="I46" s="1">
        <f t="shared" si="2"/>
        <v>215.10799058394676</v>
      </c>
      <c r="J46" s="1">
        <f t="shared" si="3"/>
        <v>2.2109010659515729</v>
      </c>
    </row>
    <row r="47" spans="1:10" ht="15.75" customHeight="1" x14ac:dyDescent="0.2">
      <c r="A47" s="1">
        <v>400</v>
      </c>
      <c r="B47" s="1">
        <f t="shared" si="0"/>
        <v>0.4</v>
      </c>
      <c r="C47" s="1">
        <v>66.400000000000006</v>
      </c>
      <c r="D47" s="1">
        <v>189.4</v>
      </c>
      <c r="E47" s="1">
        <v>27</v>
      </c>
      <c r="F47" s="1">
        <v>178.9</v>
      </c>
      <c r="H47" s="1">
        <f t="shared" si="1"/>
        <v>3.1223940318178558</v>
      </c>
      <c r="I47" s="1">
        <f t="shared" si="2"/>
        <v>207.32696371270563</v>
      </c>
      <c r="J47" s="1">
        <f t="shared" si="3"/>
        <v>2.1121747714832622</v>
      </c>
    </row>
    <row r="48" spans="1:10" ht="15.75" customHeight="1" x14ac:dyDescent="0.2">
      <c r="A48" s="1">
        <v>410</v>
      </c>
      <c r="B48" s="1">
        <f t="shared" si="0"/>
        <v>0.41</v>
      </c>
      <c r="C48" s="1">
        <v>64</v>
      </c>
      <c r="D48" s="1">
        <v>187.6</v>
      </c>
      <c r="E48" s="1">
        <v>25</v>
      </c>
      <c r="F48" s="1">
        <v>179.4</v>
      </c>
      <c r="H48" s="1">
        <f t="shared" si="1"/>
        <v>3.1311206780778273</v>
      </c>
      <c r="I48" s="1">
        <f t="shared" si="2"/>
        <v>200.39172339698095</v>
      </c>
      <c r="J48" s="1">
        <f t="shared" si="3"/>
        <v>2.038593435548433</v>
      </c>
    </row>
    <row r="49" spans="1:10" ht="15.75" customHeight="1" x14ac:dyDescent="0.2">
      <c r="A49" s="1">
        <v>420</v>
      </c>
      <c r="B49" s="1">
        <f t="shared" si="0"/>
        <v>0.42</v>
      </c>
      <c r="C49" s="1">
        <v>59.7</v>
      </c>
      <c r="D49" s="1">
        <v>185.8</v>
      </c>
      <c r="E49" s="1">
        <v>23</v>
      </c>
      <c r="F49" s="1">
        <v>179.1</v>
      </c>
      <c r="H49" s="1">
        <f t="shared" si="1"/>
        <v>3.1258846903218442</v>
      </c>
      <c r="I49" s="1">
        <f t="shared" si="2"/>
        <v>186.61531601221412</v>
      </c>
      <c r="J49" s="1">
        <f t="shared" si="3"/>
        <v>1.9350351970459754</v>
      </c>
    </row>
    <row r="50" spans="1:10" ht="15.75" customHeight="1" x14ac:dyDescent="0.2">
      <c r="A50" s="1">
        <v>430</v>
      </c>
      <c r="B50" s="1">
        <f t="shared" si="0"/>
        <v>0.43</v>
      </c>
      <c r="C50" s="1">
        <v>56.4</v>
      </c>
      <c r="D50" s="1">
        <v>184</v>
      </c>
      <c r="E50" s="1">
        <v>22</v>
      </c>
      <c r="F50" s="1">
        <v>178.9</v>
      </c>
      <c r="H50" s="1">
        <f t="shared" si="1"/>
        <v>3.1223940318178558</v>
      </c>
      <c r="I50" s="1">
        <f t="shared" si="2"/>
        <v>176.10302339452707</v>
      </c>
      <c r="J50" s="1">
        <f t="shared" si="3"/>
        <v>1.8135916970337058</v>
      </c>
    </row>
    <row r="51" spans="1:10" ht="15.75" customHeight="1" x14ac:dyDescent="0.2">
      <c r="A51" s="1">
        <v>440</v>
      </c>
      <c r="B51" s="1">
        <f t="shared" si="0"/>
        <v>0.44</v>
      </c>
      <c r="C51" s="1">
        <v>51.7</v>
      </c>
      <c r="D51" s="1">
        <v>182.2</v>
      </c>
      <c r="E51" s="1">
        <v>20</v>
      </c>
      <c r="F51" s="1">
        <v>179.4</v>
      </c>
      <c r="H51" s="1">
        <f t="shared" si="1"/>
        <v>3.1311206780778273</v>
      </c>
      <c r="I51" s="1">
        <f t="shared" si="2"/>
        <v>161.87893905662369</v>
      </c>
      <c r="J51" s="1">
        <f t="shared" si="3"/>
        <v>1.6899098122557539</v>
      </c>
    </row>
    <row r="52" spans="1:10" ht="15.75" customHeight="1" x14ac:dyDescent="0.2">
      <c r="A52" s="1">
        <v>450</v>
      </c>
      <c r="B52" s="1">
        <f t="shared" si="0"/>
        <v>0.45</v>
      </c>
      <c r="C52" s="1">
        <v>48.3</v>
      </c>
      <c r="D52" s="1">
        <v>180.4</v>
      </c>
      <c r="E52" s="1">
        <v>18</v>
      </c>
      <c r="F52" s="1">
        <v>179.1</v>
      </c>
      <c r="H52" s="1">
        <f t="shared" si="1"/>
        <v>3.1258846903218442</v>
      </c>
      <c r="I52" s="1">
        <f t="shared" si="2"/>
        <v>150.98023054254506</v>
      </c>
      <c r="J52" s="1">
        <f t="shared" si="3"/>
        <v>1.5642958479958438</v>
      </c>
    </row>
    <row r="53" spans="1:10" ht="15.75" customHeight="1" x14ac:dyDescent="0.2">
      <c r="A53" s="1">
        <v>460</v>
      </c>
      <c r="B53" s="1">
        <f t="shared" si="0"/>
        <v>0.46</v>
      </c>
      <c r="C53" s="1">
        <v>45</v>
      </c>
      <c r="D53" s="1">
        <v>178.6</v>
      </c>
      <c r="E53" s="1">
        <v>16</v>
      </c>
      <c r="F53" s="1">
        <v>178.6</v>
      </c>
      <c r="H53" s="1">
        <f t="shared" si="1"/>
        <v>3.1171580440618727</v>
      </c>
      <c r="I53" s="1">
        <f t="shared" si="2"/>
        <v>140.27211198278428</v>
      </c>
      <c r="J53" s="1">
        <f t="shared" si="3"/>
        <v>1.4562617126266468</v>
      </c>
    </row>
    <row r="54" spans="1:10" ht="15.75" customHeight="1" x14ac:dyDescent="0.2">
      <c r="A54" s="1">
        <v>470</v>
      </c>
      <c r="B54" s="1">
        <f t="shared" si="0"/>
        <v>0.47</v>
      </c>
      <c r="C54" s="1">
        <v>40.299999999999997</v>
      </c>
      <c r="D54" s="1">
        <v>176.8</v>
      </c>
      <c r="E54" s="1">
        <v>14</v>
      </c>
      <c r="F54" s="1">
        <v>179.1</v>
      </c>
      <c r="H54" s="1">
        <f t="shared" si="1"/>
        <v>3.1258846903218442</v>
      </c>
      <c r="I54" s="1">
        <f t="shared" si="2"/>
        <v>125.97315301997031</v>
      </c>
      <c r="J54" s="1">
        <f t="shared" si="3"/>
        <v>1.331226325013773</v>
      </c>
    </row>
    <row r="55" spans="1:10" ht="15.75" customHeight="1" x14ac:dyDescent="0.2">
      <c r="A55" s="1">
        <v>480</v>
      </c>
      <c r="B55" s="1">
        <f t="shared" si="0"/>
        <v>0.48</v>
      </c>
      <c r="C55" s="1">
        <v>35.799999999999997</v>
      </c>
      <c r="D55" s="1">
        <v>175</v>
      </c>
      <c r="E55" s="1">
        <v>13</v>
      </c>
      <c r="F55" s="1">
        <v>179.1</v>
      </c>
      <c r="H55" s="1">
        <f t="shared" si="1"/>
        <v>3.1258846903218442</v>
      </c>
      <c r="I55" s="1">
        <f t="shared" si="2"/>
        <v>111.90667191352202</v>
      </c>
      <c r="J55" s="1">
        <f t="shared" si="3"/>
        <v>1.1893991246674618</v>
      </c>
    </row>
    <row r="56" spans="1:10" ht="15.75" customHeight="1" x14ac:dyDescent="0.2">
      <c r="A56" s="1">
        <v>490</v>
      </c>
      <c r="B56" s="1">
        <f t="shared" si="0"/>
        <v>0.49</v>
      </c>
      <c r="C56" s="1">
        <v>29.8</v>
      </c>
      <c r="D56" s="1">
        <v>173.3</v>
      </c>
      <c r="E56" s="1">
        <v>11</v>
      </c>
      <c r="F56" s="1">
        <v>178.9</v>
      </c>
      <c r="H56" s="1">
        <f t="shared" si="1"/>
        <v>3.1223940318178558</v>
      </c>
      <c r="I56" s="1">
        <f t="shared" si="2"/>
        <v>93.047342148172106</v>
      </c>
      <c r="J56" s="1">
        <f t="shared" si="3"/>
        <v>1.0247700703084706</v>
      </c>
    </row>
    <row r="57" spans="1:10" ht="15.75" customHeight="1" x14ac:dyDescent="0.2">
      <c r="A57" s="1">
        <v>500</v>
      </c>
      <c r="B57" s="1">
        <f t="shared" si="0"/>
        <v>0.5</v>
      </c>
      <c r="C57" s="1">
        <v>29.2</v>
      </c>
      <c r="D57" s="1">
        <v>171.6</v>
      </c>
      <c r="E57" s="1">
        <v>9</v>
      </c>
      <c r="F57" s="1">
        <v>165.8</v>
      </c>
      <c r="H57" s="1">
        <f t="shared" si="1"/>
        <v>2.8937558998065986</v>
      </c>
      <c r="I57" s="1">
        <f t="shared" si="2"/>
        <v>84.497672274352681</v>
      </c>
      <c r="J57" s="1">
        <f t="shared" si="3"/>
        <v>0.88772507211262397</v>
      </c>
    </row>
    <row r="58" spans="1:10" ht="15.75" customHeight="1" x14ac:dyDescent="0.2">
      <c r="A58" s="1">
        <v>510</v>
      </c>
      <c r="B58" s="1">
        <f t="shared" si="0"/>
        <v>0.51</v>
      </c>
      <c r="C58" s="1">
        <v>42.4</v>
      </c>
      <c r="D58" s="1">
        <v>170.3</v>
      </c>
      <c r="E58" s="1">
        <v>8</v>
      </c>
      <c r="F58" s="1">
        <v>109.9</v>
      </c>
      <c r="H58" s="1">
        <f t="shared" si="1"/>
        <v>1.9181168479417683</v>
      </c>
      <c r="I58" s="1">
        <f t="shared" si="2"/>
        <v>81.328154352730976</v>
      </c>
      <c r="J58" s="1">
        <f t="shared" si="3"/>
        <v>0.82912913313541825</v>
      </c>
    </row>
    <row r="59" spans="1:10" ht="15.75" customHeight="1" x14ac:dyDescent="0.2">
      <c r="A59" s="1">
        <v>520</v>
      </c>
      <c r="B59" s="1">
        <f t="shared" si="0"/>
        <v>0.52</v>
      </c>
      <c r="C59" s="1">
        <v>52.3</v>
      </c>
      <c r="D59" s="1">
        <v>169.3</v>
      </c>
      <c r="E59" s="1">
        <v>7</v>
      </c>
      <c r="F59" s="1">
        <v>93.9</v>
      </c>
      <c r="H59" s="1">
        <f t="shared" si="1"/>
        <v>1.6388641676226756</v>
      </c>
      <c r="I59" s="1">
        <f t="shared" si="2"/>
        <v>85.71259596666593</v>
      </c>
      <c r="J59" s="1">
        <f t="shared" si="3"/>
        <v>0.83520375159698457</v>
      </c>
    </row>
    <row r="60" spans="1:10" ht="15.75" customHeight="1" x14ac:dyDescent="0.2">
      <c r="A60" s="1">
        <v>530</v>
      </c>
      <c r="B60" s="1">
        <f t="shared" si="0"/>
        <v>0.53</v>
      </c>
      <c r="C60" s="1">
        <v>42.7</v>
      </c>
      <c r="D60" s="1">
        <v>168.5</v>
      </c>
      <c r="E60" s="1">
        <v>6</v>
      </c>
      <c r="F60" s="1">
        <v>77.7</v>
      </c>
      <c r="H60" s="1">
        <f t="shared" si="1"/>
        <v>1.3561208287995941</v>
      </c>
      <c r="I60" s="1">
        <f t="shared" si="2"/>
        <v>57.906359389742668</v>
      </c>
      <c r="J60" s="1">
        <f t="shared" si="3"/>
        <v>0.71809477678204303</v>
      </c>
    </row>
    <row r="61" spans="1:10" ht="15.75" customHeight="1" x14ac:dyDescent="0.2">
      <c r="A61" s="1">
        <v>540</v>
      </c>
      <c r="B61" s="1">
        <f t="shared" si="0"/>
        <v>0.54</v>
      </c>
      <c r="C61" s="1">
        <v>25.8</v>
      </c>
      <c r="D61" s="1">
        <v>168</v>
      </c>
      <c r="E61" s="1">
        <v>6</v>
      </c>
      <c r="F61" s="1">
        <v>53.5</v>
      </c>
      <c r="H61" s="1">
        <f t="shared" si="1"/>
        <v>0.93375114981696627</v>
      </c>
      <c r="I61" s="1">
        <f t="shared" si="2"/>
        <v>24.090779665277729</v>
      </c>
      <c r="J61" s="1">
        <f t="shared" si="3"/>
        <v>0.40998569527510198</v>
      </c>
    </row>
    <row r="62" spans="1:10" ht="15.75" customHeight="1" x14ac:dyDescent="0.2">
      <c r="A62" s="8">
        <v>550</v>
      </c>
      <c r="B62" s="8">
        <f t="shared" si="0"/>
        <v>0.55000000000000004</v>
      </c>
      <c r="C62" s="8">
        <v>6.5</v>
      </c>
      <c r="D62" s="1">
        <v>167.5</v>
      </c>
      <c r="E62" s="1">
        <v>5</v>
      </c>
      <c r="F62" s="1">
        <v>39.6</v>
      </c>
      <c r="H62" s="1">
        <f t="shared" si="1"/>
        <v>0.69115038378975457</v>
      </c>
      <c r="I62" s="1">
        <f t="shared" si="2"/>
        <v>4.4924774946334045</v>
      </c>
      <c r="J62" s="1">
        <f t="shared" si="3"/>
        <v>0.14291628579955568</v>
      </c>
    </row>
    <row r="63" spans="1:10" ht="15.75" customHeight="1" x14ac:dyDescent="0.2">
      <c r="A63" s="1">
        <v>560</v>
      </c>
      <c r="B63" s="1">
        <f t="shared" si="0"/>
        <v>0.56000000000000005</v>
      </c>
      <c r="C63" s="1">
        <v>-2.2999999999999998</v>
      </c>
      <c r="D63" s="1">
        <v>167.2</v>
      </c>
      <c r="E63" s="1">
        <v>5</v>
      </c>
      <c r="F63" s="1">
        <v>29.5</v>
      </c>
      <c r="H63" s="1">
        <f t="shared" si="1"/>
        <v>0.51487212933832727</v>
      </c>
      <c r="I63" s="1">
        <f t="shared" si="2"/>
        <v>-1.1842058974781526</v>
      </c>
      <c r="J63" s="1">
        <f t="shared" si="3"/>
        <v>1.6541357985776259E-2</v>
      </c>
    </row>
    <row r="64" spans="1:10" ht="15.75" customHeight="1" x14ac:dyDescent="0.2">
      <c r="A64" s="1">
        <v>570</v>
      </c>
      <c r="B64" s="1">
        <f t="shared" si="0"/>
        <v>0.56999999999999995</v>
      </c>
      <c r="C64" s="1">
        <v>-8.1</v>
      </c>
      <c r="D64" s="1">
        <v>167</v>
      </c>
      <c r="E64" s="1">
        <v>5</v>
      </c>
      <c r="F64" s="1">
        <v>19.399999999999999</v>
      </c>
      <c r="H64" s="1">
        <f t="shared" si="1"/>
        <v>0.3385938748868999</v>
      </c>
      <c r="I64" s="1">
        <f t="shared" si="2"/>
        <v>-2.7426103865838889</v>
      </c>
      <c r="J64" s="1">
        <f t="shared" si="3"/>
        <v>-1.9634081420310208E-2</v>
      </c>
    </row>
    <row r="65" spans="1:10" ht="15.75" customHeight="1" x14ac:dyDescent="0.2">
      <c r="A65" s="1">
        <v>580</v>
      </c>
      <c r="B65" s="1">
        <f t="shared" si="0"/>
        <v>0.57999999999999996</v>
      </c>
      <c r="C65" s="1">
        <v>-43</v>
      </c>
      <c r="D65" s="1">
        <v>166.8</v>
      </c>
      <c r="E65" s="1">
        <v>4</v>
      </c>
      <c r="F65" s="1">
        <v>10.6</v>
      </c>
      <c r="H65" s="1">
        <f t="shared" si="1"/>
        <v>0.18500490071139894</v>
      </c>
      <c r="I65" s="1">
        <f t="shared" si="2"/>
        <v>-7.9552107305901547</v>
      </c>
      <c r="J65" s="1">
        <f t="shared" si="3"/>
        <v>-5.3489105585870222E-2</v>
      </c>
    </row>
    <row r="66" spans="1:10" ht="15.75" customHeight="1" x14ac:dyDescent="0.2">
      <c r="A66" s="1">
        <v>590</v>
      </c>
      <c r="B66" s="1">
        <f t="shared" si="0"/>
        <v>0.59</v>
      </c>
      <c r="C66" s="1">
        <v>-44.6</v>
      </c>
      <c r="D66" s="1">
        <v>166.9</v>
      </c>
      <c r="E66" s="1">
        <v>4</v>
      </c>
      <c r="F66" s="1">
        <v>-9.3000000000000007</v>
      </c>
      <c r="H66" s="1">
        <f t="shared" si="1"/>
        <v>-0.16231562043547265</v>
      </c>
      <c r="I66" s="1">
        <f t="shared" si="2"/>
        <v>7.2392766714220809</v>
      </c>
      <c r="J66" s="1">
        <f t="shared" si="3"/>
        <v>-3.5796702958403692E-3</v>
      </c>
    </row>
    <row r="67" spans="1:10" ht="15.75" customHeight="1" x14ac:dyDescent="0.2">
      <c r="A67" s="1">
        <v>600</v>
      </c>
      <c r="B67" s="1">
        <f t="shared" si="0"/>
        <v>0.6</v>
      </c>
      <c r="C67" s="1">
        <v>-63.2</v>
      </c>
      <c r="D67" s="1">
        <v>167.2</v>
      </c>
      <c r="E67" s="1">
        <v>5</v>
      </c>
      <c r="F67" s="1">
        <v>-36.700000000000003</v>
      </c>
      <c r="H67" s="1">
        <f t="shared" si="1"/>
        <v>-0.64053583548191895</v>
      </c>
      <c r="I67" s="1">
        <f t="shared" si="2"/>
        <v>40.481864802457281</v>
      </c>
      <c r="J67" s="1">
        <f t="shared" si="3"/>
        <v>0.23860570736939682</v>
      </c>
    </row>
    <row r="68" spans="1:10" ht="15.75" customHeight="1" x14ac:dyDescent="0.2">
      <c r="A68" s="1">
        <v>610</v>
      </c>
      <c r="B68" s="1">
        <f t="shared" si="0"/>
        <v>0.61</v>
      </c>
      <c r="C68" s="1">
        <v>-63.9</v>
      </c>
      <c r="D68" s="1">
        <v>167.7</v>
      </c>
      <c r="E68" s="1">
        <v>5</v>
      </c>
      <c r="F68" s="1">
        <v>-72.900000000000006</v>
      </c>
      <c r="H68" s="1">
        <f t="shared" si="1"/>
        <v>-1.2723450247038663</v>
      </c>
      <c r="I68" s="1">
        <f t="shared" si="2"/>
        <v>81.302847078577059</v>
      </c>
      <c r="J68" s="1">
        <f t="shared" si="3"/>
        <v>0.60892355940517173</v>
      </c>
    </row>
    <row r="69" spans="1:10" ht="15.75" customHeight="1" x14ac:dyDescent="0.2">
      <c r="A69" s="1">
        <v>620</v>
      </c>
      <c r="B69" s="1">
        <f t="shared" si="0"/>
        <v>0.62</v>
      </c>
      <c r="C69" s="1">
        <v>-50.6</v>
      </c>
      <c r="D69" s="1">
        <v>168.7</v>
      </c>
      <c r="E69" s="1">
        <v>6</v>
      </c>
      <c r="F69" s="1">
        <v>-111.8</v>
      </c>
      <c r="H69" s="1">
        <f t="shared" si="1"/>
        <v>-1.9512781037296605</v>
      </c>
      <c r="I69" s="1">
        <f t="shared" si="2"/>
        <v>98.734672048720824</v>
      </c>
      <c r="J69" s="1">
        <f t="shared" si="3"/>
        <v>0.90018759563648942</v>
      </c>
    </row>
    <row r="70" spans="1:10" ht="15.75" customHeight="1" x14ac:dyDescent="0.2">
      <c r="A70" s="1">
        <v>630</v>
      </c>
      <c r="B70" s="1">
        <f t="shared" si="0"/>
        <v>0.63</v>
      </c>
      <c r="C70" s="1">
        <v>-42</v>
      </c>
      <c r="D70" s="1">
        <v>169.9</v>
      </c>
      <c r="E70" s="1">
        <v>7</v>
      </c>
      <c r="F70" s="1">
        <v>-143.4</v>
      </c>
      <c r="H70" s="1">
        <f t="shared" si="1"/>
        <v>-2.5028021473598687</v>
      </c>
      <c r="I70" s="1">
        <f t="shared" si="2"/>
        <v>105.11769018911448</v>
      </c>
      <c r="J70" s="1">
        <f t="shared" si="3"/>
        <v>1.0192618111891765</v>
      </c>
    </row>
    <row r="71" spans="1:10" ht="15.75" customHeight="1" x14ac:dyDescent="0.2">
      <c r="A71" s="1">
        <v>640</v>
      </c>
      <c r="B71" s="1">
        <f t="shared" si="0"/>
        <v>0.64</v>
      </c>
      <c r="C71" s="1">
        <v>-43.9</v>
      </c>
      <c r="D71" s="1">
        <v>171.4</v>
      </c>
      <c r="E71" s="1">
        <v>9</v>
      </c>
      <c r="F71" s="1">
        <v>-170.3</v>
      </c>
      <c r="H71" s="1">
        <f t="shared" si="1"/>
        <v>-2.9722957161463435</v>
      </c>
      <c r="I71" s="1">
        <f t="shared" si="2"/>
        <v>130.48378193882448</v>
      </c>
      <c r="J71" s="1">
        <f t="shared" si="3"/>
        <v>1.1780073606396948</v>
      </c>
    </row>
    <row r="72" spans="1:10" ht="15.75" customHeight="1" x14ac:dyDescent="0.2">
      <c r="A72" s="1">
        <v>650</v>
      </c>
      <c r="B72" s="1">
        <f t="shared" si="0"/>
        <v>0.65</v>
      </c>
      <c r="C72" s="1">
        <v>-50.9</v>
      </c>
      <c r="D72" s="1">
        <v>173.1</v>
      </c>
      <c r="E72" s="1">
        <v>11</v>
      </c>
      <c r="F72" s="1">
        <v>-191.9</v>
      </c>
      <c r="H72" s="1">
        <f t="shared" si="1"/>
        <v>-3.3492868345771183</v>
      </c>
      <c r="I72" s="1">
        <f t="shared" si="2"/>
        <v>170.47869987997532</v>
      </c>
      <c r="J72" s="1">
        <f t="shared" si="3"/>
        <v>1.5048124090939989</v>
      </c>
    </row>
    <row r="73" spans="1:10" ht="15.75" customHeight="1" x14ac:dyDescent="0.2">
      <c r="A73" s="1">
        <v>660</v>
      </c>
      <c r="B73" s="1">
        <f t="shared" si="0"/>
        <v>0.66</v>
      </c>
      <c r="C73" s="1">
        <v>-70.599999999999994</v>
      </c>
      <c r="D73" s="1">
        <v>174.9</v>
      </c>
      <c r="E73" s="1">
        <v>12</v>
      </c>
      <c r="F73" s="1">
        <v>-175.1</v>
      </c>
      <c r="H73" s="1">
        <f t="shared" si="1"/>
        <v>-3.056071520242071</v>
      </c>
      <c r="I73" s="1">
        <f t="shared" si="2"/>
        <v>215.75864932909019</v>
      </c>
      <c r="J73" s="1">
        <f t="shared" si="3"/>
        <v>1.9311867460453278</v>
      </c>
    </row>
    <row r="74" spans="1:10" ht="15.75" customHeight="1" x14ac:dyDescent="0.2">
      <c r="A74" s="1">
        <v>670</v>
      </c>
      <c r="B74" s="1">
        <f t="shared" si="0"/>
        <v>0.67</v>
      </c>
      <c r="C74" s="1">
        <v>-86.8</v>
      </c>
      <c r="D74" s="1">
        <v>176.6</v>
      </c>
      <c r="E74" s="1">
        <v>14</v>
      </c>
      <c r="F74" s="1">
        <v>-176.7</v>
      </c>
      <c r="H74" s="1">
        <f t="shared" si="1"/>
        <v>-3.0839967882739803</v>
      </c>
      <c r="I74" s="1">
        <f t="shared" si="2"/>
        <v>267.69092122218149</v>
      </c>
      <c r="J74" s="1">
        <f t="shared" si="3"/>
        <v>2.4172478527563586</v>
      </c>
    </row>
    <row r="75" spans="1:10" ht="15.75" customHeight="1" x14ac:dyDescent="0.2">
      <c r="A75" s="1">
        <v>680</v>
      </c>
      <c r="B75" s="1">
        <f t="shared" si="0"/>
        <v>0.68</v>
      </c>
      <c r="C75" s="1">
        <v>-102.2</v>
      </c>
      <c r="D75" s="1">
        <v>178.4</v>
      </c>
      <c r="E75" s="1">
        <v>16</v>
      </c>
      <c r="F75" s="1">
        <v>-178.1</v>
      </c>
      <c r="H75" s="1">
        <f t="shared" si="1"/>
        <v>-3.1084313978019007</v>
      </c>
      <c r="I75" s="1">
        <f t="shared" si="2"/>
        <v>317.68168885535425</v>
      </c>
      <c r="J75" s="1">
        <f t="shared" si="3"/>
        <v>2.9268630503876785</v>
      </c>
    </row>
    <row r="76" spans="1:10" ht="15.75" customHeight="1" x14ac:dyDescent="0.2">
      <c r="A76" s="1">
        <v>690</v>
      </c>
      <c r="B76" s="1">
        <f t="shared" si="0"/>
        <v>0.69</v>
      </c>
      <c r="C76" s="1">
        <v>-110</v>
      </c>
      <c r="D76" s="1">
        <v>180.2</v>
      </c>
      <c r="E76" s="1">
        <v>18</v>
      </c>
      <c r="F76" s="1">
        <v>-178.9</v>
      </c>
      <c r="H76" s="1">
        <f t="shared" si="1"/>
        <v>-3.1223940318178558</v>
      </c>
      <c r="I76" s="1">
        <f t="shared" si="2"/>
        <v>343.46334349996414</v>
      </c>
      <c r="J76" s="1">
        <f t="shared" si="3"/>
        <v>3.3057251617765919</v>
      </c>
    </row>
    <row r="77" spans="1:10" ht="15.75" customHeight="1" x14ac:dyDescent="0.2">
      <c r="A77" s="1">
        <v>700</v>
      </c>
      <c r="B77" s="1">
        <f t="shared" si="0"/>
        <v>0.7</v>
      </c>
      <c r="C77" s="1">
        <v>-110.1</v>
      </c>
      <c r="D77" s="1">
        <v>182</v>
      </c>
      <c r="E77" s="1">
        <v>20</v>
      </c>
      <c r="F77" s="1">
        <v>-179.7</v>
      </c>
      <c r="H77" s="1">
        <f t="shared" si="1"/>
        <v>-3.13635666583381</v>
      </c>
      <c r="I77" s="1">
        <f t="shared" si="2"/>
        <v>345.31286890830245</v>
      </c>
      <c r="J77" s="1">
        <f t="shared" si="3"/>
        <v>3.4438810620413332</v>
      </c>
    </row>
    <row r="78" spans="1:10" ht="15.75" customHeight="1" x14ac:dyDescent="0.2">
      <c r="A78" s="1">
        <v>710</v>
      </c>
      <c r="B78" s="1">
        <f t="shared" si="0"/>
        <v>0.71</v>
      </c>
      <c r="C78" s="1">
        <v>-104</v>
      </c>
      <c r="D78" s="1">
        <v>183.8</v>
      </c>
      <c r="E78" s="1">
        <v>21</v>
      </c>
      <c r="F78" s="1">
        <v>-179.7</v>
      </c>
      <c r="H78" s="1">
        <f t="shared" si="1"/>
        <v>-3.13635666583381</v>
      </c>
      <c r="I78" s="1">
        <f t="shared" si="2"/>
        <v>326.18109324671622</v>
      </c>
      <c r="J78" s="1">
        <f t="shared" si="3"/>
        <v>3.3574698107750933</v>
      </c>
    </row>
    <row r="79" spans="1:10" ht="15.75" customHeight="1" x14ac:dyDescent="0.2">
      <c r="A79" s="1">
        <v>720</v>
      </c>
      <c r="B79" s="1">
        <f t="shared" si="0"/>
        <v>0.72</v>
      </c>
      <c r="C79" s="1">
        <v>-98.2</v>
      </c>
      <c r="D79" s="1">
        <v>185.6</v>
      </c>
      <c r="E79" s="1">
        <v>23</v>
      </c>
      <c r="F79" s="1">
        <v>-179.4</v>
      </c>
      <c r="H79" s="1">
        <f t="shared" si="1"/>
        <v>-3.1311206780778273</v>
      </c>
      <c r="I79" s="1">
        <f t="shared" si="2"/>
        <v>307.47605058724264</v>
      </c>
      <c r="J79" s="1">
        <f t="shared" si="3"/>
        <v>3.168285719169794</v>
      </c>
    </row>
    <row r="80" spans="1:10" ht="15.75" customHeight="1" x14ac:dyDescent="0.2">
      <c r="A80" s="1">
        <v>730</v>
      </c>
      <c r="B80" s="1">
        <f t="shared" si="0"/>
        <v>0.73</v>
      </c>
      <c r="C80" s="1">
        <v>-97.9</v>
      </c>
      <c r="D80" s="1">
        <v>187.4</v>
      </c>
      <c r="E80" s="1">
        <v>25</v>
      </c>
      <c r="F80" s="1">
        <v>-179.1</v>
      </c>
      <c r="H80" s="1">
        <f t="shared" si="1"/>
        <v>-3.1258846903218442</v>
      </c>
      <c r="I80" s="1">
        <f t="shared" si="2"/>
        <v>306.02411118250859</v>
      </c>
      <c r="J80" s="1">
        <f t="shared" si="3"/>
        <v>3.0675008088487563</v>
      </c>
    </row>
    <row r="81" spans="1:10" ht="15.75" customHeight="1" x14ac:dyDescent="0.2">
      <c r="A81" s="1">
        <v>740</v>
      </c>
      <c r="B81" s="1">
        <f t="shared" si="0"/>
        <v>0.74</v>
      </c>
      <c r="C81" s="1">
        <v>-100.2</v>
      </c>
      <c r="D81" s="1">
        <v>189.2</v>
      </c>
      <c r="E81" s="1">
        <v>27</v>
      </c>
      <c r="F81" s="1">
        <v>-179.1</v>
      </c>
      <c r="H81" s="1">
        <f t="shared" si="1"/>
        <v>-3.1258846903218442</v>
      </c>
      <c r="I81" s="1">
        <f t="shared" si="2"/>
        <v>313.21364597024882</v>
      </c>
      <c r="J81" s="1">
        <f t="shared" si="3"/>
        <v>3.0961887857637875</v>
      </c>
    </row>
    <row r="82" spans="1:10" ht="15.75" customHeight="1" x14ac:dyDescent="0.2">
      <c r="A82" s="1">
        <v>750</v>
      </c>
      <c r="B82" s="1">
        <f t="shared" si="0"/>
        <v>0.75</v>
      </c>
      <c r="C82" s="1">
        <v>-103.3</v>
      </c>
      <c r="D82" s="1">
        <v>191</v>
      </c>
      <c r="E82" s="1">
        <v>29</v>
      </c>
      <c r="F82" s="1">
        <v>-179.9</v>
      </c>
      <c r="H82" s="1">
        <f t="shared" si="1"/>
        <v>-3.1398473243377989</v>
      </c>
      <c r="I82" s="1">
        <f t="shared" si="2"/>
        <v>324.34622860409462</v>
      </c>
      <c r="J82" s="1">
        <f t="shared" si="3"/>
        <v>3.1877993728717171</v>
      </c>
    </row>
    <row r="83" spans="1:10" ht="15.75" customHeight="1" x14ac:dyDescent="0.2">
      <c r="A83" s="1">
        <v>760</v>
      </c>
      <c r="B83" s="1">
        <f t="shared" si="0"/>
        <v>0.76</v>
      </c>
      <c r="C83" s="1">
        <v>-105.9</v>
      </c>
      <c r="D83" s="1">
        <v>192.8</v>
      </c>
      <c r="E83" s="1">
        <v>30</v>
      </c>
      <c r="F83" s="1">
        <v>-180.2</v>
      </c>
      <c r="H83" s="1">
        <f t="shared" si="1"/>
        <v>-3.1450833120937816</v>
      </c>
      <c r="I83" s="1">
        <f t="shared" si="2"/>
        <v>333.06432275073149</v>
      </c>
      <c r="J83" s="1">
        <f t="shared" si="3"/>
        <v>3.2870527567741306</v>
      </c>
    </row>
    <row r="84" spans="1:10" ht="15.75" customHeight="1" x14ac:dyDescent="0.2">
      <c r="A84" s="1">
        <v>770</v>
      </c>
      <c r="B84" s="1">
        <f t="shared" si="0"/>
        <v>0.77</v>
      </c>
      <c r="C84" s="1">
        <v>-106.6</v>
      </c>
      <c r="D84" s="1">
        <v>194.6</v>
      </c>
      <c r="E84" s="1">
        <v>32</v>
      </c>
      <c r="F84" s="1">
        <v>-180.4</v>
      </c>
      <c r="H84" s="1">
        <f t="shared" si="1"/>
        <v>-3.1485739705977704</v>
      </c>
      <c r="I84" s="1">
        <f t="shared" si="2"/>
        <v>335.63798526572231</v>
      </c>
      <c r="J84" s="1">
        <f t="shared" si="3"/>
        <v>3.343511540082269</v>
      </c>
    </row>
    <row r="85" spans="1:10" ht="15.75" customHeight="1" x14ac:dyDescent="0.2">
      <c r="A85" s="1">
        <v>780</v>
      </c>
      <c r="B85" s="1">
        <f t="shared" si="0"/>
        <v>0.78</v>
      </c>
      <c r="C85" s="1">
        <v>-107.5</v>
      </c>
      <c r="D85" s="1">
        <v>196.4</v>
      </c>
      <c r="E85" s="1">
        <v>34</v>
      </c>
      <c r="F85" s="1">
        <v>-179.7</v>
      </c>
      <c r="H85" s="1">
        <f t="shared" si="1"/>
        <v>-3.13635666583381</v>
      </c>
      <c r="I85" s="1">
        <f t="shared" si="2"/>
        <v>337.15834157713459</v>
      </c>
      <c r="J85" s="1">
        <f t="shared" si="3"/>
        <v>3.3639816342142841</v>
      </c>
    </row>
    <row r="86" spans="1:10" ht="15.75" customHeight="1" x14ac:dyDescent="0.2">
      <c r="A86" s="1">
        <v>790</v>
      </c>
      <c r="B86" s="1">
        <f t="shared" si="0"/>
        <v>0.79</v>
      </c>
      <c r="C86" s="1">
        <v>-109.2</v>
      </c>
      <c r="D86" s="1">
        <v>198.2</v>
      </c>
      <c r="E86" s="1">
        <v>36</v>
      </c>
      <c r="F86" s="1">
        <v>-179.9</v>
      </c>
      <c r="H86" s="1">
        <f t="shared" si="1"/>
        <v>-3.1398473243377989</v>
      </c>
      <c r="I86" s="1">
        <f t="shared" si="2"/>
        <v>342.87132781768764</v>
      </c>
      <c r="J86" s="1">
        <f t="shared" si="3"/>
        <v>3.4001483469741114</v>
      </c>
    </row>
    <row r="87" spans="1:10" ht="15.75" customHeight="1" x14ac:dyDescent="0.2">
      <c r="A87" s="1">
        <v>800</v>
      </c>
      <c r="B87" s="1">
        <f t="shared" si="0"/>
        <v>0.8</v>
      </c>
      <c r="C87" s="1">
        <v>-111.3</v>
      </c>
      <c r="D87" s="1">
        <v>200</v>
      </c>
      <c r="E87" s="1">
        <v>38</v>
      </c>
      <c r="F87" s="1">
        <v>-179.9</v>
      </c>
      <c r="H87" s="1">
        <f t="shared" si="1"/>
        <v>-3.1398473243377989</v>
      </c>
      <c r="I87" s="1">
        <f t="shared" si="2"/>
        <v>349.46500719879703</v>
      </c>
      <c r="J87" s="1">
        <f t="shared" si="3"/>
        <v>3.4616816750824233</v>
      </c>
    </row>
    <row r="88" spans="1:10" ht="15.75" customHeight="1" x14ac:dyDescent="0.2">
      <c r="A88" s="1">
        <v>810</v>
      </c>
      <c r="B88" s="1">
        <f t="shared" si="0"/>
        <v>0.81</v>
      </c>
      <c r="C88" s="1">
        <v>-112.5</v>
      </c>
      <c r="D88" s="1">
        <v>201.8</v>
      </c>
      <c r="E88" s="1">
        <v>39</v>
      </c>
      <c r="F88" s="1">
        <v>-180.2</v>
      </c>
      <c r="H88" s="1">
        <f t="shared" si="1"/>
        <v>-3.1450833120937816</v>
      </c>
      <c r="I88" s="1">
        <f t="shared" si="2"/>
        <v>353.82187261055043</v>
      </c>
      <c r="J88" s="1">
        <f t="shared" si="3"/>
        <v>3.5164343990467377</v>
      </c>
    </row>
    <row r="89" spans="1:10" ht="15.75" customHeight="1" x14ac:dyDescent="0.2">
      <c r="A89" s="1">
        <v>820</v>
      </c>
      <c r="B89" s="1">
        <f t="shared" si="0"/>
        <v>0.82</v>
      </c>
      <c r="C89" s="1">
        <v>-112.7</v>
      </c>
      <c r="D89" s="1">
        <v>203.6</v>
      </c>
      <c r="E89" s="1">
        <v>41</v>
      </c>
      <c r="F89" s="1">
        <v>-180.2</v>
      </c>
      <c r="H89" s="1">
        <f t="shared" si="1"/>
        <v>-3.1450833120937816</v>
      </c>
      <c r="I89" s="1">
        <f t="shared" si="2"/>
        <v>354.45088927296916</v>
      </c>
      <c r="J89" s="1">
        <f t="shared" si="3"/>
        <v>3.5413638094175979</v>
      </c>
    </row>
    <row r="90" spans="1:10" ht="15.75" customHeight="1" x14ac:dyDescent="0.2">
      <c r="A90" s="1">
        <v>830</v>
      </c>
      <c r="B90" s="1">
        <f t="shared" si="0"/>
        <v>0.83</v>
      </c>
      <c r="C90" s="1">
        <v>-110.9</v>
      </c>
      <c r="D90" s="1">
        <v>205.4</v>
      </c>
      <c r="E90" s="1">
        <v>43</v>
      </c>
      <c r="F90" s="1">
        <v>-179.9</v>
      </c>
      <c r="H90" s="1">
        <f t="shared" si="1"/>
        <v>-3.1398473243377989</v>
      </c>
      <c r="I90" s="1">
        <f t="shared" si="2"/>
        <v>348.2090682690619</v>
      </c>
      <c r="J90" s="1">
        <f t="shared" si="3"/>
        <v>3.5132997877101553</v>
      </c>
    </row>
    <row r="91" spans="1:10" ht="15.75" customHeight="1" x14ac:dyDescent="0.2">
      <c r="A91" s="1">
        <v>840</v>
      </c>
      <c r="B91" s="1">
        <f t="shared" si="0"/>
        <v>0.84</v>
      </c>
      <c r="C91" s="1">
        <v>-108.1</v>
      </c>
      <c r="D91" s="1">
        <v>207.2</v>
      </c>
      <c r="E91" s="1">
        <v>45</v>
      </c>
      <c r="F91" s="1">
        <v>-179.7</v>
      </c>
      <c r="H91" s="1">
        <f t="shared" si="1"/>
        <v>-3.13635666583381</v>
      </c>
      <c r="I91" s="1">
        <f t="shared" si="2"/>
        <v>339.04015557663485</v>
      </c>
      <c r="J91" s="1">
        <f t="shared" si="3"/>
        <v>3.4362461192284837</v>
      </c>
    </row>
    <row r="92" spans="1:10" ht="15.75" customHeight="1" x14ac:dyDescent="0.2">
      <c r="A92" s="1">
        <v>850</v>
      </c>
      <c r="B92" s="1">
        <f t="shared" si="0"/>
        <v>0.85</v>
      </c>
      <c r="C92" s="1">
        <v>-106.2</v>
      </c>
      <c r="D92" s="1">
        <v>209</v>
      </c>
      <c r="E92" s="1">
        <v>47</v>
      </c>
      <c r="F92" s="1">
        <v>-179.7</v>
      </c>
      <c r="H92" s="1">
        <f t="shared" si="1"/>
        <v>-3.13635666583381</v>
      </c>
      <c r="I92" s="1">
        <f t="shared" si="2"/>
        <v>333.08107791155061</v>
      </c>
      <c r="J92" s="1">
        <f t="shared" si="3"/>
        <v>3.3606061674409275</v>
      </c>
    </row>
    <row r="93" spans="1:10" ht="15.75" customHeight="1" x14ac:dyDescent="0.2">
      <c r="A93" s="1">
        <v>860</v>
      </c>
      <c r="B93" s="1">
        <f t="shared" si="0"/>
        <v>0.86</v>
      </c>
      <c r="C93" s="1">
        <v>-104.4</v>
      </c>
      <c r="D93" s="1">
        <v>210.8</v>
      </c>
      <c r="E93" s="1">
        <v>48</v>
      </c>
      <c r="F93" s="1">
        <v>-179.9</v>
      </c>
      <c r="H93" s="1">
        <f t="shared" si="1"/>
        <v>-3.1398473243377989</v>
      </c>
      <c r="I93" s="1">
        <f t="shared" si="2"/>
        <v>327.80006066086622</v>
      </c>
      <c r="J93" s="1">
        <f t="shared" si="3"/>
        <v>3.3044056928620842</v>
      </c>
    </row>
    <row r="94" spans="1:10" ht="15.75" customHeight="1" x14ac:dyDescent="0.2">
      <c r="A94" s="1">
        <v>870</v>
      </c>
      <c r="B94" s="1">
        <f t="shared" si="0"/>
        <v>0.87</v>
      </c>
      <c r="C94" s="1">
        <v>-103.3</v>
      </c>
      <c r="D94" s="1">
        <v>212.6</v>
      </c>
      <c r="E94" s="1">
        <v>50</v>
      </c>
      <c r="F94" s="1">
        <v>-179.7</v>
      </c>
      <c r="H94" s="1">
        <f t="shared" si="1"/>
        <v>-3.13635666583381</v>
      </c>
      <c r="I94" s="1">
        <f t="shared" si="2"/>
        <v>323.98564358063254</v>
      </c>
      <c r="J94" s="1">
        <f t="shared" si="3"/>
        <v>3.2589285212074937</v>
      </c>
    </row>
    <row r="95" spans="1:10" ht="15.75" customHeight="1" x14ac:dyDescent="0.2">
      <c r="A95" s="1">
        <v>880</v>
      </c>
      <c r="B95" s="1">
        <f t="shared" si="0"/>
        <v>0.88</v>
      </c>
      <c r="C95" s="1">
        <v>-103.2</v>
      </c>
      <c r="D95" s="1">
        <v>214.4</v>
      </c>
      <c r="E95" s="1">
        <v>52</v>
      </c>
      <c r="F95" s="1">
        <v>-179.4</v>
      </c>
      <c r="H95" s="1">
        <f t="shared" si="1"/>
        <v>-3.1311206780778273</v>
      </c>
      <c r="I95" s="1">
        <f t="shared" si="2"/>
        <v>323.1316539776318</v>
      </c>
      <c r="J95" s="1">
        <f t="shared" si="3"/>
        <v>3.2355864877913216</v>
      </c>
    </row>
    <row r="96" spans="1:10" ht="15.75" customHeight="1" x14ac:dyDescent="0.2">
      <c r="A96" s="1">
        <v>890</v>
      </c>
      <c r="B96" s="1">
        <f t="shared" si="0"/>
        <v>0.89</v>
      </c>
      <c r="C96" s="1">
        <v>-101.6</v>
      </c>
      <c r="D96" s="1">
        <v>216.2</v>
      </c>
      <c r="E96" s="1">
        <v>54</v>
      </c>
      <c r="F96" s="1">
        <v>-179.4</v>
      </c>
      <c r="H96" s="1">
        <f t="shared" si="1"/>
        <v>-3.1311206780778273</v>
      </c>
      <c r="I96" s="1">
        <f t="shared" si="2"/>
        <v>318.12186089270722</v>
      </c>
      <c r="J96" s="1">
        <f t="shared" si="3"/>
        <v>3.2062675743516951</v>
      </c>
    </row>
    <row r="97" spans="1:10" ht="15.75" customHeight="1" x14ac:dyDescent="0.2">
      <c r="A97" s="1">
        <v>900</v>
      </c>
      <c r="B97" s="1">
        <f t="shared" si="0"/>
        <v>0.9</v>
      </c>
      <c r="C97" s="1">
        <v>-99.7</v>
      </c>
      <c r="D97" s="1">
        <v>218</v>
      </c>
      <c r="E97" s="1">
        <v>56</v>
      </c>
      <c r="F97" s="1">
        <v>-179.4</v>
      </c>
      <c r="H97" s="1">
        <f t="shared" si="1"/>
        <v>-3.1311206780778273</v>
      </c>
      <c r="I97" s="1">
        <f t="shared" si="2"/>
        <v>312.1727316043594</v>
      </c>
      <c r="J97" s="1">
        <f t="shared" si="3"/>
        <v>3.1514729624853328</v>
      </c>
    </row>
    <row r="98" spans="1:10" ht="15.75" customHeight="1" x14ac:dyDescent="0.2">
      <c r="A98" s="1">
        <v>910</v>
      </c>
      <c r="B98" s="1">
        <f t="shared" si="0"/>
        <v>0.91</v>
      </c>
      <c r="C98" s="1">
        <v>-97.4</v>
      </c>
      <c r="D98" s="1">
        <v>219.8</v>
      </c>
      <c r="E98" s="1">
        <v>57</v>
      </c>
      <c r="F98" s="1">
        <v>-179.4</v>
      </c>
      <c r="H98" s="1">
        <f t="shared" si="1"/>
        <v>-3.1311206780778273</v>
      </c>
      <c r="I98" s="1">
        <f t="shared" si="2"/>
        <v>304.97115404478041</v>
      </c>
      <c r="J98" s="1">
        <f t="shared" si="3"/>
        <v>3.085719428245699</v>
      </c>
    </row>
    <row r="99" spans="1:10" ht="15.75" customHeight="1" x14ac:dyDescent="0.2">
      <c r="A99" s="1">
        <v>920</v>
      </c>
      <c r="B99" s="1">
        <f t="shared" si="0"/>
        <v>0.92</v>
      </c>
      <c r="C99" s="1">
        <v>-93.7</v>
      </c>
      <c r="D99" s="1">
        <v>221.6</v>
      </c>
      <c r="E99" s="1">
        <v>59</v>
      </c>
      <c r="F99" s="1">
        <v>-179.4</v>
      </c>
      <c r="H99" s="1">
        <f t="shared" si="1"/>
        <v>-3.1311206780778273</v>
      </c>
      <c r="I99" s="1">
        <f t="shared" si="2"/>
        <v>293.38600753589242</v>
      </c>
      <c r="J99" s="1">
        <f t="shared" si="3"/>
        <v>2.9917858079033643</v>
      </c>
    </row>
    <row r="100" spans="1:10" ht="15.75" customHeight="1" x14ac:dyDescent="0.2">
      <c r="A100" s="1">
        <v>930</v>
      </c>
      <c r="B100" s="1">
        <f t="shared" si="0"/>
        <v>0.93</v>
      </c>
      <c r="C100" s="1">
        <v>-90.4</v>
      </c>
      <c r="D100" s="1">
        <v>223.3</v>
      </c>
      <c r="E100" s="1">
        <v>61</v>
      </c>
      <c r="F100" s="1">
        <v>-179.1</v>
      </c>
      <c r="H100" s="1">
        <f t="shared" si="1"/>
        <v>-3.1258846903218442</v>
      </c>
      <c r="I100" s="1">
        <f t="shared" si="2"/>
        <v>282.57997600509475</v>
      </c>
      <c r="J100" s="1">
        <f t="shared" si="3"/>
        <v>2.879829917704936</v>
      </c>
    </row>
    <row r="101" spans="1:10" ht="15.75" customHeight="1" x14ac:dyDescent="0.2">
      <c r="A101" s="1">
        <v>940</v>
      </c>
      <c r="B101" s="1">
        <f t="shared" si="0"/>
        <v>0.94</v>
      </c>
      <c r="C101" s="1">
        <v>-88.4</v>
      </c>
      <c r="D101" s="1">
        <v>225.1</v>
      </c>
      <c r="E101" s="1">
        <v>63</v>
      </c>
      <c r="F101" s="1">
        <v>-179.1</v>
      </c>
      <c r="H101" s="1">
        <f t="shared" si="1"/>
        <v>-3.1258846903218442</v>
      </c>
      <c r="I101" s="1">
        <f t="shared" si="2"/>
        <v>276.32820662445107</v>
      </c>
      <c r="J101" s="1">
        <f t="shared" si="3"/>
        <v>2.794540913147729</v>
      </c>
    </row>
    <row r="102" spans="1:10" ht="15.75" customHeight="1" x14ac:dyDescent="0.2">
      <c r="A102" s="1">
        <v>950</v>
      </c>
      <c r="B102" s="1">
        <f t="shared" si="0"/>
        <v>0.95</v>
      </c>
      <c r="C102" s="1">
        <v>-85.8</v>
      </c>
      <c r="D102" s="1">
        <v>226.9</v>
      </c>
      <c r="E102" s="1">
        <v>64</v>
      </c>
      <c r="F102" s="1">
        <v>-179.4</v>
      </c>
      <c r="H102" s="1">
        <f t="shared" si="1"/>
        <v>-3.1311206780778273</v>
      </c>
      <c r="I102" s="1">
        <f t="shared" si="2"/>
        <v>268.65015417907756</v>
      </c>
      <c r="J102" s="1">
        <f t="shared" si="3"/>
        <v>2.7248918040176431</v>
      </c>
    </row>
    <row r="103" spans="1:10" ht="15.75" customHeight="1" x14ac:dyDescent="0.2">
      <c r="A103" s="1">
        <v>960</v>
      </c>
      <c r="B103" s="1">
        <f t="shared" si="0"/>
        <v>0.96</v>
      </c>
      <c r="C103" s="1">
        <v>-83.3</v>
      </c>
      <c r="D103" s="1">
        <v>228.7</v>
      </c>
      <c r="E103" s="1">
        <v>66</v>
      </c>
      <c r="F103" s="1">
        <v>-179.4</v>
      </c>
      <c r="H103" s="1">
        <f t="shared" si="1"/>
        <v>-3.1311206780778273</v>
      </c>
      <c r="I103" s="1">
        <f t="shared" si="2"/>
        <v>260.82235248388304</v>
      </c>
      <c r="J103" s="1">
        <f t="shared" si="3"/>
        <v>2.6473625333148028</v>
      </c>
    </row>
    <row r="104" spans="1:10" ht="15.75" customHeight="1" x14ac:dyDescent="0.2">
      <c r="A104" s="1">
        <v>970</v>
      </c>
      <c r="B104" s="1">
        <f t="shared" si="0"/>
        <v>0.97</v>
      </c>
      <c r="C104" s="1">
        <v>-80.3</v>
      </c>
      <c r="D104" s="1">
        <v>230.5</v>
      </c>
      <c r="E104" s="1">
        <v>68</v>
      </c>
      <c r="F104" s="1">
        <v>-179.1</v>
      </c>
      <c r="H104" s="1">
        <f t="shared" si="1"/>
        <v>-3.1258846903218442</v>
      </c>
      <c r="I104" s="1">
        <f t="shared" si="2"/>
        <v>251.00854063284407</v>
      </c>
      <c r="J104" s="1">
        <f t="shared" si="3"/>
        <v>2.5591544655836356</v>
      </c>
    </row>
    <row r="105" spans="1:10" ht="15.75" customHeight="1" x14ac:dyDescent="0.2">
      <c r="A105" s="1">
        <v>980</v>
      </c>
      <c r="B105" s="1">
        <f t="shared" si="0"/>
        <v>0.98</v>
      </c>
      <c r="C105" s="1">
        <v>-76.599999999999994</v>
      </c>
      <c r="D105" s="1">
        <v>232.3</v>
      </c>
      <c r="E105" s="1">
        <v>70</v>
      </c>
      <c r="F105" s="1">
        <v>-178.9</v>
      </c>
      <c r="H105" s="1">
        <f t="shared" si="1"/>
        <v>-3.1223940318178558</v>
      </c>
      <c r="I105" s="1">
        <f t="shared" si="2"/>
        <v>239.17538283724772</v>
      </c>
      <c r="J105" s="1">
        <f t="shared" si="3"/>
        <v>2.450919617350459</v>
      </c>
    </row>
    <row r="106" spans="1:10" ht="15.75" customHeight="1" x14ac:dyDescent="0.2">
      <c r="A106" s="1">
        <v>990</v>
      </c>
      <c r="B106" s="1">
        <f t="shared" si="0"/>
        <v>0.99</v>
      </c>
      <c r="C106" s="1">
        <v>-73.5</v>
      </c>
      <c r="D106" s="1">
        <v>234.1</v>
      </c>
      <c r="E106" s="1">
        <v>72</v>
      </c>
      <c r="F106" s="1">
        <v>-178.9</v>
      </c>
      <c r="H106" s="1">
        <f t="shared" si="1"/>
        <v>-3.1223940318178558</v>
      </c>
      <c r="I106" s="1">
        <f t="shared" si="2"/>
        <v>229.4959613386124</v>
      </c>
      <c r="J106" s="1">
        <f t="shared" si="3"/>
        <v>2.3433567208793007</v>
      </c>
    </row>
    <row r="107" spans="1:10" ht="15.75" customHeight="1" x14ac:dyDescent="0.2">
      <c r="A107" s="1">
        <v>1000</v>
      </c>
      <c r="B107" s="1">
        <f t="shared" si="0"/>
        <v>1</v>
      </c>
      <c r="C107" s="1">
        <v>-70.099999999999994</v>
      </c>
      <c r="D107" s="1">
        <v>235.9</v>
      </c>
      <c r="E107" s="1">
        <v>73</v>
      </c>
      <c r="F107" s="1">
        <v>-179.1</v>
      </c>
      <c r="H107" s="1">
        <f t="shared" si="1"/>
        <v>-3.1258846903218442</v>
      </c>
      <c r="I107" s="1">
        <f t="shared" si="2"/>
        <v>219.12451679156126</v>
      </c>
      <c r="J107" s="1">
        <f t="shared" si="3"/>
        <v>2.243102390650868</v>
      </c>
    </row>
    <row r="108" spans="1:10" ht="15.75" customHeight="1" x14ac:dyDescent="0.2">
      <c r="A108" s="1">
        <v>1010</v>
      </c>
      <c r="B108" s="1">
        <f t="shared" si="0"/>
        <v>1.01</v>
      </c>
      <c r="C108" s="1">
        <v>-66.900000000000006</v>
      </c>
      <c r="D108" s="1">
        <v>237.7</v>
      </c>
      <c r="E108" s="1">
        <v>75</v>
      </c>
      <c r="F108" s="1">
        <v>-179.1</v>
      </c>
      <c r="H108" s="1">
        <f t="shared" si="1"/>
        <v>-3.1258846903218442</v>
      </c>
      <c r="I108" s="1">
        <f t="shared" si="2"/>
        <v>209.12168578253139</v>
      </c>
      <c r="J108" s="1">
        <f t="shared" si="3"/>
        <v>2.1412310128704632</v>
      </c>
    </row>
    <row r="109" spans="1:10" ht="15.75" customHeight="1" x14ac:dyDescent="0.2">
      <c r="A109" s="1">
        <v>1020</v>
      </c>
      <c r="B109" s="1">
        <f t="shared" si="0"/>
        <v>1.02</v>
      </c>
      <c r="C109" s="1">
        <v>-63.7</v>
      </c>
      <c r="D109" s="1">
        <v>239.5</v>
      </c>
      <c r="E109" s="1">
        <v>77</v>
      </c>
      <c r="F109" s="1">
        <v>-179.1</v>
      </c>
      <c r="H109" s="1">
        <f t="shared" si="1"/>
        <v>-3.1258846903218442</v>
      </c>
      <c r="I109" s="1">
        <f t="shared" si="2"/>
        <v>199.11885477350148</v>
      </c>
      <c r="J109" s="1">
        <f t="shared" si="3"/>
        <v>2.0412027027801645</v>
      </c>
    </row>
    <row r="110" spans="1:10" ht="15.75" customHeight="1" x14ac:dyDescent="0.2">
      <c r="A110" s="1">
        <v>1030</v>
      </c>
      <c r="B110" s="1">
        <f t="shared" si="0"/>
        <v>1.03</v>
      </c>
      <c r="C110" s="1">
        <v>-60.7</v>
      </c>
      <c r="D110" s="1">
        <v>241.3</v>
      </c>
      <c r="E110" s="1">
        <v>79</v>
      </c>
      <c r="F110" s="1">
        <v>-178.9</v>
      </c>
      <c r="H110" s="1">
        <f t="shared" si="1"/>
        <v>-3.1223940318178558</v>
      </c>
      <c r="I110" s="1">
        <f t="shared" si="2"/>
        <v>189.52931773134387</v>
      </c>
      <c r="J110" s="1">
        <f t="shared" si="3"/>
        <v>1.9432408625242266</v>
      </c>
    </row>
    <row r="111" spans="1:10" ht="15.75" customHeight="1" x14ac:dyDescent="0.2">
      <c r="A111" s="1">
        <v>1040</v>
      </c>
      <c r="B111" s="1">
        <f t="shared" si="0"/>
        <v>1.04</v>
      </c>
      <c r="C111" s="1">
        <v>-57.8</v>
      </c>
      <c r="D111" s="1">
        <v>243.1</v>
      </c>
      <c r="E111" s="1">
        <v>81</v>
      </c>
      <c r="F111" s="1">
        <v>-179.4</v>
      </c>
      <c r="H111" s="1">
        <f t="shared" si="1"/>
        <v>-3.1311206780778273</v>
      </c>
      <c r="I111" s="1">
        <f t="shared" si="2"/>
        <v>180.97877519289841</v>
      </c>
      <c r="J111" s="1">
        <f t="shared" si="3"/>
        <v>1.8525404646212116</v>
      </c>
    </row>
    <row r="112" spans="1:10" ht="15.75" customHeight="1" x14ac:dyDescent="0.2">
      <c r="A112" s="1">
        <v>1050</v>
      </c>
      <c r="B112" s="1">
        <f t="shared" si="0"/>
        <v>1.05</v>
      </c>
      <c r="C112" s="1">
        <v>-55.3</v>
      </c>
      <c r="D112" s="1">
        <v>244.9</v>
      </c>
      <c r="E112" s="1">
        <v>82</v>
      </c>
      <c r="F112" s="1">
        <v>-179.1</v>
      </c>
      <c r="H112" s="1">
        <f t="shared" si="1"/>
        <v>-3.1258846903218442</v>
      </c>
      <c r="I112" s="1">
        <f t="shared" si="2"/>
        <v>172.86142337479797</v>
      </c>
      <c r="J112" s="1">
        <f t="shared" si="3"/>
        <v>1.7692009928384818</v>
      </c>
    </row>
    <row r="113" spans="1:10" ht="15.75" customHeight="1" x14ac:dyDescent="0.2">
      <c r="A113" s="1">
        <v>1060</v>
      </c>
      <c r="B113" s="1">
        <f t="shared" si="0"/>
        <v>1.06</v>
      </c>
      <c r="C113" s="1">
        <v>-52.3</v>
      </c>
      <c r="D113" s="1">
        <v>246.6</v>
      </c>
      <c r="E113" s="1">
        <v>84</v>
      </c>
      <c r="F113" s="1">
        <v>-161</v>
      </c>
      <c r="H113" s="1">
        <f t="shared" si="1"/>
        <v>-2.8099800957108707</v>
      </c>
      <c r="I113" s="1">
        <f t="shared" si="2"/>
        <v>146.96195900567852</v>
      </c>
      <c r="J113" s="1">
        <f t="shared" si="3"/>
        <v>1.5991169119023823</v>
      </c>
    </row>
    <row r="114" spans="1:10" ht="15.75" customHeight="1" x14ac:dyDescent="0.2">
      <c r="A114" s="1">
        <v>1070</v>
      </c>
      <c r="B114" s="1">
        <f t="shared" si="0"/>
        <v>1.07</v>
      </c>
      <c r="C114" s="1">
        <v>-66.400000000000006</v>
      </c>
      <c r="D114" s="1">
        <v>248.2</v>
      </c>
      <c r="E114" s="1">
        <v>86</v>
      </c>
      <c r="F114" s="1">
        <v>-133.6</v>
      </c>
      <c r="H114" s="1">
        <f t="shared" si="1"/>
        <v>-2.331759880664424</v>
      </c>
      <c r="I114" s="1">
        <f t="shared" si="2"/>
        <v>154.82885607611777</v>
      </c>
      <c r="J114" s="1">
        <f t="shared" si="3"/>
        <v>1.5089540754089814</v>
      </c>
    </row>
    <row r="115" spans="1:10" ht="15.75" customHeight="1" x14ac:dyDescent="0.2">
      <c r="A115" s="1">
        <v>1080</v>
      </c>
      <c r="B115" s="1">
        <f t="shared" si="0"/>
        <v>1.08</v>
      </c>
      <c r="C115" s="1">
        <v>-78.599999999999994</v>
      </c>
      <c r="D115" s="1">
        <v>249.4</v>
      </c>
      <c r="E115" s="1">
        <v>87</v>
      </c>
      <c r="F115" s="1">
        <v>-113.6</v>
      </c>
      <c r="H115" s="1">
        <f t="shared" si="1"/>
        <v>-1.9826940302655582</v>
      </c>
      <c r="I115" s="1">
        <f t="shared" si="2"/>
        <v>155.83975077887285</v>
      </c>
      <c r="J115" s="1">
        <f t="shared" si="3"/>
        <v>1.5533430342749532</v>
      </c>
    </row>
    <row r="116" spans="1:10" ht="15.75" customHeight="1" x14ac:dyDescent="0.2">
      <c r="A116" s="1">
        <v>1090</v>
      </c>
      <c r="B116" s="1">
        <f t="shared" si="0"/>
        <v>1.0900000000000001</v>
      </c>
      <c r="C116" s="1">
        <v>-88.8</v>
      </c>
      <c r="D116" s="1">
        <v>250.3</v>
      </c>
      <c r="E116" s="1">
        <v>88</v>
      </c>
      <c r="F116" s="1">
        <v>-86.5</v>
      </c>
      <c r="H116" s="1">
        <f t="shared" si="1"/>
        <v>-1.509709802975095</v>
      </c>
      <c r="I116" s="1">
        <f t="shared" si="2"/>
        <v>134.06223050418845</v>
      </c>
      <c r="J116" s="1">
        <f t="shared" si="3"/>
        <v>1.4495099064153067</v>
      </c>
    </row>
    <row r="117" spans="1:10" ht="15.75" customHeight="1" x14ac:dyDescent="0.2">
      <c r="A117" s="1">
        <v>1100</v>
      </c>
      <c r="B117" s="1">
        <f t="shared" si="0"/>
        <v>1.1000000000000001</v>
      </c>
      <c r="C117" s="1">
        <v>-81.5</v>
      </c>
      <c r="D117" s="1">
        <v>251</v>
      </c>
      <c r="E117" s="1">
        <v>89</v>
      </c>
      <c r="F117" s="1">
        <v>-58.8</v>
      </c>
      <c r="H117" s="1">
        <f t="shared" si="1"/>
        <v>-1.0262536001726656</v>
      </c>
      <c r="I117" s="1">
        <f t="shared" si="2"/>
        <v>83.639668414072247</v>
      </c>
      <c r="J117" s="1">
        <f t="shared" si="3"/>
        <v>1.0885094945913034</v>
      </c>
    </row>
    <row r="118" spans="1:10" ht="15.75" customHeight="1" x14ac:dyDescent="0.2">
      <c r="A118" s="1">
        <v>1110</v>
      </c>
      <c r="B118" s="1">
        <f t="shared" si="0"/>
        <v>1.1100000000000001</v>
      </c>
      <c r="C118" s="1">
        <v>-61.6</v>
      </c>
      <c r="D118" s="1">
        <v>251.5</v>
      </c>
      <c r="E118" s="1">
        <v>89</v>
      </c>
      <c r="F118" s="1">
        <v>-48.9</v>
      </c>
      <c r="H118" s="1">
        <f t="shared" si="1"/>
        <v>-0.85346600422522712</v>
      </c>
      <c r="I118" s="1">
        <f t="shared" si="2"/>
        <v>52.57350586027399</v>
      </c>
      <c r="J118" s="1">
        <f t="shared" si="3"/>
        <v>0.68106587137173125</v>
      </c>
    </row>
    <row r="119" spans="1:10" ht="15.75" customHeight="1" x14ac:dyDescent="0.2">
      <c r="A119" s="1">
        <v>1120</v>
      </c>
      <c r="B119" s="1">
        <f t="shared" si="0"/>
        <v>1.1200000000000001</v>
      </c>
      <c r="C119" s="1">
        <v>-46</v>
      </c>
      <c r="D119" s="1">
        <v>251.9</v>
      </c>
      <c r="E119" s="1">
        <v>89</v>
      </c>
      <c r="F119" s="1">
        <v>-32.200000000000003</v>
      </c>
      <c r="H119" s="1">
        <f t="shared" si="1"/>
        <v>-0.56199601914217412</v>
      </c>
      <c r="I119" s="1">
        <f t="shared" si="2"/>
        <v>25.85181688054001</v>
      </c>
      <c r="J119" s="1">
        <f t="shared" si="3"/>
        <v>0.39212661370406998</v>
      </c>
    </row>
    <row r="120" spans="1:10" ht="15.75" customHeight="1" x14ac:dyDescent="0.2">
      <c r="A120" s="1">
        <v>1130</v>
      </c>
      <c r="B120" s="1">
        <f t="shared" si="0"/>
        <v>1.1299999999999999</v>
      </c>
      <c r="C120" s="1">
        <v>-36.5</v>
      </c>
      <c r="D120" s="1">
        <v>252.2</v>
      </c>
      <c r="E120" s="1">
        <v>90</v>
      </c>
      <c r="F120" s="1">
        <v>-26.6</v>
      </c>
      <c r="H120" s="1">
        <f t="shared" si="1"/>
        <v>-0.4642575810304917</v>
      </c>
      <c r="I120" s="1">
        <f t="shared" si="2"/>
        <v>16.945401707612948</v>
      </c>
      <c r="J120" s="1">
        <f t="shared" si="3"/>
        <v>0.21398609294076479</v>
      </c>
    </row>
    <row r="121" spans="1:10" ht="15.75" customHeight="1" x14ac:dyDescent="0.2">
      <c r="A121" s="1">
        <v>1140</v>
      </c>
      <c r="B121" s="1">
        <f t="shared" si="0"/>
        <v>1.1399999999999999</v>
      </c>
      <c r="C121" s="1">
        <v>-32.5</v>
      </c>
      <c r="D121" s="1">
        <v>252.4</v>
      </c>
      <c r="E121" s="1">
        <v>90</v>
      </c>
      <c r="F121" s="1">
        <v>-17.8</v>
      </c>
      <c r="H121" s="1">
        <f t="shared" si="1"/>
        <v>-0.31066860685499065</v>
      </c>
      <c r="I121" s="1">
        <f t="shared" si="2"/>
        <v>10.096729722787195</v>
      </c>
      <c r="J121" s="1">
        <f t="shared" si="3"/>
        <v>0.13521065715200073</v>
      </c>
    </row>
    <row r="122" spans="1:10" ht="15.75" customHeight="1" x14ac:dyDescent="0.2">
      <c r="A122" s="1">
        <v>1150</v>
      </c>
      <c r="B122" s="1">
        <f t="shared" si="0"/>
        <v>1.1499999999999999</v>
      </c>
      <c r="C122" s="1">
        <v>-30.2</v>
      </c>
      <c r="D122" s="1">
        <v>252.6</v>
      </c>
      <c r="E122" s="1">
        <v>90</v>
      </c>
      <c r="F122" s="1">
        <v>-16.7</v>
      </c>
      <c r="H122" s="1">
        <f t="shared" si="1"/>
        <v>-0.291469985083053</v>
      </c>
      <c r="I122" s="1">
        <f t="shared" si="2"/>
        <v>8.8023935495082011</v>
      </c>
      <c r="J122" s="1">
        <f t="shared" si="3"/>
        <v>9.4495616361476992E-2</v>
      </c>
    </row>
    <row r="123" spans="1:10" ht="15.75" customHeight="1" x14ac:dyDescent="0.2">
      <c r="A123" s="1">
        <v>1160</v>
      </c>
      <c r="B123" s="1">
        <f t="shared" si="0"/>
        <v>1.1599999999999999</v>
      </c>
      <c r="C123" s="1">
        <v>-27.7</v>
      </c>
      <c r="D123" s="1">
        <v>252.7</v>
      </c>
      <c r="E123" s="1">
        <v>90</v>
      </c>
      <c r="F123" s="1">
        <v>-11.4</v>
      </c>
      <c r="H123" s="1">
        <f t="shared" si="1"/>
        <v>-0.19896753472735357</v>
      </c>
      <c r="I123" s="1">
        <f t="shared" si="2"/>
        <v>5.5114007119476938</v>
      </c>
      <c r="J123" s="1">
        <f t="shared" si="3"/>
        <v>7.1568971307279475E-2</v>
      </c>
    </row>
    <row r="124" spans="1:10" ht="15.75" customHeight="1" x14ac:dyDescent="0.2">
      <c r="A124" s="1">
        <v>1170</v>
      </c>
      <c r="B124" s="1">
        <f t="shared" si="0"/>
        <v>1.17</v>
      </c>
      <c r="C124" s="1">
        <v>-22.9</v>
      </c>
      <c r="D124" s="1">
        <v>252.8</v>
      </c>
      <c r="E124" s="1">
        <v>90</v>
      </c>
      <c r="F124" s="1">
        <v>-7.7</v>
      </c>
      <c r="H124" s="1">
        <f t="shared" si="1"/>
        <v>-0.13439035240356337</v>
      </c>
      <c r="I124" s="1">
        <f t="shared" si="2"/>
        <v>3.0775390700416008</v>
      </c>
      <c r="J124" s="1">
        <f t="shared" si="3"/>
        <v>4.2944698909946476E-2</v>
      </c>
    </row>
    <row r="125" spans="1:10" ht="15.75" customHeight="1" x14ac:dyDescent="0.2">
      <c r="A125" s="1">
        <v>1180</v>
      </c>
      <c r="B125" s="1">
        <f t="shared" si="0"/>
        <v>1.18</v>
      </c>
      <c r="C125" s="1">
        <v>-16.100000000000001</v>
      </c>
      <c r="D125" s="1">
        <v>252.9</v>
      </c>
      <c r="E125" s="1">
        <v>90</v>
      </c>
      <c r="F125" s="1">
        <v>-6.9</v>
      </c>
      <c r="H125" s="1">
        <f t="shared" si="1"/>
        <v>-0.12042771838760874</v>
      </c>
      <c r="I125" s="1">
        <f t="shared" si="2"/>
        <v>1.9388862660405008</v>
      </c>
      <c r="J125" s="1">
        <f t="shared" si="3"/>
        <v>2.5082126680410509E-2</v>
      </c>
    </row>
    <row r="126" spans="1:10" ht="15.75" customHeight="1" x14ac:dyDescent="0.2">
      <c r="A126" s="1">
        <v>1190</v>
      </c>
      <c r="B126" s="1">
        <f t="shared" si="0"/>
        <v>1.19</v>
      </c>
      <c r="C126" s="1">
        <v>-9.6</v>
      </c>
      <c r="D126" s="1">
        <v>252.9</v>
      </c>
      <c r="E126" s="1">
        <v>90</v>
      </c>
      <c r="F126" s="1">
        <v>-4.5</v>
      </c>
      <c r="H126" s="1">
        <f t="shared" si="1"/>
        <v>-7.8539816339744828E-2</v>
      </c>
      <c r="I126" s="1">
        <f t="shared" si="2"/>
        <v>0.7539822368615503</v>
      </c>
      <c r="J126" s="1">
        <f t="shared" si="3"/>
        <v>1.3464342514510258E-2</v>
      </c>
    </row>
    <row r="127" spans="1:10" ht="15.75" customHeight="1" x14ac:dyDescent="0.2">
      <c r="A127" s="1">
        <v>1200</v>
      </c>
      <c r="B127" s="1">
        <f t="shared" si="0"/>
        <v>1.2</v>
      </c>
      <c r="C127" s="1">
        <v>-2.6</v>
      </c>
      <c r="D127" s="1">
        <v>253</v>
      </c>
      <c r="E127" s="1">
        <v>91</v>
      </c>
      <c r="F127" s="1">
        <v>-3.4</v>
      </c>
      <c r="H127" s="1">
        <f t="shared" si="1"/>
        <v>-5.9341194567807204E-2</v>
      </c>
      <c r="I127" s="1">
        <f t="shared" si="2"/>
        <v>0.15428710587629874</v>
      </c>
      <c r="J127" s="1">
        <f t="shared" si="3"/>
        <v>4.5413467136892448E-3</v>
      </c>
    </row>
    <row r="128" spans="1:10" ht="15.75" customHeight="1" x14ac:dyDescent="0.2">
      <c r="A128" s="1">
        <v>1210</v>
      </c>
      <c r="B128" s="1">
        <f t="shared" si="0"/>
        <v>1.21</v>
      </c>
      <c r="C128" s="1">
        <v>0</v>
      </c>
      <c r="D128" s="1">
        <v>253</v>
      </c>
      <c r="E128" s="1">
        <v>91</v>
      </c>
      <c r="F128" s="1">
        <v>-2.2999999999999998</v>
      </c>
      <c r="H128" s="1">
        <f t="shared" si="1"/>
        <v>-4.014257279586958E-2</v>
      </c>
      <c r="I128" s="1">
        <f t="shared" si="2"/>
        <v>0</v>
      </c>
      <c r="J128" s="1">
        <f t="shared" si="3"/>
        <v>7.7143552938149372E-4</v>
      </c>
    </row>
    <row r="129" spans="1:10" ht="15.75" customHeight="1" x14ac:dyDescent="0.2">
      <c r="A129" s="1">
        <v>1220</v>
      </c>
      <c r="B129" s="1">
        <f t="shared" si="0"/>
        <v>1.22</v>
      </c>
      <c r="C129" s="1">
        <v>0</v>
      </c>
      <c r="D129" s="1">
        <v>253</v>
      </c>
      <c r="E129" s="1">
        <v>91</v>
      </c>
      <c r="F129" s="1">
        <v>-1.3</v>
      </c>
      <c r="H129" s="1">
        <f t="shared" si="1"/>
        <v>-2.2689280275926284E-2</v>
      </c>
      <c r="I129" s="1">
        <f t="shared" si="2"/>
        <v>0</v>
      </c>
      <c r="J129" s="1">
        <f t="shared" si="3"/>
        <v>0</v>
      </c>
    </row>
    <row r="130" spans="1:10" ht="15.75" customHeight="1" x14ac:dyDescent="0.2">
      <c r="A130" s="8">
        <v>1230</v>
      </c>
      <c r="B130" s="8">
        <f t="shared" si="0"/>
        <v>1.23</v>
      </c>
      <c r="C130" s="8">
        <v>4.7</v>
      </c>
      <c r="D130" s="1">
        <v>253</v>
      </c>
      <c r="E130" s="1">
        <v>91</v>
      </c>
      <c r="F130" s="1">
        <v>-0.5</v>
      </c>
      <c r="H130" s="1">
        <f t="shared" si="1"/>
        <v>-8.7266462599716477E-3</v>
      </c>
      <c r="I130" s="1">
        <f t="shared" si="2"/>
        <v>-4.1015237421866746E-2</v>
      </c>
      <c r="J130" s="1">
        <f t="shared" si="3"/>
        <v>-2.0507618710933372E-4</v>
      </c>
    </row>
    <row r="131" spans="1:10" ht="15.75" customHeight="1" x14ac:dyDescent="0.2">
      <c r="A131" s="1">
        <v>1240</v>
      </c>
      <c r="B131" s="1">
        <f t="shared" si="0"/>
        <v>1.24</v>
      </c>
      <c r="C131" s="1">
        <v>67.3</v>
      </c>
      <c r="D131" s="1">
        <v>253</v>
      </c>
      <c r="E131" s="1">
        <v>91</v>
      </c>
      <c r="F131" s="1">
        <v>6.3</v>
      </c>
      <c r="H131" s="1">
        <f t="shared" si="1"/>
        <v>0.10995574287564276</v>
      </c>
      <c r="I131" s="1">
        <f t="shared" si="2"/>
        <v>7.4000214955307575</v>
      </c>
      <c r="J131" s="1">
        <f t="shared" si="3"/>
        <v>3.6795031290544455E-2</v>
      </c>
    </row>
    <row r="132" spans="1:10" ht="15.75" customHeight="1" x14ac:dyDescent="0.2">
      <c r="A132" s="1">
        <v>1250</v>
      </c>
      <c r="B132" s="1">
        <f t="shared" si="0"/>
        <v>1.25</v>
      </c>
      <c r="C132" s="1">
        <v>78.099999999999994</v>
      </c>
      <c r="D132" s="1">
        <v>252.7</v>
      </c>
      <c r="E132" s="1">
        <v>90</v>
      </c>
      <c r="F132" s="1">
        <v>31.4</v>
      </c>
      <c r="H132" s="1">
        <f t="shared" si="1"/>
        <v>0.54803338512621946</v>
      </c>
      <c r="I132" s="1">
        <f t="shared" si="2"/>
        <v>42.801407378357737</v>
      </c>
      <c r="J132" s="1">
        <f t="shared" si="3"/>
        <v>0.25100714436944249</v>
      </c>
    </row>
    <row r="133" spans="1:10" ht="15.75" customHeight="1" x14ac:dyDescent="0.2">
      <c r="A133" s="1">
        <v>1260</v>
      </c>
      <c r="B133" s="1">
        <f t="shared" si="0"/>
        <v>1.26</v>
      </c>
      <c r="C133" s="1">
        <v>103.3</v>
      </c>
      <c r="D133" s="1">
        <v>252.1</v>
      </c>
      <c r="E133" s="1">
        <v>90</v>
      </c>
      <c r="F133" s="1">
        <v>79.8</v>
      </c>
      <c r="H133" s="1">
        <f t="shared" si="1"/>
        <v>1.3927727430914749</v>
      </c>
      <c r="I133" s="1">
        <f t="shared" si="2"/>
        <v>143.87342436134935</v>
      </c>
      <c r="J133" s="1">
        <f t="shared" si="3"/>
        <v>0.93337415869853546</v>
      </c>
    </row>
    <row r="134" spans="1:10" ht="15.75" customHeight="1" x14ac:dyDescent="0.2">
      <c r="A134" s="1">
        <v>1270</v>
      </c>
      <c r="B134" s="1">
        <f t="shared" si="0"/>
        <v>1.27</v>
      </c>
      <c r="C134" s="1">
        <v>82.4</v>
      </c>
      <c r="D134" s="1">
        <v>251</v>
      </c>
      <c r="E134" s="1">
        <v>89</v>
      </c>
      <c r="F134" s="1">
        <v>121.1</v>
      </c>
      <c r="H134" s="1">
        <f t="shared" si="1"/>
        <v>2.113593724165133</v>
      </c>
      <c r="I134" s="1">
        <f t="shared" si="2"/>
        <v>174.16012287120697</v>
      </c>
      <c r="J134" s="1">
        <f t="shared" si="3"/>
        <v>1.5901677361627815</v>
      </c>
    </row>
    <row r="135" spans="1:10" ht="15.75" customHeight="1" x14ac:dyDescent="0.2">
      <c r="A135" s="1">
        <v>1280</v>
      </c>
      <c r="B135" s="1">
        <f t="shared" si="0"/>
        <v>1.28</v>
      </c>
      <c r="C135" s="1">
        <v>58.9</v>
      </c>
      <c r="D135" s="1">
        <v>249.5</v>
      </c>
      <c r="E135" s="1">
        <v>87</v>
      </c>
      <c r="F135" s="1">
        <v>146.6</v>
      </c>
      <c r="H135" s="1">
        <f t="shared" si="1"/>
        <v>2.5586526834236869</v>
      </c>
      <c r="I135" s="1">
        <f t="shared" si="2"/>
        <v>150.70464305365516</v>
      </c>
      <c r="J135" s="1">
        <f t="shared" si="3"/>
        <v>1.6243238296243108</v>
      </c>
    </row>
    <row r="136" spans="1:10" ht="15.75" customHeight="1" x14ac:dyDescent="0.2">
      <c r="A136" s="1">
        <v>1290</v>
      </c>
      <c r="B136" s="1">
        <f t="shared" si="0"/>
        <v>1.29</v>
      </c>
      <c r="C136" s="1">
        <v>58.6</v>
      </c>
      <c r="D136" s="1">
        <v>247.7</v>
      </c>
      <c r="E136" s="1">
        <v>85</v>
      </c>
      <c r="F136" s="1">
        <v>192.4</v>
      </c>
      <c r="H136" s="1">
        <f t="shared" si="1"/>
        <v>3.3580134808370903</v>
      </c>
      <c r="I136" s="1">
        <f t="shared" si="2"/>
        <v>196.77958997705349</v>
      </c>
      <c r="J136" s="1">
        <f t="shared" si="3"/>
        <v>1.7374211651535434</v>
      </c>
    </row>
    <row r="137" spans="1:10" ht="15.75" customHeight="1" x14ac:dyDescent="0.2">
      <c r="A137" s="1">
        <v>1300</v>
      </c>
      <c r="B137" s="1">
        <f t="shared" si="0"/>
        <v>1.3</v>
      </c>
      <c r="C137" s="1">
        <v>84.5</v>
      </c>
      <c r="D137" s="1">
        <v>245.9</v>
      </c>
      <c r="E137" s="1">
        <v>83</v>
      </c>
      <c r="F137" s="1">
        <v>194</v>
      </c>
      <c r="H137" s="1">
        <f t="shared" si="1"/>
        <v>3.3859387488689991</v>
      </c>
      <c r="I137" s="1">
        <f t="shared" si="2"/>
        <v>286.11182427943044</v>
      </c>
      <c r="J137" s="1">
        <f t="shared" si="3"/>
        <v>2.4144570712824196</v>
      </c>
    </row>
    <row r="138" spans="1:10" ht="15.75" customHeight="1" x14ac:dyDescent="0.2">
      <c r="A138" s="1">
        <v>1310</v>
      </c>
      <c r="B138" s="1">
        <f t="shared" si="0"/>
        <v>1.31</v>
      </c>
      <c r="C138" s="1">
        <v>111.6</v>
      </c>
      <c r="D138" s="1">
        <v>244.1</v>
      </c>
      <c r="E138" s="1">
        <v>82</v>
      </c>
      <c r="F138" s="1">
        <v>178.6</v>
      </c>
      <c r="H138" s="1">
        <f t="shared" si="1"/>
        <v>3.1171580440618727</v>
      </c>
      <c r="I138" s="1">
        <f t="shared" si="2"/>
        <v>347.87483771730496</v>
      </c>
      <c r="J138" s="1">
        <f t="shared" si="3"/>
        <v>3.1699333099836768</v>
      </c>
    </row>
    <row r="139" spans="1:10" ht="15.75" customHeight="1" x14ac:dyDescent="0.2">
      <c r="A139" s="1">
        <v>1320</v>
      </c>
      <c r="B139" s="1">
        <f t="shared" si="0"/>
        <v>1.32</v>
      </c>
      <c r="C139" s="1">
        <v>126.2</v>
      </c>
      <c r="D139" s="1">
        <v>242.3</v>
      </c>
      <c r="E139" s="1">
        <v>80</v>
      </c>
      <c r="F139" s="1">
        <v>179.4</v>
      </c>
      <c r="H139" s="1">
        <f t="shared" si="1"/>
        <v>3.1311206780778273</v>
      </c>
      <c r="I139" s="1">
        <f t="shared" si="2"/>
        <v>395.14742957342185</v>
      </c>
      <c r="J139" s="1">
        <f t="shared" si="3"/>
        <v>3.7151113364536346</v>
      </c>
    </row>
    <row r="140" spans="1:10" ht="15.75" customHeight="1" x14ac:dyDescent="0.2">
      <c r="A140" s="1">
        <v>1330</v>
      </c>
      <c r="B140" s="1">
        <f t="shared" si="0"/>
        <v>1.33</v>
      </c>
      <c r="C140" s="1">
        <v>129.9</v>
      </c>
      <c r="D140" s="1">
        <v>240.5</v>
      </c>
      <c r="E140" s="1">
        <v>78</v>
      </c>
      <c r="F140" s="1">
        <v>179.9</v>
      </c>
      <c r="H140" s="1">
        <f t="shared" si="1"/>
        <v>3.1398473243377989</v>
      </c>
      <c r="I140" s="1">
        <f t="shared" si="2"/>
        <v>407.86616743148011</v>
      </c>
      <c r="J140" s="1">
        <f t="shared" si="3"/>
        <v>4.0150679850245101</v>
      </c>
    </row>
    <row r="141" spans="1:10" ht="15.75" customHeight="1" x14ac:dyDescent="0.2">
      <c r="A141" s="1">
        <v>1340</v>
      </c>
      <c r="B141" s="1">
        <f t="shared" si="0"/>
        <v>1.34</v>
      </c>
      <c r="C141" s="1">
        <v>129.5</v>
      </c>
      <c r="D141" s="1">
        <v>238.7</v>
      </c>
      <c r="E141" s="1">
        <v>76</v>
      </c>
      <c r="F141" s="1">
        <v>179.9</v>
      </c>
      <c r="H141" s="1">
        <f t="shared" si="1"/>
        <v>3.1398473243377989</v>
      </c>
      <c r="I141" s="1">
        <f t="shared" si="2"/>
        <v>406.61022850174498</v>
      </c>
      <c r="J141" s="1">
        <f t="shared" si="3"/>
        <v>4.072381979666126</v>
      </c>
    </row>
    <row r="142" spans="1:10" ht="15.75" customHeight="1" x14ac:dyDescent="0.2">
      <c r="A142" s="1">
        <v>1350</v>
      </c>
      <c r="B142" s="1">
        <f t="shared" si="0"/>
        <v>1.35</v>
      </c>
      <c r="C142" s="1">
        <v>126.1</v>
      </c>
      <c r="D142" s="1">
        <v>236.9</v>
      </c>
      <c r="E142" s="1">
        <v>74</v>
      </c>
      <c r="F142" s="1">
        <v>180.2</v>
      </c>
      <c r="H142" s="1">
        <f t="shared" si="1"/>
        <v>3.1450833120937816</v>
      </c>
      <c r="I142" s="1">
        <f t="shared" si="2"/>
        <v>396.59500565502583</v>
      </c>
      <c r="J142" s="1">
        <f t="shared" si="3"/>
        <v>4.0160261707838538</v>
      </c>
    </row>
    <row r="143" spans="1:10" ht="15.75" customHeight="1" x14ac:dyDescent="0.2">
      <c r="A143" s="1">
        <v>1360</v>
      </c>
      <c r="B143" s="1">
        <f t="shared" si="0"/>
        <v>1.36</v>
      </c>
      <c r="C143" s="1">
        <v>123.5</v>
      </c>
      <c r="D143" s="1">
        <v>235.1</v>
      </c>
      <c r="E143" s="1">
        <v>73</v>
      </c>
      <c r="F143" s="1">
        <v>180.2</v>
      </c>
      <c r="H143" s="1">
        <f t="shared" si="1"/>
        <v>3.1450833120937816</v>
      </c>
      <c r="I143" s="1">
        <f t="shared" si="2"/>
        <v>388.41778904358205</v>
      </c>
      <c r="J143" s="1">
        <f t="shared" si="3"/>
        <v>3.9250639734930393</v>
      </c>
    </row>
    <row r="144" spans="1:10" ht="15.75" customHeight="1" x14ac:dyDescent="0.2">
      <c r="A144" s="1">
        <v>1370</v>
      </c>
      <c r="B144" s="1">
        <f t="shared" si="0"/>
        <v>1.37</v>
      </c>
      <c r="C144" s="1">
        <v>124.9</v>
      </c>
      <c r="D144" s="1">
        <v>233.3</v>
      </c>
      <c r="E144" s="1">
        <v>71</v>
      </c>
      <c r="F144" s="1">
        <v>179.7</v>
      </c>
      <c r="H144" s="1">
        <f t="shared" si="1"/>
        <v>3.13635666583381</v>
      </c>
      <c r="I144" s="1">
        <f t="shared" si="2"/>
        <v>391.73094756264288</v>
      </c>
      <c r="J144" s="1">
        <f t="shared" si="3"/>
        <v>3.9007436830311248</v>
      </c>
    </row>
    <row r="145" spans="1:10" ht="15.75" customHeight="1" x14ac:dyDescent="0.2">
      <c r="A145" s="1">
        <v>1380</v>
      </c>
      <c r="B145" s="1">
        <f t="shared" si="0"/>
        <v>1.38</v>
      </c>
      <c r="C145" s="1">
        <v>130.9</v>
      </c>
      <c r="D145" s="1">
        <v>231.5</v>
      </c>
      <c r="E145" s="1">
        <v>69</v>
      </c>
      <c r="F145" s="1">
        <v>179.7</v>
      </c>
      <c r="H145" s="1">
        <f t="shared" si="1"/>
        <v>3.13635666583381</v>
      </c>
      <c r="I145" s="1">
        <f t="shared" si="2"/>
        <v>410.54908755764575</v>
      </c>
      <c r="J145" s="1">
        <f t="shared" si="3"/>
        <v>4.0114001756014428</v>
      </c>
    </row>
    <row r="146" spans="1:10" ht="15.75" customHeight="1" x14ac:dyDescent="0.2">
      <c r="A146" s="1">
        <v>1390</v>
      </c>
      <c r="B146" s="1">
        <f t="shared" si="0"/>
        <v>1.39</v>
      </c>
      <c r="C146" s="1">
        <v>137</v>
      </c>
      <c r="D146" s="1">
        <v>229.7</v>
      </c>
      <c r="E146" s="1">
        <v>67</v>
      </c>
      <c r="F146" s="1">
        <v>180.2</v>
      </c>
      <c r="H146" s="1">
        <f t="shared" si="1"/>
        <v>3.1450833120937816</v>
      </c>
      <c r="I146" s="1">
        <f t="shared" si="2"/>
        <v>430.87641375684808</v>
      </c>
      <c r="J146" s="1">
        <f t="shared" si="3"/>
        <v>4.2071275065724691</v>
      </c>
    </row>
    <row r="147" spans="1:10" ht="15.75" customHeight="1" x14ac:dyDescent="0.2">
      <c r="A147" s="1">
        <v>1400</v>
      </c>
      <c r="B147" s="1">
        <f t="shared" si="0"/>
        <v>1.4</v>
      </c>
      <c r="C147" s="1">
        <v>141.6</v>
      </c>
      <c r="D147" s="1">
        <v>227.9</v>
      </c>
      <c r="E147" s="1">
        <v>65</v>
      </c>
      <c r="F147" s="1">
        <v>181</v>
      </c>
      <c r="H147" s="1">
        <f t="shared" si="1"/>
        <v>3.1590459461097367</v>
      </c>
      <c r="I147" s="1">
        <f t="shared" si="2"/>
        <v>447.32090596913872</v>
      </c>
      <c r="J147" s="1">
        <f t="shared" si="3"/>
        <v>4.3909865986299339</v>
      </c>
    </row>
    <row r="148" spans="1:10" ht="15.75" customHeight="1" x14ac:dyDescent="0.2">
      <c r="A148" s="1">
        <v>1410</v>
      </c>
      <c r="B148" s="1">
        <f t="shared" si="0"/>
        <v>1.41</v>
      </c>
      <c r="C148" s="1">
        <v>147.69999999999999</v>
      </c>
      <c r="D148" s="1">
        <v>226.1</v>
      </c>
      <c r="E148" s="1">
        <v>64</v>
      </c>
      <c r="F148" s="1">
        <v>180.7</v>
      </c>
      <c r="H148" s="1">
        <f t="shared" si="1"/>
        <v>3.1538099583537531</v>
      </c>
      <c r="I148" s="1">
        <f t="shared" si="2"/>
        <v>465.81773084884929</v>
      </c>
      <c r="J148" s="1">
        <f t="shared" si="3"/>
        <v>4.5656931840899402</v>
      </c>
    </row>
    <row r="149" spans="1:10" ht="15.75" customHeight="1" x14ac:dyDescent="0.2">
      <c r="A149" s="1">
        <v>1420</v>
      </c>
      <c r="B149" s="1">
        <f t="shared" si="0"/>
        <v>1.42</v>
      </c>
      <c r="C149" s="1">
        <v>153</v>
      </c>
      <c r="D149" s="1">
        <v>224.3</v>
      </c>
      <c r="E149" s="1">
        <v>62</v>
      </c>
      <c r="F149" s="1">
        <v>180.7</v>
      </c>
      <c r="H149" s="1">
        <f t="shared" si="1"/>
        <v>3.1538099583537531</v>
      </c>
      <c r="I149" s="1">
        <f t="shared" si="2"/>
        <v>482.53292362812425</v>
      </c>
      <c r="J149" s="1">
        <f t="shared" si="3"/>
        <v>4.7417532723848677</v>
      </c>
    </row>
    <row r="150" spans="1:10" ht="15.75" customHeight="1" x14ac:dyDescent="0.2">
      <c r="A150" s="1">
        <v>1430</v>
      </c>
      <c r="B150" s="1">
        <f t="shared" si="0"/>
        <v>1.43</v>
      </c>
      <c r="C150" s="1">
        <v>156.30000000000001</v>
      </c>
      <c r="D150" s="1">
        <v>222.5</v>
      </c>
      <c r="E150" s="1">
        <v>60</v>
      </c>
      <c r="F150" s="1">
        <v>180.7</v>
      </c>
      <c r="H150" s="1">
        <f t="shared" si="1"/>
        <v>3.1538099583537531</v>
      </c>
      <c r="I150" s="1">
        <f t="shared" si="2"/>
        <v>492.94049649069166</v>
      </c>
      <c r="J150" s="1">
        <f t="shared" si="3"/>
        <v>4.8773671005940802</v>
      </c>
    </row>
    <row r="151" spans="1:10" ht="15.75" customHeight="1" x14ac:dyDescent="0.2">
      <c r="A151" s="1">
        <v>1440</v>
      </c>
      <c r="B151" s="1">
        <f t="shared" si="0"/>
        <v>1.44</v>
      </c>
      <c r="C151" s="1">
        <v>157</v>
      </c>
      <c r="D151" s="1">
        <v>220.7</v>
      </c>
      <c r="E151" s="1">
        <v>58</v>
      </c>
      <c r="F151" s="1">
        <v>181</v>
      </c>
      <c r="H151" s="1">
        <f t="shared" si="1"/>
        <v>3.1590459461097367</v>
      </c>
      <c r="I151" s="1">
        <f t="shared" si="2"/>
        <v>495.97021353922867</v>
      </c>
      <c r="J151" s="1">
        <f t="shared" si="3"/>
        <v>4.9445535501496014</v>
      </c>
    </row>
    <row r="152" spans="1:10" ht="15.75" customHeight="1" x14ac:dyDescent="0.2">
      <c r="A152" s="1">
        <v>1450</v>
      </c>
      <c r="B152" s="1">
        <f t="shared" si="0"/>
        <v>1.45</v>
      </c>
      <c r="C152" s="1">
        <v>155.30000000000001</v>
      </c>
      <c r="D152" s="1">
        <v>218.9</v>
      </c>
      <c r="E152" s="1">
        <v>56</v>
      </c>
      <c r="F152" s="1">
        <v>181.2</v>
      </c>
      <c r="H152" s="1">
        <f t="shared" si="1"/>
        <v>3.1625366046137251</v>
      </c>
      <c r="I152" s="1">
        <f t="shared" si="2"/>
        <v>491.14193469651156</v>
      </c>
      <c r="J152" s="1">
        <f t="shared" si="3"/>
        <v>4.9355607411787012</v>
      </c>
    </row>
    <row r="153" spans="1:10" ht="15.75" customHeight="1" x14ac:dyDescent="0.2">
      <c r="A153" s="1">
        <v>1460</v>
      </c>
      <c r="B153" s="1">
        <f t="shared" si="0"/>
        <v>1.46</v>
      </c>
      <c r="C153" s="1">
        <v>153.1</v>
      </c>
      <c r="D153" s="1">
        <v>217.1</v>
      </c>
      <c r="E153" s="1">
        <v>55</v>
      </c>
      <c r="F153" s="1">
        <v>181.2</v>
      </c>
      <c r="H153" s="1">
        <f t="shared" si="1"/>
        <v>3.1625366046137251</v>
      </c>
      <c r="I153" s="1">
        <f t="shared" si="2"/>
        <v>484.18435416636129</v>
      </c>
      <c r="J153" s="1">
        <f t="shared" si="3"/>
        <v>4.8766314443143646</v>
      </c>
    </row>
    <row r="154" spans="1:10" ht="15.75" customHeight="1" x14ac:dyDescent="0.2">
      <c r="A154" s="1">
        <v>1470</v>
      </c>
      <c r="B154" s="1">
        <f t="shared" si="0"/>
        <v>1.47</v>
      </c>
      <c r="C154" s="1">
        <v>150.5</v>
      </c>
      <c r="D154" s="1">
        <v>215.3</v>
      </c>
      <c r="E154" s="1">
        <v>53</v>
      </c>
      <c r="F154" s="1">
        <v>180.7</v>
      </c>
      <c r="H154" s="1">
        <f t="shared" si="1"/>
        <v>3.1538099583537531</v>
      </c>
      <c r="I154" s="1">
        <f t="shared" si="2"/>
        <v>474.64839873223985</v>
      </c>
      <c r="J154" s="1">
        <f t="shared" si="3"/>
        <v>4.794163764493006</v>
      </c>
    </row>
    <row r="155" spans="1:10" ht="15.75" customHeight="1" x14ac:dyDescent="0.2">
      <c r="A155" s="1">
        <v>1480</v>
      </c>
      <c r="B155" s="1">
        <f t="shared" si="0"/>
        <v>1.48</v>
      </c>
      <c r="C155" s="1">
        <v>148.1</v>
      </c>
      <c r="D155" s="1">
        <v>213.4</v>
      </c>
      <c r="E155" s="1">
        <v>51</v>
      </c>
      <c r="F155" s="1">
        <v>180.2</v>
      </c>
      <c r="H155" s="1">
        <f t="shared" si="1"/>
        <v>3.1450833120937816</v>
      </c>
      <c r="I155" s="1">
        <f t="shared" si="2"/>
        <v>465.78683852108901</v>
      </c>
      <c r="J155" s="1">
        <f t="shared" si="3"/>
        <v>4.7021761862666445</v>
      </c>
    </row>
    <row r="156" spans="1:10" ht="15.75" customHeight="1" x14ac:dyDescent="0.2">
      <c r="A156" s="1">
        <v>1490</v>
      </c>
      <c r="B156" s="1">
        <f t="shared" si="0"/>
        <v>1.49</v>
      </c>
      <c r="C156" s="1">
        <v>146.19999999999999</v>
      </c>
      <c r="D156" s="1">
        <v>211.6</v>
      </c>
      <c r="E156" s="1">
        <v>49</v>
      </c>
      <c r="F156" s="1">
        <v>180.7</v>
      </c>
      <c r="H156" s="1">
        <f t="shared" si="1"/>
        <v>3.1538099583537531</v>
      </c>
      <c r="I156" s="1">
        <f t="shared" si="2"/>
        <v>461.08701591131864</v>
      </c>
      <c r="J156" s="1">
        <f t="shared" si="3"/>
        <v>4.6343692721620382</v>
      </c>
    </row>
    <row r="157" spans="1:10" ht="15.75" customHeight="1" x14ac:dyDescent="0.2">
      <c r="A157" s="1">
        <v>1500</v>
      </c>
      <c r="B157" s="1">
        <f t="shared" si="0"/>
        <v>1.5</v>
      </c>
      <c r="C157" s="1">
        <v>145.4</v>
      </c>
      <c r="D157" s="1">
        <v>209.8</v>
      </c>
      <c r="E157" s="1">
        <v>47</v>
      </c>
      <c r="F157" s="1">
        <v>180.7</v>
      </c>
      <c r="H157" s="1">
        <f t="shared" si="1"/>
        <v>3.1538099583537531</v>
      </c>
      <c r="I157" s="1">
        <f t="shared" si="2"/>
        <v>458.56396794463569</v>
      </c>
      <c r="J157" s="1">
        <f t="shared" si="3"/>
        <v>4.5982549192797721</v>
      </c>
    </row>
    <row r="158" spans="1:10" ht="15.75" customHeight="1" x14ac:dyDescent="0.2">
      <c r="A158" s="1">
        <v>1510</v>
      </c>
      <c r="B158" s="1">
        <f t="shared" si="0"/>
        <v>1.51</v>
      </c>
      <c r="C158" s="1">
        <v>146.4</v>
      </c>
      <c r="D158" s="1">
        <v>208</v>
      </c>
      <c r="E158" s="1">
        <v>46</v>
      </c>
      <c r="F158" s="1">
        <v>180.7</v>
      </c>
      <c r="H158" s="1">
        <f t="shared" si="1"/>
        <v>3.1538099583537531</v>
      </c>
      <c r="I158" s="1">
        <f t="shared" si="2"/>
        <v>461.7177779029895</v>
      </c>
      <c r="J158" s="1">
        <f t="shared" si="3"/>
        <v>4.601408729238126</v>
      </c>
    </row>
    <row r="159" spans="1:10" ht="15.75" customHeight="1" x14ac:dyDescent="0.2">
      <c r="A159" s="1">
        <v>1520</v>
      </c>
      <c r="B159" s="1">
        <f t="shared" si="0"/>
        <v>1.52</v>
      </c>
      <c r="C159" s="1">
        <v>145.6</v>
      </c>
      <c r="D159" s="1">
        <v>206.2</v>
      </c>
      <c r="E159" s="1">
        <v>44</v>
      </c>
      <c r="F159" s="1">
        <v>180.2</v>
      </c>
      <c r="H159" s="1">
        <f t="shared" si="1"/>
        <v>3.1450833120937816</v>
      </c>
      <c r="I159" s="1">
        <f t="shared" si="2"/>
        <v>457.92413024085459</v>
      </c>
      <c r="J159" s="1">
        <f t="shared" si="3"/>
        <v>4.5982095407192212</v>
      </c>
    </row>
    <row r="160" spans="1:10" ht="15.75" customHeight="1" x14ac:dyDescent="0.2">
      <c r="A160" s="1">
        <v>1530</v>
      </c>
      <c r="B160" s="1">
        <f t="shared" si="0"/>
        <v>1.53</v>
      </c>
      <c r="C160" s="1">
        <v>141</v>
      </c>
      <c r="D160" s="1">
        <v>204.4</v>
      </c>
      <c r="E160" s="1">
        <v>42</v>
      </c>
      <c r="F160" s="1">
        <v>179.9</v>
      </c>
      <c r="H160" s="1">
        <f t="shared" si="1"/>
        <v>3.1398473243377989</v>
      </c>
      <c r="I160" s="1">
        <f t="shared" si="2"/>
        <v>442.71847273162962</v>
      </c>
      <c r="J160" s="1">
        <f t="shared" si="3"/>
        <v>4.5032130148624212</v>
      </c>
    </row>
    <row r="161" spans="1:10" ht="15.75" customHeight="1" x14ac:dyDescent="0.2">
      <c r="A161" s="1">
        <v>1540</v>
      </c>
      <c r="B161" s="1">
        <f t="shared" si="0"/>
        <v>1.54</v>
      </c>
      <c r="C161" s="1">
        <v>134.1</v>
      </c>
      <c r="D161" s="1">
        <v>202.6</v>
      </c>
      <c r="E161" s="1">
        <v>40</v>
      </c>
      <c r="F161" s="1">
        <v>179.9</v>
      </c>
      <c r="H161" s="1">
        <f t="shared" si="1"/>
        <v>3.1398473243377989</v>
      </c>
      <c r="I161" s="1">
        <f t="shared" si="2"/>
        <v>421.05352619369881</v>
      </c>
      <c r="J161" s="1">
        <f t="shared" si="3"/>
        <v>4.3188599946266422</v>
      </c>
    </row>
    <row r="162" spans="1:10" ht="15.75" customHeight="1" x14ac:dyDescent="0.2">
      <c r="A162" s="1">
        <v>1550</v>
      </c>
      <c r="B162" s="1">
        <f t="shared" si="0"/>
        <v>1.55</v>
      </c>
      <c r="C162" s="1">
        <v>127.5</v>
      </c>
      <c r="D162" s="1">
        <v>200.8</v>
      </c>
      <c r="E162" s="1">
        <v>38</v>
      </c>
      <c r="F162" s="1">
        <v>179.9</v>
      </c>
      <c r="H162" s="1">
        <f t="shared" si="1"/>
        <v>3.1398473243377989</v>
      </c>
      <c r="I162" s="1">
        <f t="shared" si="2"/>
        <v>400.33053385306937</v>
      </c>
      <c r="J162" s="1">
        <f t="shared" si="3"/>
        <v>4.106920300233841</v>
      </c>
    </row>
    <row r="163" spans="1:10" ht="15.75" customHeight="1" x14ac:dyDescent="0.2">
      <c r="A163" s="1">
        <v>1560</v>
      </c>
      <c r="B163" s="1">
        <f t="shared" si="0"/>
        <v>1.56</v>
      </c>
      <c r="C163" s="1">
        <v>122.7</v>
      </c>
      <c r="D163" s="1">
        <v>199</v>
      </c>
      <c r="E163" s="1">
        <v>37</v>
      </c>
      <c r="F163" s="1">
        <v>180.2</v>
      </c>
      <c r="H163" s="1">
        <f t="shared" si="1"/>
        <v>3.1450833120937816</v>
      </c>
      <c r="I163" s="1">
        <f t="shared" si="2"/>
        <v>385.90172239390699</v>
      </c>
      <c r="J163" s="1">
        <f t="shared" si="3"/>
        <v>3.931161281234882</v>
      </c>
    </row>
    <row r="164" spans="1:10" ht="15.75" customHeight="1" x14ac:dyDescent="0.2">
      <c r="A164" s="1">
        <v>1570</v>
      </c>
      <c r="B164" s="1">
        <f t="shared" si="0"/>
        <v>1.57</v>
      </c>
      <c r="C164" s="1">
        <v>119.1</v>
      </c>
      <c r="D164" s="1">
        <v>197.2</v>
      </c>
      <c r="E164" s="1">
        <v>35</v>
      </c>
      <c r="F164" s="1">
        <v>179.7</v>
      </c>
      <c r="H164" s="1">
        <f t="shared" si="1"/>
        <v>3.13635666583381</v>
      </c>
      <c r="I164" s="1">
        <f t="shared" si="2"/>
        <v>373.54007890080675</v>
      </c>
      <c r="J164" s="1">
        <f t="shared" si="3"/>
        <v>3.7972090064735688</v>
      </c>
    </row>
    <row r="165" spans="1:10" ht="15.75" customHeight="1" x14ac:dyDescent="0.2">
      <c r="A165" s="1">
        <v>1580</v>
      </c>
      <c r="B165" s="1">
        <f t="shared" si="0"/>
        <v>1.58</v>
      </c>
      <c r="C165" s="1">
        <v>115.3</v>
      </c>
      <c r="D165" s="1">
        <v>195.4</v>
      </c>
      <c r="E165" s="1">
        <v>33</v>
      </c>
      <c r="F165" s="1">
        <v>179.4</v>
      </c>
      <c r="H165" s="1">
        <f t="shared" si="1"/>
        <v>3.1311206780778273</v>
      </c>
      <c r="I165" s="1">
        <f t="shared" si="2"/>
        <v>361.01821418237347</v>
      </c>
      <c r="J165" s="1">
        <f t="shared" si="3"/>
        <v>3.6727914654159011</v>
      </c>
    </row>
    <row r="166" spans="1:10" ht="15.75" customHeight="1" x14ac:dyDescent="0.2">
      <c r="A166" s="1">
        <v>1590</v>
      </c>
      <c r="B166" s="1">
        <f t="shared" si="0"/>
        <v>1.59</v>
      </c>
      <c r="C166" s="1">
        <v>110.6</v>
      </c>
      <c r="D166" s="1">
        <v>193.6</v>
      </c>
      <c r="E166" s="1">
        <v>31</v>
      </c>
      <c r="F166" s="1">
        <v>179.7</v>
      </c>
      <c r="H166" s="1">
        <f t="shared" si="1"/>
        <v>3.13635666583381</v>
      </c>
      <c r="I166" s="1">
        <f t="shared" si="2"/>
        <v>346.88104724121939</v>
      </c>
      <c r="J166" s="1">
        <f t="shared" si="3"/>
        <v>3.5394963071179646</v>
      </c>
    </row>
    <row r="167" spans="1:10" ht="15.75" customHeight="1" x14ac:dyDescent="0.2">
      <c r="A167" s="1">
        <v>1600</v>
      </c>
      <c r="B167" s="1">
        <f t="shared" si="0"/>
        <v>1.6</v>
      </c>
      <c r="C167" s="1">
        <v>104.5</v>
      </c>
      <c r="D167" s="1">
        <v>191.9</v>
      </c>
      <c r="E167" s="1">
        <v>29</v>
      </c>
      <c r="F167" s="1">
        <v>179.1</v>
      </c>
      <c r="H167" s="1">
        <f t="shared" si="1"/>
        <v>3.1258846903218442</v>
      </c>
      <c r="I167" s="1">
        <f t="shared" si="2"/>
        <v>326.65495013863273</v>
      </c>
      <c r="J167" s="1">
        <f t="shared" si="3"/>
        <v>3.3676799868992608</v>
      </c>
    </row>
    <row r="168" spans="1:10" ht="15.75" customHeight="1" x14ac:dyDescent="0.2">
      <c r="A168" s="1">
        <v>1610</v>
      </c>
      <c r="B168" s="1">
        <f t="shared" si="0"/>
        <v>1.61</v>
      </c>
      <c r="C168" s="1">
        <v>98.7</v>
      </c>
      <c r="D168" s="1">
        <v>190.1</v>
      </c>
      <c r="E168" s="1">
        <v>28</v>
      </c>
      <c r="F168" s="1">
        <v>179.1</v>
      </c>
      <c r="H168" s="1">
        <f t="shared" si="1"/>
        <v>3.1258846903218442</v>
      </c>
      <c r="I168" s="1">
        <f t="shared" si="2"/>
        <v>308.52481893476602</v>
      </c>
      <c r="J168" s="1">
        <f t="shared" si="3"/>
        <v>3.1758988453669943</v>
      </c>
    </row>
    <row r="169" spans="1:10" ht="15.75" customHeight="1" x14ac:dyDescent="0.2">
      <c r="A169" s="1">
        <v>1620</v>
      </c>
      <c r="B169" s="1">
        <f t="shared" si="0"/>
        <v>1.62</v>
      </c>
      <c r="C169" s="1">
        <v>92.3</v>
      </c>
      <c r="D169" s="1">
        <v>188.3</v>
      </c>
      <c r="E169" s="1">
        <v>26</v>
      </c>
      <c r="F169" s="1">
        <v>178.6</v>
      </c>
      <c r="H169" s="1">
        <f t="shared" si="1"/>
        <v>3.1171580440618727</v>
      </c>
      <c r="I169" s="1">
        <f t="shared" si="2"/>
        <v>287.71368746691081</v>
      </c>
      <c r="J169" s="1">
        <f t="shared" si="3"/>
        <v>2.9811925320083845</v>
      </c>
    </row>
    <row r="170" spans="1:10" ht="15.75" customHeight="1" x14ac:dyDescent="0.2">
      <c r="A170" s="1">
        <v>1630</v>
      </c>
      <c r="B170" s="1">
        <f t="shared" si="0"/>
        <v>1.63</v>
      </c>
      <c r="C170" s="1">
        <v>85</v>
      </c>
      <c r="D170" s="1">
        <v>186.5</v>
      </c>
      <c r="E170" s="1">
        <v>24</v>
      </c>
      <c r="F170" s="1">
        <v>178.6</v>
      </c>
      <c r="H170" s="1">
        <f t="shared" si="1"/>
        <v>3.1171580440618727</v>
      </c>
      <c r="I170" s="1">
        <f t="shared" si="2"/>
        <v>264.95843374525919</v>
      </c>
      <c r="J170" s="1">
        <f t="shared" si="3"/>
        <v>2.7633606060608495</v>
      </c>
    </row>
    <row r="171" spans="1:10" ht="15.75" customHeight="1" x14ac:dyDescent="0.2">
      <c r="A171" s="1">
        <v>1640</v>
      </c>
      <c r="B171" s="1">
        <f t="shared" si="0"/>
        <v>1.64</v>
      </c>
      <c r="C171" s="1">
        <v>78.5</v>
      </c>
      <c r="D171" s="1">
        <v>184.7</v>
      </c>
      <c r="E171" s="1">
        <v>22</v>
      </c>
      <c r="F171" s="1">
        <v>178.9</v>
      </c>
      <c r="H171" s="1">
        <f t="shared" si="1"/>
        <v>3.1223940318178558</v>
      </c>
      <c r="I171" s="1">
        <f t="shared" si="2"/>
        <v>245.10793149770168</v>
      </c>
      <c r="J171" s="1">
        <f t="shared" si="3"/>
        <v>2.5503318262148045</v>
      </c>
    </row>
    <row r="172" spans="1:10" ht="15.75" customHeight="1" x14ac:dyDescent="0.2">
      <c r="A172" s="1">
        <v>1650</v>
      </c>
      <c r="B172" s="1">
        <f t="shared" si="0"/>
        <v>1.65</v>
      </c>
      <c r="C172" s="1">
        <v>73.400000000000006</v>
      </c>
      <c r="D172" s="1">
        <v>182.9</v>
      </c>
      <c r="E172" s="1">
        <v>20</v>
      </c>
      <c r="F172" s="1">
        <v>179.1</v>
      </c>
      <c r="H172" s="1">
        <f t="shared" si="1"/>
        <v>3.1258846903218442</v>
      </c>
      <c r="I172" s="1">
        <f t="shared" si="2"/>
        <v>229.43993626962339</v>
      </c>
      <c r="J172" s="1">
        <f t="shared" si="3"/>
        <v>2.3727393388366256</v>
      </c>
    </row>
    <row r="173" spans="1:10" ht="15.75" customHeight="1" x14ac:dyDescent="0.2">
      <c r="A173" s="1">
        <v>1660</v>
      </c>
      <c r="B173" s="1">
        <f t="shared" si="0"/>
        <v>1.66</v>
      </c>
      <c r="C173" s="1">
        <v>68.2</v>
      </c>
      <c r="D173" s="1">
        <v>181.1</v>
      </c>
      <c r="E173" s="1">
        <v>19</v>
      </c>
      <c r="F173" s="1">
        <v>178.9</v>
      </c>
      <c r="H173" s="1">
        <f t="shared" si="1"/>
        <v>3.1223940318178558</v>
      </c>
      <c r="I173" s="1">
        <f t="shared" si="2"/>
        <v>212.94727296997777</v>
      </c>
      <c r="J173" s="1">
        <f t="shared" si="3"/>
        <v>2.2119360461980055</v>
      </c>
    </row>
    <row r="174" spans="1:10" ht="15.75" customHeight="1" x14ac:dyDescent="0.2">
      <c r="A174" s="1">
        <v>1670</v>
      </c>
      <c r="B174" s="1">
        <f t="shared" si="0"/>
        <v>1.67</v>
      </c>
      <c r="C174" s="1">
        <v>61.3</v>
      </c>
      <c r="D174" s="1">
        <v>179.3</v>
      </c>
      <c r="E174" s="1">
        <v>17</v>
      </c>
      <c r="F174" s="1">
        <v>178.6</v>
      </c>
      <c r="H174" s="1">
        <f t="shared" si="1"/>
        <v>3.1171580440618727</v>
      </c>
      <c r="I174" s="1">
        <f t="shared" si="2"/>
        <v>191.08178810099278</v>
      </c>
      <c r="J174" s="1">
        <f t="shared" si="3"/>
        <v>2.0201453053548528</v>
      </c>
    </row>
    <row r="175" spans="1:10" ht="15.75" customHeight="1" x14ac:dyDescent="0.2">
      <c r="A175" s="1">
        <v>1680</v>
      </c>
      <c r="B175" s="1">
        <f t="shared" si="0"/>
        <v>1.68</v>
      </c>
      <c r="C175" s="1">
        <v>55.3</v>
      </c>
      <c r="D175" s="1">
        <v>177.5</v>
      </c>
      <c r="E175" s="1">
        <v>15</v>
      </c>
      <c r="F175" s="1">
        <v>178.9</v>
      </c>
      <c r="H175" s="1">
        <f t="shared" si="1"/>
        <v>3.1223940318178558</v>
      </c>
      <c r="I175" s="1">
        <f t="shared" si="2"/>
        <v>172.66838995952742</v>
      </c>
      <c r="J175" s="1">
        <f t="shared" si="3"/>
        <v>1.8187508903026008</v>
      </c>
    </row>
    <row r="176" spans="1:10" ht="15.75" customHeight="1" x14ac:dyDescent="0.2">
      <c r="A176" s="1">
        <v>1690</v>
      </c>
      <c r="B176" s="1">
        <f t="shared" si="0"/>
        <v>1.69</v>
      </c>
      <c r="C176" s="1">
        <v>49.6</v>
      </c>
      <c r="D176" s="1">
        <v>175.8</v>
      </c>
      <c r="E176" s="1">
        <v>13</v>
      </c>
      <c r="F176" s="1">
        <v>178.6</v>
      </c>
      <c r="H176" s="1">
        <f t="shared" si="1"/>
        <v>3.1171580440618727</v>
      </c>
      <c r="I176" s="1">
        <f t="shared" si="2"/>
        <v>154.61103898546889</v>
      </c>
      <c r="J176" s="1">
        <f t="shared" si="3"/>
        <v>1.6363971447249817</v>
      </c>
    </row>
    <row r="177" spans="1:10" ht="15.75" customHeight="1" x14ac:dyDescent="0.2">
      <c r="A177" s="1">
        <v>1700</v>
      </c>
      <c r="B177" s="1">
        <f t="shared" si="0"/>
        <v>1.7</v>
      </c>
      <c r="C177" s="1">
        <v>43</v>
      </c>
      <c r="D177" s="1">
        <v>174</v>
      </c>
      <c r="E177" s="1">
        <v>12</v>
      </c>
      <c r="F177" s="1">
        <v>178.6</v>
      </c>
      <c r="H177" s="1">
        <f t="shared" si="1"/>
        <v>3.1171580440618727</v>
      </c>
      <c r="I177" s="1">
        <f t="shared" si="2"/>
        <v>134.03779589466052</v>
      </c>
      <c r="J177" s="1">
        <f t="shared" si="3"/>
        <v>1.443244174400647</v>
      </c>
    </row>
    <row r="178" spans="1:10" ht="15.75" customHeight="1" x14ac:dyDescent="0.2">
      <c r="A178" s="1">
        <v>1710</v>
      </c>
      <c r="B178" s="1">
        <f t="shared" si="0"/>
        <v>1.71</v>
      </c>
      <c r="C178" s="1">
        <v>35.700000000000003</v>
      </c>
      <c r="D178" s="1">
        <v>172.2</v>
      </c>
      <c r="E178" s="1">
        <v>10</v>
      </c>
      <c r="F178" s="1">
        <v>176.5</v>
      </c>
      <c r="H178" s="1">
        <f t="shared" si="1"/>
        <v>3.0805061297699918</v>
      </c>
      <c r="I178" s="1">
        <f t="shared" si="2"/>
        <v>109.97406883278872</v>
      </c>
      <c r="J178" s="1">
        <f t="shared" si="3"/>
        <v>1.2200593236372461</v>
      </c>
    </row>
    <row r="179" spans="1:10" ht="15.75" customHeight="1" x14ac:dyDescent="0.2">
      <c r="A179" s="1">
        <v>1720</v>
      </c>
      <c r="B179" s="1">
        <f t="shared" si="0"/>
        <v>1.72</v>
      </c>
      <c r="C179" s="1">
        <v>46.1</v>
      </c>
      <c r="D179" s="1">
        <v>170.8</v>
      </c>
      <c r="E179" s="1">
        <v>8</v>
      </c>
      <c r="F179" s="1">
        <v>138.4</v>
      </c>
      <c r="H179" s="1">
        <f t="shared" si="1"/>
        <v>2.4155356847601523</v>
      </c>
      <c r="I179" s="1">
        <f t="shared" si="2"/>
        <v>111.35619506744302</v>
      </c>
      <c r="J179" s="1">
        <f t="shared" si="3"/>
        <v>1.1066513195011587</v>
      </c>
    </row>
    <row r="180" spans="1:10" ht="15.75" customHeight="1" x14ac:dyDescent="0.2">
      <c r="A180" s="1">
        <v>1730</v>
      </c>
      <c r="B180" s="1">
        <f t="shared" si="0"/>
        <v>1.73</v>
      </c>
      <c r="C180" s="1">
        <v>53.7</v>
      </c>
      <c r="D180" s="1">
        <v>169.6</v>
      </c>
      <c r="E180" s="1">
        <v>7</v>
      </c>
      <c r="F180" s="1">
        <v>114.7</v>
      </c>
      <c r="H180" s="1">
        <f t="shared" si="1"/>
        <v>2.0018926520374962</v>
      </c>
      <c r="I180" s="1">
        <f t="shared" si="2"/>
        <v>107.50163541441356</v>
      </c>
      <c r="J180" s="1">
        <f t="shared" si="3"/>
        <v>1.094289152409283</v>
      </c>
    </row>
    <row r="181" spans="1:10" ht="15.75" customHeight="1" x14ac:dyDescent="0.2">
      <c r="A181" s="1">
        <v>1740</v>
      </c>
      <c r="B181" s="1">
        <f t="shared" si="0"/>
        <v>1.74</v>
      </c>
      <c r="C181" s="1">
        <v>49.9</v>
      </c>
      <c r="D181" s="1">
        <v>168.8</v>
      </c>
      <c r="E181" s="1">
        <v>6</v>
      </c>
      <c r="F181" s="1">
        <v>79.8</v>
      </c>
      <c r="H181" s="1">
        <f t="shared" si="1"/>
        <v>1.3927727430914749</v>
      </c>
      <c r="I181" s="1">
        <f t="shared" si="2"/>
        <v>69.499359880264592</v>
      </c>
      <c r="J181" s="1">
        <f t="shared" si="3"/>
        <v>0.88500497647339071</v>
      </c>
    </row>
    <row r="182" spans="1:10" ht="15.75" customHeight="1" x14ac:dyDescent="0.2">
      <c r="A182" s="1">
        <v>1750</v>
      </c>
      <c r="B182" s="1">
        <f t="shared" si="0"/>
        <v>1.75</v>
      </c>
      <c r="C182" s="1">
        <v>34.299999999999997</v>
      </c>
      <c r="D182" s="1">
        <v>168.2</v>
      </c>
      <c r="E182" s="1">
        <v>6</v>
      </c>
      <c r="F182" s="1">
        <v>60.1</v>
      </c>
      <c r="H182" s="1">
        <f t="shared" si="1"/>
        <v>1.0489428804485921</v>
      </c>
      <c r="I182" s="1">
        <f t="shared" si="2"/>
        <v>35.978740799386706</v>
      </c>
      <c r="J182" s="1">
        <f t="shared" si="3"/>
        <v>0.52739050339825655</v>
      </c>
    </row>
    <row r="183" spans="1:10" ht="15.75" customHeight="1" x14ac:dyDescent="0.2">
      <c r="A183" s="1">
        <v>1760</v>
      </c>
      <c r="B183" s="1">
        <f t="shared" si="0"/>
        <v>1.76</v>
      </c>
      <c r="C183" s="1">
        <v>17.399999999999999</v>
      </c>
      <c r="D183" s="1">
        <v>167.7</v>
      </c>
      <c r="E183" s="1">
        <v>5</v>
      </c>
      <c r="F183" s="1">
        <v>44.9</v>
      </c>
      <c r="H183" s="1">
        <f t="shared" si="1"/>
        <v>0.78365283414545395</v>
      </c>
      <c r="I183" s="1">
        <f t="shared" si="2"/>
        <v>13.635559314130898</v>
      </c>
      <c r="J183" s="1">
        <f t="shared" si="3"/>
        <v>0.248071500567588</v>
      </c>
    </row>
    <row r="184" spans="1:10" ht="15.75" customHeight="1" x14ac:dyDescent="0.2">
      <c r="A184" s="8">
        <v>1770</v>
      </c>
      <c r="B184" s="8">
        <f t="shared" si="0"/>
        <v>1.77</v>
      </c>
      <c r="C184" s="8">
        <v>3.9</v>
      </c>
      <c r="D184" s="1">
        <v>167.3</v>
      </c>
      <c r="E184" s="1">
        <v>5</v>
      </c>
      <c r="F184" s="1">
        <v>36.4</v>
      </c>
      <c r="H184" s="1">
        <f t="shared" si="1"/>
        <v>0.63529984772593595</v>
      </c>
      <c r="I184" s="1">
        <f t="shared" si="2"/>
        <v>2.4776694061311502</v>
      </c>
      <c r="J184" s="1">
        <f t="shared" si="3"/>
        <v>8.0566143601310231E-2</v>
      </c>
    </row>
    <row r="185" spans="1:10" ht="15.75" customHeight="1" x14ac:dyDescent="0.2">
      <c r="A185" s="1">
        <v>1780</v>
      </c>
      <c r="B185" s="1">
        <f t="shared" si="0"/>
        <v>1.78</v>
      </c>
      <c r="C185" s="1">
        <v>-2.6</v>
      </c>
      <c r="D185" s="1">
        <v>167</v>
      </c>
      <c r="E185" s="1">
        <v>5</v>
      </c>
      <c r="F185" s="1">
        <v>24.7</v>
      </c>
      <c r="H185" s="1">
        <f t="shared" si="1"/>
        <v>0.43109632524259939</v>
      </c>
      <c r="I185" s="1">
        <f t="shared" si="2"/>
        <v>-1.1208504456307584</v>
      </c>
      <c r="J185" s="1">
        <f t="shared" si="3"/>
        <v>6.784094802501959E-3</v>
      </c>
    </row>
    <row r="186" spans="1:10" ht="15.75" customHeight="1" x14ac:dyDescent="0.2">
      <c r="A186" s="1">
        <v>1790</v>
      </c>
      <c r="B186" s="1">
        <f t="shared" si="0"/>
        <v>1.79</v>
      </c>
      <c r="C186" s="1">
        <v>-12.5</v>
      </c>
      <c r="D186" s="1">
        <v>166.8</v>
      </c>
      <c r="E186" s="1">
        <v>4</v>
      </c>
      <c r="F186" s="1">
        <v>19.7</v>
      </c>
      <c r="H186" s="1">
        <f t="shared" si="1"/>
        <v>0.3438298626428829</v>
      </c>
      <c r="I186" s="1">
        <f t="shared" si="2"/>
        <v>-4.2978732830360364</v>
      </c>
      <c r="J186" s="1">
        <f t="shared" si="3"/>
        <v>-2.7093618643333973E-2</v>
      </c>
    </row>
    <row r="187" spans="1:10" ht="15.75" customHeight="1" x14ac:dyDescent="0.2">
      <c r="A187" s="1">
        <v>1800</v>
      </c>
      <c r="B187" s="1">
        <f t="shared" si="0"/>
        <v>1.8</v>
      </c>
      <c r="C187" s="1">
        <v>-30.9</v>
      </c>
      <c r="D187" s="1">
        <v>166.7</v>
      </c>
      <c r="E187" s="1">
        <v>4</v>
      </c>
      <c r="F187" s="1">
        <v>9</v>
      </c>
      <c r="H187" s="1">
        <f t="shared" si="1"/>
        <v>0.15707963267948966</v>
      </c>
      <c r="I187" s="1">
        <f t="shared" si="2"/>
        <v>-4.8537606497962305</v>
      </c>
      <c r="J187" s="1">
        <f t="shared" si="3"/>
        <v>-4.5758169664161338E-2</v>
      </c>
    </row>
    <row r="188" spans="1:10" ht="15.75" customHeight="1" x14ac:dyDescent="0.2">
      <c r="A188" s="1">
        <v>1810</v>
      </c>
      <c r="B188" s="1">
        <f t="shared" si="0"/>
        <v>1.81</v>
      </c>
      <c r="C188" s="1">
        <v>-33.4</v>
      </c>
      <c r="D188" s="1">
        <v>166.7</v>
      </c>
      <c r="E188" s="1">
        <v>4</v>
      </c>
      <c r="F188" s="1">
        <v>-5.5</v>
      </c>
      <c r="H188" s="1">
        <f t="shared" si="1"/>
        <v>-9.599310885968812E-2</v>
      </c>
      <c r="I188" s="1">
        <f t="shared" si="2"/>
        <v>3.2061698359135833</v>
      </c>
      <c r="J188" s="1">
        <f t="shared" si="3"/>
        <v>-8.237954069413236E-3</v>
      </c>
    </row>
    <row r="189" spans="1:10" ht="15.75" customHeight="1" x14ac:dyDescent="0.2">
      <c r="A189" s="1">
        <v>1820</v>
      </c>
      <c r="B189" s="1">
        <f t="shared" si="0"/>
        <v>1.82</v>
      </c>
      <c r="C189" s="1">
        <v>-39.700000000000003</v>
      </c>
      <c r="D189" s="1">
        <v>166.9</v>
      </c>
      <c r="E189" s="1">
        <v>4</v>
      </c>
      <c r="F189" s="1">
        <v>-25</v>
      </c>
      <c r="H189" s="1">
        <f t="shared" si="1"/>
        <v>-0.43633231299858238</v>
      </c>
      <c r="I189" s="1">
        <f t="shared" si="2"/>
        <v>17.322392826043721</v>
      </c>
      <c r="J189" s="1">
        <f t="shared" si="3"/>
        <v>0.10264281330978653</v>
      </c>
    </row>
    <row r="190" spans="1:10" ht="15.75" customHeight="1" x14ac:dyDescent="0.2">
      <c r="A190" s="1">
        <v>1830</v>
      </c>
      <c r="B190" s="1">
        <f t="shared" si="0"/>
        <v>1.83</v>
      </c>
      <c r="C190" s="1">
        <v>-40.5</v>
      </c>
      <c r="D190" s="1">
        <v>167.3</v>
      </c>
      <c r="E190" s="1">
        <v>5</v>
      </c>
      <c r="F190" s="1">
        <v>-48.1</v>
      </c>
      <c r="H190" s="1">
        <f t="shared" si="1"/>
        <v>-0.83950337020927257</v>
      </c>
      <c r="I190" s="1">
        <f t="shared" si="2"/>
        <v>33.999886493475536</v>
      </c>
      <c r="J190" s="1">
        <f t="shared" si="3"/>
        <v>0.2566113965975963</v>
      </c>
    </row>
    <row r="191" spans="1:10" ht="15.75" customHeight="1" x14ac:dyDescent="0.2">
      <c r="A191" s="1">
        <v>1840</v>
      </c>
      <c r="B191" s="1">
        <f t="shared" si="0"/>
        <v>1.84</v>
      </c>
      <c r="C191" s="1">
        <v>-34.799999999999997</v>
      </c>
      <c r="D191" s="1">
        <v>167.9</v>
      </c>
      <c r="E191" s="1">
        <v>5</v>
      </c>
      <c r="F191" s="1">
        <v>-72.599999999999994</v>
      </c>
      <c r="H191" s="1">
        <f t="shared" si="1"/>
        <v>-1.2671090369478832</v>
      </c>
      <c r="I191" s="1">
        <f t="shared" si="2"/>
        <v>44.095394485786336</v>
      </c>
      <c r="J191" s="1">
        <f t="shared" si="3"/>
        <v>0.39047640489630936</v>
      </c>
    </row>
    <row r="192" spans="1:10" ht="15.75" customHeight="1" x14ac:dyDescent="0.2">
      <c r="A192" s="1">
        <v>1850</v>
      </c>
      <c r="B192" s="1">
        <f t="shared" si="0"/>
        <v>1.85</v>
      </c>
      <c r="C192" s="1">
        <v>-33.4</v>
      </c>
      <c r="D192" s="1">
        <v>168.8</v>
      </c>
      <c r="E192" s="1">
        <v>6</v>
      </c>
      <c r="F192" s="1">
        <v>-94.5</v>
      </c>
      <c r="H192" s="1">
        <f t="shared" si="1"/>
        <v>-1.6493361431346414</v>
      </c>
      <c r="I192" s="1">
        <f t="shared" si="2"/>
        <v>55.087827180697019</v>
      </c>
      <c r="J192" s="1">
        <f t="shared" si="3"/>
        <v>0.49591610833241673</v>
      </c>
    </row>
    <row r="193" spans="1:10" ht="15.75" customHeight="1" x14ac:dyDescent="0.2">
      <c r="A193" s="1">
        <v>1860</v>
      </c>
      <c r="B193" s="1">
        <f t="shared" si="0"/>
        <v>1.86</v>
      </c>
      <c r="C193" s="1">
        <v>-37.700000000000003</v>
      </c>
      <c r="D193" s="1">
        <v>169.7</v>
      </c>
      <c r="E193" s="1">
        <v>7</v>
      </c>
      <c r="F193" s="1">
        <v>-104.6</v>
      </c>
      <c r="H193" s="1">
        <f t="shared" si="1"/>
        <v>-1.8256143975860686</v>
      </c>
      <c r="I193" s="1">
        <f t="shared" si="2"/>
        <v>68.825662788994791</v>
      </c>
      <c r="J193" s="1">
        <f t="shared" si="3"/>
        <v>0.61956744984845902</v>
      </c>
    </row>
    <row r="194" spans="1:10" ht="15.75" customHeight="1" x14ac:dyDescent="0.2">
      <c r="A194" s="1">
        <v>1870</v>
      </c>
      <c r="B194" s="1">
        <f t="shared" si="0"/>
        <v>1.87</v>
      </c>
      <c r="C194" s="1">
        <v>-42</v>
      </c>
      <c r="D194" s="1">
        <v>170.9</v>
      </c>
      <c r="E194" s="1">
        <v>8</v>
      </c>
      <c r="F194" s="1">
        <v>-112.8</v>
      </c>
      <c r="H194" s="1">
        <f t="shared" si="1"/>
        <v>-1.9687313962496036</v>
      </c>
      <c r="I194" s="1">
        <f t="shared" si="2"/>
        <v>82.686718642483356</v>
      </c>
      <c r="J194" s="1">
        <f t="shared" si="3"/>
        <v>0.7575619071573908</v>
      </c>
    </row>
    <row r="195" spans="1:10" ht="15.75" customHeight="1" x14ac:dyDescent="0.2">
      <c r="A195" s="1">
        <v>1880</v>
      </c>
      <c r="B195" s="1">
        <f t="shared" si="0"/>
        <v>1.88</v>
      </c>
      <c r="C195" s="1">
        <v>-47.5</v>
      </c>
      <c r="D195" s="1">
        <v>172.4</v>
      </c>
      <c r="E195" s="1">
        <v>10</v>
      </c>
      <c r="F195" s="1">
        <v>-163.4</v>
      </c>
      <c r="H195" s="1">
        <f t="shared" si="1"/>
        <v>-2.8518679977587347</v>
      </c>
      <c r="I195" s="1">
        <f t="shared" si="2"/>
        <v>135.46372989353989</v>
      </c>
      <c r="J195" s="1">
        <f t="shared" si="3"/>
        <v>1.0907522426801162</v>
      </c>
    </row>
    <row r="196" spans="1:10" ht="15.75" customHeight="1" x14ac:dyDescent="0.2">
      <c r="A196" s="1">
        <v>1890</v>
      </c>
      <c r="B196" s="1">
        <f t="shared" si="0"/>
        <v>1.89</v>
      </c>
      <c r="C196" s="1">
        <v>-52.9</v>
      </c>
      <c r="D196" s="1">
        <v>174.1</v>
      </c>
      <c r="E196" s="1">
        <v>12</v>
      </c>
      <c r="F196" s="1">
        <v>-190.6</v>
      </c>
      <c r="H196" s="1">
        <f t="shared" si="1"/>
        <v>-3.3265975543011921</v>
      </c>
      <c r="I196" s="1">
        <f t="shared" si="2"/>
        <v>175.97701062253304</v>
      </c>
      <c r="J196" s="1">
        <f t="shared" si="3"/>
        <v>1.5572037025803647</v>
      </c>
    </row>
    <row r="197" spans="1:10" ht="15.75" customHeight="1" x14ac:dyDescent="0.2">
      <c r="A197" s="1">
        <v>1900</v>
      </c>
      <c r="B197" s="1">
        <f t="shared" si="0"/>
        <v>1.9</v>
      </c>
      <c r="C197" s="1">
        <v>-66.2</v>
      </c>
      <c r="D197" s="1">
        <v>175.8</v>
      </c>
      <c r="E197" s="1">
        <v>13</v>
      </c>
      <c r="F197" s="1">
        <v>-175.9</v>
      </c>
      <c r="H197" s="1">
        <f t="shared" si="1"/>
        <v>-3.0700341542580256</v>
      </c>
      <c r="I197" s="1">
        <f t="shared" si="2"/>
        <v>203.23626101188131</v>
      </c>
      <c r="J197" s="1">
        <f t="shared" si="3"/>
        <v>1.8960663581720718</v>
      </c>
    </row>
    <row r="198" spans="1:10" ht="15.75" customHeight="1" x14ac:dyDescent="0.2">
      <c r="A198" s="1">
        <v>1910</v>
      </c>
      <c r="B198" s="1">
        <f t="shared" si="0"/>
        <v>1.91</v>
      </c>
      <c r="C198" s="1">
        <v>-77.599999999999994</v>
      </c>
      <c r="D198" s="1">
        <v>177.6</v>
      </c>
      <c r="E198" s="1">
        <v>15</v>
      </c>
      <c r="F198" s="1">
        <v>-176.5</v>
      </c>
      <c r="H198" s="1">
        <f t="shared" si="1"/>
        <v>-3.0805061297699918</v>
      </c>
      <c r="I198" s="1">
        <f t="shared" si="2"/>
        <v>239.04727567015135</v>
      </c>
      <c r="J198" s="1">
        <f t="shared" si="3"/>
        <v>2.2114176834101635</v>
      </c>
    </row>
    <row r="199" spans="1:10" ht="15.75" customHeight="1" x14ac:dyDescent="0.2">
      <c r="A199" s="1">
        <v>1920</v>
      </c>
      <c r="B199" s="1">
        <f t="shared" si="0"/>
        <v>1.92</v>
      </c>
      <c r="C199" s="1">
        <v>-89.6</v>
      </c>
      <c r="D199" s="1">
        <v>179.4</v>
      </c>
      <c r="E199" s="1">
        <v>17</v>
      </c>
      <c r="F199" s="1">
        <v>-177</v>
      </c>
      <c r="H199" s="1">
        <f t="shared" si="1"/>
        <v>-3.0892327760299634</v>
      </c>
      <c r="I199" s="1">
        <f t="shared" si="2"/>
        <v>276.79525673228471</v>
      </c>
      <c r="J199" s="1">
        <f t="shared" si="3"/>
        <v>2.5792126620121802</v>
      </c>
    </row>
    <row r="200" spans="1:10" ht="15.75" customHeight="1" x14ac:dyDescent="0.2">
      <c r="A200" s="1">
        <v>1930</v>
      </c>
      <c r="B200" s="1">
        <f t="shared" si="0"/>
        <v>1.93</v>
      </c>
      <c r="C200" s="1">
        <v>-95.9</v>
      </c>
      <c r="D200" s="1">
        <v>181.2</v>
      </c>
      <c r="E200" s="1">
        <v>19</v>
      </c>
      <c r="F200" s="1">
        <v>-178.1</v>
      </c>
      <c r="H200" s="1">
        <f t="shared" si="1"/>
        <v>-3.1084313978019007</v>
      </c>
      <c r="I200" s="1">
        <f t="shared" si="2"/>
        <v>298.09857104920229</v>
      </c>
      <c r="J200" s="1">
        <f t="shared" si="3"/>
        <v>2.8744691389074353</v>
      </c>
    </row>
    <row r="201" spans="1:10" ht="15.75" customHeight="1" x14ac:dyDescent="0.2">
      <c r="A201" s="1">
        <v>1940</v>
      </c>
      <c r="B201" s="1">
        <f t="shared" si="0"/>
        <v>1.94</v>
      </c>
      <c r="C201" s="1">
        <v>-96.4</v>
      </c>
      <c r="D201" s="1">
        <v>182.9</v>
      </c>
      <c r="E201" s="1">
        <v>20</v>
      </c>
      <c r="F201" s="1">
        <v>-179.1</v>
      </c>
      <c r="H201" s="1">
        <f t="shared" si="1"/>
        <v>-3.1258846903218442</v>
      </c>
      <c r="I201" s="1">
        <f t="shared" si="2"/>
        <v>301.33528414702579</v>
      </c>
      <c r="J201" s="1">
        <f t="shared" si="3"/>
        <v>2.9971692759811401</v>
      </c>
    </row>
    <row r="202" spans="1:10" ht="15.75" customHeight="1" x14ac:dyDescent="0.2">
      <c r="A202" s="1">
        <v>1950</v>
      </c>
      <c r="B202" s="1">
        <f t="shared" si="0"/>
        <v>1.95</v>
      </c>
      <c r="C202" s="1">
        <v>-91.5</v>
      </c>
      <c r="D202" s="1">
        <v>184.7</v>
      </c>
      <c r="E202" s="1">
        <v>22</v>
      </c>
      <c r="F202" s="1">
        <v>-179.1</v>
      </c>
      <c r="H202" s="1">
        <f t="shared" si="1"/>
        <v>-3.1258846903218442</v>
      </c>
      <c r="I202" s="1">
        <f t="shared" si="2"/>
        <v>286.01844916444873</v>
      </c>
      <c r="J202" s="1">
        <f t="shared" si="3"/>
        <v>2.9367686665573731</v>
      </c>
    </row>
    <row r="203" spans="1:10" ht="15.75" customHeight="1" x14ac:dyDescent="0.2">
      <c r="A203" s="1">
        <v>1960</v>
      </c>
      <c r="B203" s="1">
        <f t="shared" si="0"/>
        <v>1.96</v>
      </c>
      <c r="C203" s="1">
        <v>-87.5</v>
      </c>
      <c r="D203" s="1">
        <v>186.5</v>
      </c>
      <c r="E203" s="1">
        <v>24</v>
      </c>
      <c r="F203" s="1">
        <v>-179.1</v>
      </c>
      <c r="H203" s="1">
        <f t="shared" si="1"/>
        <v>-3.1258846903218442</v>
      </c>
      <c r="I203" s="1">
        <f t="shared" si="2"/>
        <v>273.51491040316137</v>
      </c>
      <c r="J203" s="1">
        <f t="shared" si="3"/>
        <v>2.7976667978380507</v>
      </c>
    </row>
    <row r="204" spans="1:10" ht="15.75" customHeight="1" x14ac:dyDescent="0.2">
      <c r="A204" s="1">
        <v>1970</v>
      </c>
      <c r="B204" s="1">
        <f t="shared" si="0"/>
        <v>1.97</v>
      </c>
      <c r="C204" s="1">
        <v>-88.3</v>
      </c>
      <c r="D204" s="1">
        <v>188.3</v>
      </c>
      <c r="E204" s="1">
        <v>26</v>
      </c>
      <c r="F204" s="1">
        <v>-178.9</v>
      </c>
      <c r="H204" s="1">
        <f t="shared" si="1"/>
        <v>-3.1223940318178558</v>
      </c>
      <c r="I204" s="1">
        <f t="shared" si="2"/>
        <v>275.70739300951664</v>
      </c>
      <c r="J204" s="1">
        <f t="shared" si="3"/>
        <v>2.7461115170633899</v>
      </c>
    </row>
    <row r="205" spans="1:10" ht="15.75" customHeight="1" x14ac:dyDescent="0.2">
      <c r="A205" s="1">
        <v>1980</v>
      </c>
      <c r="B205" s="1">
        <f t="shared" si="0"/>
        <v>1.98</v>
      </c>
      <c r="C205" s="1">
        <v>-91.4</v>
      </c>
      <c r="D205" s="1">
        <v>190.1</v>
      </c>
      <c r="E205" s="1">
        <v>28</v>
      </c>
      <c r="F205" s="1">
        <v>-179.4</v>
      </c>
      <c r="H205" s="1">
        <f t="shared" si="1"/>
        <v>-3.1311206780778273</v>
      </c>
      <c r="I205" s="1">
        <f t="shared" si="2"/>
        <v>286.18442997631342</v>
      </c>
      <c r="J205" s="1">
        <f t="shared" si="3"/>
        <v>2.8094591149291501</v>
      </c>
    </row>
    <row r="206" spans="1:10" ht="15.75" customHeight="1" x14ac:dyDescent="0.2">
      <c r="A206" s="1">
        <v>1990</v>
      </c>
      <c r="B206" s="1">
        <f t="shared" si="0"/>
        <v>1.99</v>
      </c>
      <c r="C206" s="1">
        <v>-95.9</v>
      </c>
      <c r="D206" s="1">
        <v>191.9</v>
      </c>
      <c r="E206" s="1">
        <v>29</v>
      </c>
      <c r="F206" s="1">
        <v>-179.9</v>
      </c>
      <c r="H206" s="1">
        <f t="shared" si="1"/>
        <v>-3.1398473243377989</v>
      </c>
      <c r="I206" s="1">
        <f t="shared" si="2"/>
        <v>301.11135840399493</v>
      </c>
      <c r="J206" s="1">
        <f t="shared" si="3"/>
        <v>2.9364789419015414</v>
      </c>
    </row>
    <row r="207" spans="1:10" ht="15.75" customHeight="1" x14ac:dyDescent="0.2">
      <c r="A207" s="1">
        <v>2000</v>
      </c>
      <c r="B207" s="1">
        <f t="shared" si="0"/>
        <v>2</v>
      </c>
      <c r="C207" s="1">
        <v>-99</v>
      </c>
      <c r="D207" s="1">
        <v>193.7</v>
      </c>
      <c r="E207" s="1">
        <v>31</v>
      </c>
      <c r="F207" s="1">
        <v>-180.2</v>
      </c>
      <c r="H207" s="1">
        <f t="shared" si="1"/>
        <v>-3.1450833120937816</v>
      </c>
      <c r="I207" s="1">
        <f t="shared" si="2"/>
        <v>311.3632478972844</v>
      </c>
      <c r="J207" s="1">
        <f t="shared" si="3"/>
        <v>3.0623730315063966</v>
      </c>
    </row>
    <row r="208" spans="1:10" ht="15.75" customHeight="1" x14ac:dyDescent="0.2">
      <c r="A208" s="1">
        <v>2010</v>
      </c>
      <c r="B208" s="1">
        <f t="shared" si="0"/>
        <v>2.0099999999999998</v>
      </c>
      <c r="C208" s="1">
        <v>-102.5</v>
      </c>
      <c r="D208" s="1">
        <v>195.5</v>
      </c>
      <c r="E208" s="1">
        <v>33</v>
      </c>
      <c r="F208" s="1">
        <v>-180.2</v>
      </c>
      <c r="H208" s="1">
        <f t="shared" si="1"/>
        <v>-3.1450833120937816</v>
      </c>
      <c r="I208" s="1">
        <f t="shared" si="2"/>
        <v>322.3710394896126</v>
      </c>
      <c r="J208" s="1">
        <f t="shared" si="3"/>
        <v>3.1686714369344848</v>
      </c>
    </row>
    <row r="209" spans="1:10" ht="15.75" customHeight="1" x14ac:dyDescent="0.2">
      <c r="A209" s="1">
        <v>2020</v>
      </c>
      <c r="B209" s="1">
        <f t="shared" si="0"/>
        <v>2.02</v>
      </c>
      <c r="C209" s="1">
        <v>-104.5</v>
      </c>
      <c r="D209" s="1">
        <v>197.3</v>
      </c>
      <c r="E209" s="1">
        <v>35</v>
      </c>
      <c r="F209" s="1">
        <v>-179.9</v>
      </c>
      <c r="H209" s="1">
        <f t="shared" si="1"/>
        <v>-3.1398473243377989</v>
      </c>
      <c r="I209" s="1">
        <f t="shared" si="2"/>
        <v>328.11404539329999</v>
      </c>
      <c r="J209" s="1">
        <f t="shared" si="3"/>
        <v>3.2524254244145632</v>
      </c>
    </row>
    <row r="210" spans="1:10" ht="15.75" customHeight="1" x14ac:dyDescent="0.2">
      <c r="A210" s="1">
        <v>2030</v>
      </c>
      <c r="B210" s="1">
        <f t="shared" si="0"/>
        <v>2.0299999999999998</v>
      </c>
      <c r="C210" s="1">
        <v>-105.9</v>
      </c>
      <c r="D210" s="1">
        <v>199.1</v>
      </c>
      <c r="E210" s="1">
        <v>37</v>
      </c>
      <c r="F210" s="1">
        <v>-179.9</v>
      </c>
      <c r="H210" s="1">
        <f t="shared" si="1"/>
        <v>-3.1398473243377989</v>
      </c>
      <c r="I210" s="1">
        <f t="shared" si="2"/>
        <v>332.50983164737295</v>
      </c>
      <c r="J210" s="1">
        <f t="shared" si="3"/>
        <v>3.3031193852033649</v>
      </c>
    </row>
    <row r="211" spans="1:10" ht="15.75" customHeight="1" x14ac:dyDescent="0.2">
      <c r="A211" s="1">
        <v>2040</v>
      </c>
      <c r="B211" s="1">
        <f t="shared" si="0"/>
        <v>2.04</v>
      </c>
      <c r="C211" s="1">
        <v>-106.6</v>
      </c>
      <c r="D211" s="1">
        <v>200.9</v>
      </c>
      <c r="E211" s="1">
        <v>38</v>
      </c>
      <c r="F211" s="1">
        <v>-180.2</v>
      </c>
      <c r="H211" s="1">
        <f t="shared" si="1"/>
        <v>-3.1450833120937816</v>
      </c>
      <c r="I211" s="1">
        <f t="shared" si="2"/>
        <v>335.26588106919712</v>
      </c>
      <c r="J211" s="1">
        <f t="shared" si="3"/>
        <v>3.3388785635828504</v>
      </c>
    </row>
    <row r="212" spans="1:10" ht="15.75" customHeight="1" x14ac:dyDescent="0.2">
      <c r="A212" s="1">
        <v>2050</v>
      </c>
      <c r="B212" s="1">
        <f t="shared" si="0"/>
        <v>2.0499999999999998</v>
      </c>
      <c r="C212" s="1">
        <v>-107</v>
      </c>
      <c r="D212" s="1">
        <v>202.7</v>
      </c>
      <c r="E212" s="1">
        <v>40</v>
      </c>
      <c r="F212" s="1">
        <v>-180.2</v>
      </c>
      <c r="H212" s="1">
        <f t="shared" si="1"/>
        <v>-3.1450833120937816</v>
      </c>
      <c r="I212" s="1">
        <f t="shared" si="2"/>
        <v>336.52391439403465</v>
      </c>
      <c r="J212" s="1">
        <f t="shared" si="3"/>
        <v>3.3589489773161585</v>
      </c>
    </row>
    <row r="213" spans="1:10" ht="15.75" customHeight="1" x14ac:dyDescent="0.2">
      <c r="A213" s="1">
        <v>2060</v>
      </c>
      <c r="B213" s="1">
        <f t="shared" si="0"/>
        <v>2.06</v>
      </c>
      <c r="C213" s="1">
        <v>-106.7</v>
      </c>
      <c r="D213" s="1">
        <v>204.5</v>
      </c>
      <c r="E213" s="1">
        <v>42</v>
      </c>
      <c r="F213" s="1">
        <v>-180.2</v>
      </c>
      <c r="H213" s="1">
        <f t="shared" si="1"/>
        <v>-3.1450833120937816</v>
      </c>
      <c r="I213" s="1">
        <f t="shared" si="2"/>
        <v>335.58038940040649</v>
      </c>
      <c r="J213" s="1">
        <f t="shared" si="3"/>
        <v>3.360521518972206</v>
      </c>
    </row>
    <row r="214" spans="1:10" ht="15.75" customHeight="1" x14ac:dyDescent="0.2">
      <c r="A214" s="1">
        <v>2070</v>
      </c>
      <c r="B214" s="1">
        <f t="shared" si="0"/>
        <v>2.0699999999999998</v>
      </c>
      <c r="C214" s="1">
        <v>-107.1</v>
      </c>
      <c r="D214" s="1">
        <v>206.3</v>
      </c>
      <c r="E214" s="1">
        <v>44</v>
      </c>
      <c r="F214" s="1">
        <v>-179.9</v>
      </c>
      <c r="H214" s="1">
        <f t="shared" si="1"/>
        <v>-3.1398473243377989</v>
      </c>
      <c r="I214" s="1">
        <f t="shared" si="2"/>
        <v>336.27764843657826</v>
      </c>
      <c r="J214" s="1">
        <f t="shared" si="3"/>
        <v>3.3592901891849238</v>
      </c>
    </row>
    <row r="215" spans="1:10" ht="15.75" customHeight="1" x14ac:dyDescent="0.2">
      <c r="A215" s="1">
        <v>2080</v>
      </c>
      <c r="B215" s="1">
        <f t="shared" si="0"/>
        <v>2.08</v>
      </c>
      <c r="C215" s="8">
        <v>-107.3</v>
      </c>
      <c r="D215" s="1">
        <v>208.1</v>
      </c>
      <c r="E215" s="1">
        <v>46</v>
      </c>
      <c r="F215" s="1">
        <v>-179.9</v>
      </c>
      <c r="H215" s="1">
        <f t="shared" si="1"/>
        <v>-3.1398473243377989</v>
      </c>
      <c r="I215" s="1">
        <f t="shared" si="2"/>
        <v>336.90561790144579</v>
      </c>
      <c r="J215" s="1">
        <f t="shared" si="3"/>
        <v>3.3659163316901202</v>
      </c>
    </row>
    <row r="216" spans="1:10" ht="15.75" customHeight="1" x14ac:dyDescent="0.2">
      <c r="A216" s="1">
        <v>2090</v>
      </c>
      <c r="B216" s="1">
        <f t="shared" si="0"/>
        <v>2.09</v>
      </c>
      <c r="C216" s="1">
        <v>-107.3</v>
      </c>
      <c r="D216" s="1">
        <v>209.9</v>
      </c>
      <c r="E216" s="1">
        <v>47</v>
      </c>
      <c r="F216" s="1">
        <v>-180.2</v>
      </c>
      <c r="H216" s="1">
        <f t="shared" si="1"/>
        <v>-3.1450833120937816</v>
      </c>
      <c r="I216" s="1">
        <f t="shared" si="2"/>
        <v>337.46743938766275</v>
      </c>
      <c r="J216" s="1">
        <f t="shared" si="3"/>
        <v>3.371865286445543</v>
      </c>
    </row>
    <row r="217" spans="1:10" ht="15.75" customHeight="1" x14ac:dyDescent="0.2">
      <c r="A217" s="1">
        <v>2100</v>
      </c>
      <c r="B217" s="1">
        <f t="shared" si="0"/>
        <v>2.1</v>
      </c>
      <c r="C217" s="1">
        <v>-106.4</v>
      </c>
      <c r="D217" s="1">
        <v>211.7</v>
      </c>
      <c r="E217" s="1">
        <v>49</v>
      </c>
      <c r="F217" s="1">
        <v>-180.2</v>
      </c>
      <c r="H217" s="1">
        <f t="shared" si="1"/>
        <v>-3.1450833120937816</v>
      </c>
      <c r="I217" s="1">
        <f t="shared" si="2"/>
        <v>334.63686440677839</v>
      </c>
      <c r="J217" s="1">
        <f t="shared" si="3"/>
        <v>3.360521518972206</v>
      </c>
    </row>
    <row r="218" spans="1:10" ht="15.75" customHeight="1" x14ac:dyDescent="0.2">
      <c r="A218" s="1">
        <v>2110</v>
      </c>
      <c r="B218" s="1">
        <f t="shared" si="0"/>
        <v>2.11</v>
      </c>
      <c r="C218" s="1">
        <v>-106</v>
      </c>
      <c r="D218" s="1">
        <v>213.5</v>
      </c>
      <c r="E218" s="1">
        <v>51</v>
      </c>
      <c r="F218" s="1">
        <v>-180.2</v>
      </c>
      <c r="H218" s="1">
        <f t="shared" si="1"/>
        <v>-3.1450833120937816</v>
      </c>
      <c r="I218" s="1">
        <f t="shared" si="2"/>
        <v>333.37883108194086</v>
      </c>
      <c r="J218" s="1">
        <f t="shared" si="3"/>
        <v>3.3400784774435968</v>
      </c>
    </row>
    <row r="219" spans="1:10" ht="15.75" customHeight="1" x14ac:dyDescent="0.2">
      <c r="A219" s="1">
        <v>2120</v>
      </c>
      <c r="B219" s="1">
        <f t="shared" si="0"/>
        <v>2.12</v>
      </c>
      <c r="C219" s="1">
        <v>-105.5</v>
      </c>
      <c r="D219" s="1">
        <v>215.3</v>
      </c>
      <c r="E219" s="1">
        <v>53</v>
      </c>
      <c r="F219" s="1">
        <v>-179.7</v>
      </c>
      <c r="H219" s="1">
        <f t="shared" si="1"/>
        <v>-3.13635666583381</v>
      </c>
      <c r="I219" s="1">
        <f t="shared" si="2"/>
        <v>330.88562824546693</v>
      </c>
      <c r="J219" s="1">
        <f t="shared" si="3"/>
        <v>3.3213222966370393</v>
      </c>
    </row>
    <row r="220" spans="1:10" ht="15.75" customHeight="1" x14ac:dyDescent="0.2">
      <c r="A220" s="1">
        <v>2130</v>
      </c>
      <c r="B220" s="1">
        <f t="shared" si="0"/>
        <v>2.13</v>
      </c>
      <c r="C220" s="1">
        <v>-105</v>
      </c>
      <c r="D220" s="1">
        <v>217.1</v>
      </c>
      <c r="E220" s="1">
        <v>55</v>
      </c>
      <c r="F220" s="1">
        <v>-179.9</v>
      </c>
      <c r="H220" s="1">
        <f t="shared" si="1"/>
        <v>-3.1398473243377989</v>
      </c>
      <c r="I220" s="1">
        <f t="shared" si="2"/>
        <v>329.68396905546888</v>
      </c>
      <c r="J220" s="1">
        <f t="shared" si="3"/>
        <v>3.3028479865046791</v>
      </c>
    </row>
    <row r="221" spans="1:10" ht="15.75" customHeight="1" x14ac:dyDescent="0.2">
      <c r="A221" s="1">
        <v>2140</v>
      </c>
      <c r="B221" s="1">
        <f t="shared" si="0"/>
        <v>2.14</v>
      </c>
      <c r="C221" s="1">
        <v>-102.8</v>
      </c>
      <c r="D221" s="1">
        <v>218.9</v>
      </c>
      <c r="E221" s="1">
        <v>56</v>
      </c>
      <c r="F221" s="1">
        <v>-179.7</v>
      </c>
      <c r="H221" s="1">
        <f t="shared" si="1"/>
        <v>-3.13635666583381</v>
      </c>
      <c r="I221" s="1">
        <f t="shared" si="2"/>
        <v>322.41746524771565</v>
      </c>
      <c r="J221" s="1">
        <f t="shared" si="3"/>
        <v>3.2605071715159228</v>
      </c>
    </row>
    <row r="222" spans="1:10" ht="15.75" customHeight="1" x14ac:dyDescent="0.2">
      <c r="A222" s="1">
        <v>2150</v>
      </c>
      <c r="B222" s="1">
        <f t="shared" si="0"/>
        <v>2.15</v>
      </c>
      <c r="C222" s="1">
        <v>-99.8</v>
      </c>
      <c r="D222" s="1">
        <v>220.7</v>
      </c>
      <c r="E222" s="1">
        <v>58</v>
      </c>
      <c r="F222" s="1">
        <v>-179.9</v>
      </c>
      <c r="H222" s="1">
        <f t="shared" si="1"/>
        <v>-3.1398473243377989</v>
      </c>
      <c r="I222" s="1">
        <f t="shared" si="2"/>
        <v>313.35676296891234</v>
      </c>
      <c r="J222" s="1">
        <f t="shared" si="3"/>
        <v>3.1788711410831398</v>
      </c>
    </row>
    <row r="223" spans="1:10" ht="15.75" customHeight="1" x14ac:dyDescent="0.2">
      <c r="A223" s="1">
        <v>2160</v>
      </c>
      <c r="B223" s="1">
        <f t="shared" si="0"/>
        <v>2.16</v>
      </c>
      <c r="C223" s="1">
        <v>-96.5</v>
      </c>
      <c r="D223" s="1">
        <v>222.5</v>
      </c>
      <c r="E223" s="1">
        <v>60</v>
      </c>
      <c r="F223" s="1">
        <v>-179.4</v>
      </c>
      <c r="H223" s="1">
        <f t="shared" si="1"/>
        <v>-3.1311206780778273</v>
      </c>
      <c r="I223" s="1">
        <f t="shared" si="2"/>
        <v>302.15314543451035</v>
      </c>
      <c r="J223" s="1">
        <f t="shared" si="3"/>
        <v>3.0775495420171137</v>
      </c>
    </row>
    <row r="224" spans="1:10" ht="15.75" customHeight="1" x14ac:dyDescent="0.2">
      <c r="A224" s="1">
        <v>2170</v>
      </c>
      <c r="B224" s="1">
        <f t="shared" si="0"/>
        <v>2.17</v>
      </c>
      <c r="C224" s="1">
        <v>-94.5</v>
      </c>
      <c r="D224" s="1">
        <v>224.3</v>
      </c>
      <c r="E224" s="1">
        <v>62</v>
      </c>
      <c r="F224" s="1">
        <v>-179.1</v>
      </c>
      <c r="H224" s="1">
        <f t="shared" si="1"/>
        <v>-3.1258846903218442</v>
      </c>
      <c r="I224" s="1">
        <f t="shared" si="2"/>
        <v>295.39610323541427</v>
      </c>
      <c r="J224" s="1">
        <f t="shared" si="3"/>
        <v>2.9877462433496231</v>
      </c>
    </row>
    <row r="225" spans="1:10" ht="15.75" customHeight="1" x14ac:dyDescent="0.2">
      <c r="A225" s="1">
        <v>2180</v>
      </c>
      <c r="B225" s="1">
        <f t="shared" si="0"/>
        <v>2.1800000000000002</v>
      </c>
      <c r="C225" s="1">
        <v>-93.2</v>
      </c>
      <c r="D225" s="1">
        <v>226.1</v>
      </c>
      <c r="E225" s="1">
        <v>64</v>
      </c>
      <c r="F225" s="1">
        <v>-179.1</v>
      </c>
      <c r="H225" s="1">
        <f t="shared" si="1"/>
        <v>-3.1258846903218442</v>
      </c>
      <c r="I225" s="1">
        <f t="shared" si="2"/>
        <v>291.33245313799591</v>
      </c>
      <c r="J225" s="1">
        <f t="shared" si="3"/>
        <v>2.9336427818670505</v>
      </c>
    </row>
    <row r="226" spans="1:10" ht="15.75" customHeight="1" x14ac:dyDescent="0.2">
      <c r="A226" s="1">
        <v>2190</v>
      </c>
      <c r="B226" s="1">
        <f t="shared" si="0"/>
        <v>2.19</v>
      </c>
      <c r="C226" s="1">
        <v>-91.3</v>
      </c>
      <c r="D226" s="1">
        <v>227.9</v>
      </c>
      <c r="E226" s="1">
        <v>65</v>
      </c>
      <c r="F226" s="1">
        <v>-179.7</v>
      </c>
      <c r="H226" s="1">
        <f t="shared" si="1"/>
        <v>-3.13635666583381</v>
      </c>
      <c r="I226" s="1">
        <f t="shared" si="2"/>
        <v>286.34936359062687</v>
      </c>
      <c r="J226" s="1">
        <f t="shared" si="3"/>
        <v>2.8884090836431144</v>
      </c>
    </row>
    <row r="227" spans="1:10" ht="15.75" customHeight="1" x14ac:dyDescent="0.2">
      <c r="A227" s="1">
        <v>2200</v>
      </c>
      <c r="B227" s="1">
        <f t="shared" si="0"/>
        <v>2.2000000000000002</v>
      </c>
      <c r="C227" s="1">
        <v>-88.5</v>
      </c>
      <c r="D227" s="1">
        <v>229.7</v>
      </c>
      <c r="E227" s="1">
        <v>67</v>
      </c>
      <c r="F227" s="1">
        <v>-179.4</v>
      </c>
      <c r="H227" s="1">
        <f t="shared" si="1"/>
        <v>-3.1311206780778273</v>
      </c>
      <c r="I227" s="1">
        <f t="shared" si="2"/>
        <v>277.10418000988773</v>
      </c>
      <c r="J227" s="1">
        <f t="shared" si="3"/>
        <v>2.8172677180025731</v>
      </c>
    </row>
    <row r="228" spans="1:10" ht="15.75" customHeight="1" x14ac:dyDescent="0.2">
      <c r="A228" s="1">
        <v>2210</v>
      </c>
      <c r="B228" s="1">
        <f t="shared" si="0"/>
        <v>2.21</v>
      </c>
      <c r="C228" s="1">
        <v>-86.4</v>
      </c>
      <c r="D228" s="1">
        <v>231.5</v>
      </c>
      <c r="E228" s="1">
        <v>69</v>
      </c>
      <c r="F228" s="1">
        <v>-179.1</v>
      </c>
      <c r="H228" s="1">
        <f t="shared" si="1"/>
        <v>-3.1258846903218442</v>
      </c>
      <c r="I228" s="1">
        <f t="shared" si="2"/>
        <v>270.07643724380733</v>
      </c>
      <c r="J228" s="1">
        <f t="shared" si="3"/>
        <v>2.7359030862684754</v>
      </c>
    </row>
    <row r="229" spans="1:10" ht="15.75" customHeight="1" x14ac:dyDescent="0.2">
      <c r="A229" s="1">
        <v>2220</v>
      </c>
      <c r="B229" s="1">
        <f t="shared" si="0"/>
        <v>2.2200000000000002</v>
      </c>
      <c r="C229" s="1">
        <v>-83.7</v>
      </c>
      <c r="D229" s="1">
        <v>233.3</v>
      </c>
      <c r="E229" s="1">
        <v>71</v>
      </c>
      <c r="F229" s="1">
        <v>-179.1</v>
      </c>
      <c r="H229" s="1">
        <f t="shared" si="1"/>
        <v>-3.1258846903218442</v>
      </c>
      <c r="I229" s="1">
        <f t="shared" si="2"/>
        <v>261.63654857993839</v>
      </c>
      <c r="J229" s="1">
        <f t="shared" si="3"/>
        <v>2.6585649291187288</v>
      </c>
    </row>
    <row r="230" spans="1:10" ht="15.75" customHeight="1" x14ac:dyDescent="0.2">
      <c r="A230" s="1">
        <v>2230</v>
      </c>
      <c r="B230" s="1">
        <f t="shared" si="0"/>
        <v>2.23</v>
      </c>
      <c r="C230" s="1">
        <v>-80.3</v>
      </c>
      <c r="D230" s="1">
        <v>235.1</v>
      </c>
      <c r="E230" s="1">
        <v>73</v>
      </c>
      <c r="F230" s="1">
        <v>-179.1</v>
      </c>
      <c r="H230" s="1">
        <f t="shared" si="1"/>
        <v>-3.1258846903218442</v>
      </c>
      <c r="I230" s="1">
        <f t="shared" si="2"/>
        <v>251.00854063284407</v>
      </c>
      <c r="J230" s="1">
        <f t="shared" si="3"/>
        <v>2.5632254460639126</v>
      </c>
    </row>
    <row r="231" spans="1:10" ht="15.75" customHeight="1" x14ac:dyDescent="0.2">
      <c r="A231" s="1">
        <v>2240</v>
      </c>
      <c r="B231" s="1">
        <f t="shared" si="0"/>
        <v>2.2400000000000002</v>
      </c>
      <c r="C231" s="1">
        <v>-77.3</v>
      </c>
      <c r="D231" s="1">
        <v>236.9</v>
      </c>
      <c r="E231" s="1">
        <v>74</v>
      </c>
      <c r="F231" s="1">
        <v>-179.4</v>
      </c>
      <c r="H231" s="1">
        <f t="shared" si="1"/>
        <v>-3.1311206780778273</v>
      </c>
      <c r="I231" s="1">
        <f t="shared" si="2"/>
        <v>242.03562841541606</v>
      </c>
      <c r="J231" s="1">
        <f t="shared" si="3"/>
        <v>2.4652208452413009</v>
      </c>
    </row>
    <row r="232" spans="1:10" ht="15.75" customHeight="1" x14ac:dyDescent="0.2">
      <c r="A232" s="1">
        <v>2250</v>
      </c>
      <c r="B232" s="1">
        <f t="shared" si="0"/>
        <v>2.25</v>
      </c>
      <c r="C232" s="1">
        <v>-74.7</v>
      </c>
      <c r="D232" s="1">
        <v>238.7</v>
      </c>
      <c r="E232" s="1">
        <v>76</v>
      </c>
      <c r="F232" s="1">
        <v>-179.1</v>
      </c>
      <c r="H232" s="1">
        <f t="shared" si="1"/>
        <v>-3.1258846903218442</v>
      </c>
      <c r="I232" s="1">
        <f t="shared" si="2"/>
        <v>233.50358636704178</v>
      </c>
      <c r="J232" s="1">
        <f t="shared" si="3"/>
        <v>2.3776960739122894</v>
      </c>
    </row>
    <row r="233" spans="1:10" ht="15.75" customHeight="1" x14ac:dyDescent="0.2">
      <c r="A233" s="1">
        <v>2260</v>
      </c>
      <c r="B233" s="1">
        <f t="shared" si="0"/>
        <v>2.2599999999999998</v>
      </c>
      <c r="C233" s="1">
        <v>-71.900000000000006</v>
      </c>
      <c r="D233" s="1">
        <v>240.4</v>
      </c>
      <c r="E233" s="1">
        <v>78</v>
      </c>
      <c r="F233" s="1">
        <v>-179.1</v>
      </c>
      <c r="H233" s="1">
        <f t="shared" si="1"/>
        <v>-3.1258846903218442</v>
      </c>
      <c r="I233" s="1">
        <f t="shared" si="2"/>
        <v>224.75110923414061</v>
      </c>
      <c r="J233" s="1">
        <f t="shared" si="3"/>
        <v>2.2912734780059121</v>
      </c>
    </row>
    <row r="234" spans="1:10" ht="15.75" customHeight="1" x14ac:dyDescent="0.2">
      <c r="A234" s="1">
        <v>2270</v>
      </c>
      <c r="B234" s="1">
        <f t="shared" si="0"/>
        <v>2.27</v>
      </c>
      <c r="C234" s="1">
        <v>-69.2</v>
      </c>
      <c r="D234" s="1">
        <v>242.2</v>
      </c>
      <c r="E234" s="1">
        <v>80</v>
      </c>
      <c r="F234" s="1">
        <v>-179.1</v>
      </c>
      <c r="H234" s="1">
        <f t="shared" si="1"/>
        <v>-3.1258846903218442</v>
      </c>
      <c r="I234" s="1">
        <f t="shared" si="2"/>
        <v>216.31122057027164</v>
      </c>
      <c r="J234" s="1">
        <f t="shared" si="3"/>
        <v>2.205311649022061</v>
      </c>
    </row>
    <row r="235" spans="1:10" ht="15.75" customHeight="1" x14ac:dyDescent="0.2">
      <c r="A235" s="1">
        <v>2280</v>
      </c>
      <c r="B235" s="1">
        <f t="shared" si="0"/>
        <v>2.2799999999999998</v>
      </c>
      <c r="C235" s="1">
        <v>-66.900000000000006</v>
      </c>
      <c r="D235" s="1">
        <v>244</v>
      </c>
      <c r="E235" s="1">
        <v>82</v>
      </c>
      <c r="F235" s="1">
        <v>-179.4</v>
      </c>
      <c r="H235" s="1">
        <f t="shared" si="1"/>
        <v>-3.1311206780778273</v>
      </c>
      <c r="I235" s="1">
        <f t="shared" si="2"/>
        <v>209.47197336340668</v>
      </c>
      <c r="J235" s="1">
        <f t="shared" si="3"/>
        <v>2.1289159696683915</v>
      </c>
    </row>
    <row r="236" spans="1:10" ht="15.75" customHeight="1" x14ac:dyDescent="0.2">
      <c r="A236" s="1">
        <v>2290</v>
      </c>
      <c r="B236" s="1">
        <f t="shared" si="0"/>
        <v>2.29</v>
      </c>
      <c r="C236" s="1">
        <v>-63.3</v>
      </c>
      <c r="D236" s="1">
        <v>245.8</v>
      </c>
      <c r="E236" s="1">
        <v>83</v>
      </c>
      <c r="F236" s="1">
        <v>-179.1</v>
      </c>
      <c r="H236" s="1">
        <f t="shared" si="1"/>
        <v>-3.1258846903218442</v>
      </c>
      <c r="I236" s="1">
        <f t="shared" si="2"/>
        <v>197.86850089737274</v>
      </c>
      <c r="J236" s="1">
        <f t="shared" si="3"/>
        <v>2.036702371303897</v>
      </c>
    </row>
    <row r="237" spans="1:10" ht="15.75" customHeight="1" x14ac:dyDescent="0.2">
      <c r="A237" s="1">
        <v>2300</v>
      </c>
      <c r="B237" s="1">
        <f t="shared" si="0"/>
        <v>2.2999999999999998</v>
      </c>
      <c r="C237" s="1">
        <v>-65.2</v>
      </c>
      <c r="D237" s="1">
        <v>247.6</v>
      </c>
      <c r="E237" s="1">
        <v>85</v>
      </c>
      <c r="F237" s="1">
        <v>-185.5</v>
      </c>
      <c r="H237" s="1">
        <f t="shared" si="1"/>
        <v>-3.2375857624494815</v>
      </c>
      <c r="I237" s="1">
        <f t="shared" si="2"/>
        <v>211.0905917117062</v>
      </c>
      <c r="J237" s="1">
        <f t="shared" si="3"/>
        <v>2.0447954630453946</v>
      </c>
    </row>
    <row r="238" spans="1:10" ht="15.75" customHeight="1" x14ac:dyDescent="0.2">
      <c r="A238" s="1">
        <v>2310</v>
      </c>
      <c r="B238" s="1">
        <f t="shared" si="0"/>
        <v>2.31</v>
      </c>
      <c r="C238" s="1">
        <v>-82.4</v>
      </c>
      <c r="D238" s="1">
        <v>248.9</v>
      </c>
      <c r="E238" s="1">
        <v>86</v>
      </c>
      <c r="F238" s="1">
        <v>-129.1</v>
      </c>
      <c r="H238" s="1">
        <f t="shared" si="1"/>
        <v>-2.2532200643246791</v>
      </c>
      <c r="I238" s="1">
        <f t="shared" si="2"/>
        <v>185.66533330035358</v>
      </c>
      <c r="J238" s="1">
        <f t="shared" si="3"/>
        <v>1.983779625060299</v>
      </c>
    </row>
    <row r="239" spans="1:10" ht="15.75" customHeight="1" x14ac:dyDescent="0.2">
      <c r="A239" s="1">
        <v>2320</v>
      </c>
      <c r="B239" s="1">
        <f t="shared" si="0"/>
        <v>2.3199999999999998</v>
      </c>
      <c r="C239" s="1">
        <v>-96.3</v>
      </c>
      <c r="D239" s="1">
        <v>249.9</v>
      </c>
      <c r="E239" s="1">
        <v>87</v>
      </c>
      <c r="F239" s="1">
        <v>-97.7</v>
      </c>
      <c r="H239" s="1">
        <f t="shared" si="1"/>
        <v>-1.70518667919846</v>
      </c>
      <c r="I239" s="1">
        <f t="shared" si="2"/>
        <v>164.2094772068117</v>
      </c>
      <c r="J239" s="1">
        <f t="shared" si="3"/>
        <v>1.7493740525358266</v>
      </c>
    </row>
    <row r="240" spans="1:10" ht="15.75" customHeight="1" x14ac:dyDescent="0.2">
      <c r="A240" s="1">
        <v>2330</v>
      </c>
      <c r="B240" s="1">
        <f t="shared" si="0"/>
        <v>2.33</v>
      </c>
      <c r="C240" s="1">
        <v>-95.9</v>
      </c>
      <c r="D240" s="1">
        <v>250.7</v>
      </c>
      <c r="E240" s="1">
        <v>88</v>
      </c>
      <c r="F240" s="1">
        <v>-66.2</v>
      </c>
      <c r="H240" s="1">
        <f t="shared" si="1"/>
        <v>-1.1554079648202462</v>
      </c>
      <c r="I240" s="1">
        <f t="shared" si="2"/>
        <v>110.80362382626161</v>
      </c>
      <c r="J240" s="1">
        <f t="shared" si="3"/>
        <v>1.3750655051653666</v>
      </c>
    </row>
    <row r="241" spans="1:10" ht="15.75" customHeight="1" x14ac:dyDescent="0.2">
      <c r="A241" s="1">
        <v>2340</v>
      </c>
      <c r="B241" s="1">
        <f t="shared" si="0"/>
        <v>2.34</v>
      </c>
      <c r="C241" s="1">
        <v>-80.099999999999994</v>
      </c>
      <c r="D241" s="1">
        <v>251.3</v>
      </c>
      <c r="E241" s="1">
        <v>89</v>
      </c>
      <c r="F241" s="1">
        <v>-55.6</v>
      </c>
      <c r="H241" s="1">
        <f t="shared" si="1"/>
        <v>-0.97040306410884725</v>
      </c>
      <c r="I241" s="1">
        <f t="shared" si="2"/>
        <v>77.729285435118655</v>
      </c>
      <c r="J241" s="1">
        <f t="shared" si="3"/>
        <v>0.94266454630690133</v>
      </c>
    </row>
    <row r="242" spans="1:10" ht="15.75" customHeight="1" x14ac:dyDescent="0.2">
      <c r="A242" s="1">
        <v>2350</v>
      </c>
      <c r="B242" s="1">
        <f t="shared" si="0"/>
        <v>2.35</v>
      </c>
      <c r="C242" s="1">
        <v>-62</v>
      </c>
      <c r="D242" s="1">
        <v>251.8</v>
      </c>
      <c r="E242" s="1">
        <v>89</v>
      </c>
      <c r="F242" s="1">
        <v>-44.7</v>
      </c>
      <c r="H242" s="1">
        <f t="shared" si="1"/>
        <v>-0.78016217564146539</v>
      </c>
      <c r="I242" s="1">
        <f t="shared" si="2"/>
        <v>48.370054889770856</v>
      </c>
      <c r="J242" s="1">
        <f t="shared" si="3"/>
        <v>0.6304967016244476</v>
      </c>
    </row>
    <row r="243" spans="1:10" ht="15.75" customHeight="1" x14ac:dyDescent="0.2">
      <c r="A243" s="1">
        <v>2360</v>
      </c>
      <c r="B243" s="1">
        <f t="shared" si="0"/>
        <v>2.36</v>
      </c>
      <c r="C243" s="1">
        <v>-51.4</v>
      </c>
      <c r="D243" s="1">
        <v>252.1</v>
      </c>
      <c r="E243" s="1">
        <v>90</v>
      </c>
      <c r="F243" s="1">
        <v>-29.8</v>
      </c>
      <c r="H243" s="1">
        <f t="shared" si="1"/>
        <v>-0.52010811709431026</v>
      </c>
      <c r="I243" s="1">
        <f t="shared" si="2"/>
        <v>26.733557218647547</v>
      </c>
      <c r="J243" s="1">
        <f t="shared" si="3"/>
        <v>0.37551806054209202</v>
      </c>
    </row>
    <row r="244" spans="1:10" ht="15.75" customHeight="1" x14ac:dyDescent="0.2">
      <c r="A244" s="1">
        <v>2370</v>
      </c>
      <c r="B244" s="1">
        <f t="shared" si="0"/>
        <v>2.37</v>
      </c>
      <c r="C244" s="1">
        <v>-47.9</v>
      </c>
      <c r="D244" s="1">
        <v>252.3</v>
      </c>
      <c r="E244" s="1">
        <v>90</v>
      </c>
      <c r="F244" s="1">
        <v>-24.4</v>
      </c>
      <c r="H244" s="1">
        <f t="shared" si="1"/>
        <v>-0.42586033748661639</v>
      </c>
      <c r="I244" s="1">
        <f t="shared" si="2"/>
        <v>20.398710165608925</v>
      </c>
      <c r="J244" s="1">
        <f t="shared" si="3"/>
        <v>0.23566133692128235</v>
      </c>
    </row>
    <row r="245" spans="1:10" ht="15.75" customHeight="1" x14ac:dyDescent="0.2">
      <c r="A245" s="1">
        <v>2380</v>
      </c>
      <c r="B245" s="1">
        <f t="shared" si="0"/>
        <v>2.38</v>
      </c>
      <c r="C245" s="1">
        <v>-48.8</v>
      </c>
      <c r="D245" s="1">
        <v>252.5</v>
      </c>
      <c r="E245" s="1">
        <v>90</v>
      </c>
      <c r="F245" s="1">
        <v>-17</v>
      </c>
      <c r="H245" s="1">
        <f t="shared" si="1"/>
        <v>-0.29670597283903605</v>
      </c>
      <c r="I245" s="1">
        <f t="shared" si="2"/>
        <v>14.479251474544958</v>
      </c>
      <c r="J245" s="1">
        <f t="shared" si="3"/>
        <v>0.17438980820076944</v>
      </c>
    </row>
    <row r="246" spans="1:10" ht="15.75" customHeight="1" x14ac:dyDescent="0.2">
      <c r="A246" s="1">
        <v>2390</v>
      </c>
      <c r="B246" s="1">
        <f t="shared" si="0"/>
        <v>2.39</v>
      </c>
      <c r="C246" s="1">
        <v>-48.4</v>
      </c>
      <c r="D246" s="1">
        <v>252.6</v>
      </c>
      <c r="E246" s="1">
        <v>90</v>
      </c>
      <c r="F246" s="1">
        <v>-12.7</v>
      </c>
      <c r="H246" s="1">
        <f t="shared" si="1"/>
        <v>-0.22165681500327983</v>
      </c>
      <c r="I246" s="1">
        <f t="shared" si="2"/>
        <v>10.728189846158743</v>
      </c>
      <c r="J246" s="1">
        <f t="shared" si="3"/>
        <v>0.1260372066035185</v>
      </c>
    </row>
    <row r="247" spans="1:10" ht="15.75" customHeight="1" x14ac:dyDescent="0.2">
      <c r="A247" s="1">
        <v>2400</v>
      </c>
      <c r="B247" s="1">
        <f t="shared" si="0"/>
        <v>2.4</v>
      </c>
      <c r="C247" s="1">
        <v>-43.4</v>
      </c>
      <c r="D247" s="1">
        <v>252.7</v>
      </c>
      <c r="E247" s="1">
        <v>90</v>
      </c>
      <c r="F247" s="1">
        <v>-8.6999999999999993</v>
      </c>
      <c r="H247" s="1">
        <f t="shared" si="1"/>
        <v>-0.15184364492350666</v>
      </c>
      <c r="I247" s="1">
        <f t="shared" si="2"/>
        <v>6.5900141896801889</v>
      </c>
      <c r="J247" s="1">
        <f t="shared" si="3"/>
        <v>8.6591020179194664E-2</v>
      </c>
    </row>
    <row r="248" spans="1:10" ht="15.75" customHeight="1" x14ac:dyDescent="0.2">
      <c r="A248" s="1">
        <v>2410</v>
      </c>
      <c r="B248" s="1">
        <f t="shared" si="0"/>
        <v>2.41</v>
      </c>
      <c r="C248" s="1">
        <v>-33.200000000000003</v>
      </c>
      <c r="D248" s="1">
        <v>252.8</v>
      </c>
      <c r="E248" s="1">
        <v>90</v>
      </c>
      <c r="F248" s="1">
        <v>-7.7</v>
      </c>
      <c r="H248" s="1">
        <f t="shared" si="1"/>
        <v>-0.13439035240356337</v>
      </c>
      <c r="I248" s="1">
        <f t="shared" si="2"/>
        <v>4.4617596997983044</v>
      </c>
      <c r="J248" s="1">
        <f t="shared" si="3"/>
        <v>5.5258869447392465E-2</v>
      </c>
    </row>
    <row r="249" spans="1:10" ht="15.75" customHeight="1" x14ac:dyDescent="0.2">
      <c r="A249" s="1">
        <v>2420</v>
      </c>
      <c r="B249" s="1">
        <f t="shared" si="0"/>
        <v>2.42</v>
      </c>
      <c r="C249" s="1">
        <v>-22.5</v>
      </c>
      <c r="D249" s="1">
        <v>252.9</v>
      </c>
      <c r="E249" s="1">
        <v>90</v>
      </c>
      <c r="F249" s="1">
        <v>-5</v>
      </c>
      <c r="H249" s="1">
        <f t="shared" si="1"/>
        <v>-8.7266462599716474E-2</v>
      </c>
      <c r="I249" s="1">
        <f t="shared" si="2"/>
        <v>1.9634954084936207</v>
      </c>
      <c r="J249" s="1">
        <f t="shared" si="3"/>
        <v>3.2126275541459623E-2</v>
      </c>
    </row>
    <row r="250" spans="1:10" ht="15.75" customHeight="1" x14ac:dyDescent="0.2">
      <c r="A250" s="1">
        <v>2430</v>
      </c>
      <c r="B250" s="1">
        <f t="shared" si="0"/>
        <v>2.4300000000000002</v>
      </c>
      <c r="C250" s="1">
        <v>-12.6</v>
      </c>
      <c r="D250" s="1">
        <v>252.9</v>
      </c>
      <c r="E250" s="1">
        <v>90</v>
      </c>
      <c r="F250" s="1">
        <v>-2.9</v>
      </c>
      <c r="H250" s="1">
        <f t="shared" si="1"/>
        <v>-5.0614548307835558E-2</v>
      </c>
      <c r="I250" s="1">
        <f t="shared" si="2"/>
        <v>0.63774330867872797</v>
      </c>
      <c r="J250" s="1">
        <f t="shared" si="3"/>
        <v>1.3006193585861744E-2</v>
      </c>
    </row>
    <row r="251" spans="1:10" ht="15.75" customHeight="1" x14ac:dyDescent="0.2">
      <c r="A251" s="8">
        <v>2440</v>
      </c>
      <c r="B251" s="8">
        <f t="shared" si="0"/>
        <v>2.44</v>
      </c>
      <c r="C251" s="8">
        <v>-4.0999999999999996</v>
      </c>
      <c r="D251" s="1">
        <v>252.9</v>
      </c>
      <c r="E251" s="1">
        <v>90</v>
      </c>
      <c r="F251" s="1">
        <v>-2.6</v>
      </c>
      <c r="H251" s="1">
        <f t="shared" si="1"/>
        <v>-4.5378560551852569E-2</v>
      </c>
      <c r="I251" s="1">
        <f t="shared" si="2"/>
        <v>0.18605209826259553</v>
      </c>
      <c r="J251" s="1">
        <f t="shared" si="3"/>
        <v>4.1189770347066171E-3</v>
      </c>
    </row>
    <row r="252" spans="1:10" ht="15.75" customHeight="1" x14ac:dyDescent="0.2">
      <c r="A252" s="1">
        <v>2450</v>
      </c>
      <c r="B252" s="1">
        <f t="shared" si="0"/>
        <v>2.4500000000000002</v>
      </c>
      <c r="C252" s="1">
        <v>0</v>
      </c>
      <c r="D252" s="1">
        <v>252.9</v>
      </c>
      <c r="E252" s="1">
        <v>90</v>
      </c>
      <c r="F252" s="1">
        <v>-1.5</v>
      </c>
      <c r="H252" s="1">
        <f t="shared" si="1"/>
        <v>-2.6179938779914945E-2</v>
      </c>
      <c r="I252" s="1">
        <f t="shared" si="2"/>
        <v>0</v>
      </c>
      <c r="J252" s="1">
        <f t="shared" si="3"/>
        <v>9.3026049131297763E-4</v>
      </c>
    </row>
    <row r="253" spans="1:10" ht="15.75" customHeight="1" x14ac:dyDescent="0.2">
      <c r="A253" s="9">
        <v>2460</v>
      </c>
      <c r="B253" s="9">
        <f t="shared" si="0"/>
        <v>2.46</v>
      </c>
      <c r="C253" s="9">
        <v>-3.7</v>
      </c>
      <c r="D253" s="1">
        <v>253</v>
      </c>
      <c r="E253" s="1">
        <v>91</v>
      </c>
      <c r="F253" s="1">
        <v>-0.7</v>
      </c>
      <c r="H253" s="1">
        <f t="shared" si="1"/>
        <v>-1.2217304763960306E-2</v>
      </c>
      <c r="I253" s="1">
        <f t="shared" si="2"/>
        <v>4.5204027626653133E-2</v>
      </c>
      <c r="J253" s="1">
        <f t="shared" si="3"/>
        <v>2.2602013813326566E-4</v>
      </c>
    </row>
    <row r="254" spans="1:10" ht="15.75" customHeight="1" x14ac:dyDescent="0.2">
      <c r="A254" s="1">
        <v>2470</v>
      </c>
      <c r="B254" s="1">
        <f t="shared" si="0"/>
        <v>2.4700000000000002</v>
      </c>
      <c r="C254" s="1">
        <v>1.2</v>
      </c>
      <c r="D254" s="1">
        <v>253</v>
      </c>
      <c r="E254" s="1">
        <v>91</v>
      </c>
      <c r="F254" s="1">
        <v>-0.5</v>
      </c>
      <c r="H254" s="1">
        <f t="shared" si="1"/>
        <v>-8.7266462599716477E-3</v>
      </c>
      <c r="I254" s="1">
        <f t="shared" si="2"/>
        <v>-1.0471975511965976E-2</v>
      </c>
      <c r="J254" s="1">
        <f t="shared" si="3"/>
        <v>1.7366026057343578E-4</v>
      </c>
    </row>
    <row r="255" spans="1:10" ht="15.75" customHeight="1" x14ac:dyDescent="0.2">
      <c r="A255" s="1">
        <v>2480</v>
      </c>
      <c r="B255" s="1">
        <f t="shared" si="0"/>
        <v>2.48</v>
      </c>
      <c r="C255" s="1">
        <v>27.9</v>
      </c>
      <c r="D255" s="1">
        <v>253</v>
      </c>
      <c r="E255" s="1">
        <v>91</v>
      </c>
      <c r="F255" s="1">
        <v>0.7</v>
      </c>
      <c r="H255" s="1">
        <f t="shared" si="1"/>
        <v>1.2217304763960306E-2</v>
      </c>
      <c r="I255" s="1">
        <f t="shared" si="2"/>
        <v>0.34086280291449256</v>
      </c>
      <c r="J255" s="1">
        <f t="shared" si="3"/>
        <v>1.6519541370126328E-3</v>
      </c>
    </row>
    <row r="256" spans="1:10" ht="15.75" customHeight="1" x14ac:dyDescent="0.2">
      <c r="A256" s="1">
        <v>2490</v>
      </c>
      <c r="B256" s="1">
        <f t="shared" si="0"/>
        <v>2.4900000000000002</v>
      </c>
      <c r="C256" s="1">
        <v>71.099999999999994</v>
      </c>
      <c r="D256" s="1">
        <v>252.9</v>
      </c>
      <c r="E256" s="1">
        <v>90</v>
      </c>
      <c r="F256" s="1">
        <v>16.2</v>
      </c>
      <c r="H256" s="1">
        <f t="shared" si="1"/>
        <v>0.28274333882308139</v>
      </c>
      <c r="I256" s="1">
        <f t="shared" si="2"/>
        <v>20.103051390321085</v>
      </c>
      <c r="J256" s="1">
        <f t="shared" si="3"/>
        <v>0.1022195709661779</v>
      </c>
    </row>
    <row r="257" spans="1:10" ht="15.75" customHeight="1" x14ac:dyDescent="0.2">
      <c r="A257" s="1">
        <v>2500</v>
      </c>
      <c r="B257" s="1">
        <f t="shared" si="0"/>
        <v>2.5</v>
      </c>
      <c r="C257" s="1">
        <v>86.2</v>
      </c>
      <c r="D257" s="1">
        <v>252.5</v>
      </c>
      <c r="E257" s="1">
        <v>90</v>
      </c>
      <c r="F257" s="1">
        <v>46.3</v>
      </c>
      <c r="H257" s="1">
        <f t="shared" si="1"/>
        <v>0.80808744367337448</v>
      </c>
      <c r="I257" s="1">
        <f t="shared" si="2"/>
        <v>69.657137644644877</v>
      </c>
      <c r="J257" s="1">
        <f t="shared" si="3"/>
        <v>0.44880094517482982</v>
      </c>
    </row>
    <row r="258" spans="1:10" ht="15.75" customHeight="1" x14ac:dyDescent="0.2">
      <c r="A258" s="1">
        <v>2510</v>
      </c>
      <c r="B258" s="1">
        <f t="shared" si="0"/>
        <v>2.5099999999999998</v>
      </c>
      <c r="C258" s="1">
        <v>92.6</v>
      </c>
      <c r="D258" s="1">
        <v>251.7</v>
      </c>
      <c r="E258" s="1">
        <v>89</v>
      </c>
      <c r="F258" s="1">
        <v>87</v>
      </c>
      <c r="H258" s="1">
        <f t="shared" si="1"/>
        <v>1.5184364492350666</v>
      </c>
      <c r="I258" s="1">
        <f t="shared" si="2"/>
        <v>140.60721519916717</v>
      </c>
      <c r="J258" s="1">
        <f t="shared" si="3"/>
        <v>1.0513217642190602</v>
      </c>
    </row>
    <row r="259" spans="1:10" ht="15.75" customHeight="1" x14ac:dyDescent="0.2">
      <c r="A259" s="1">
        <v>2520</v>
      </c>
      <c r="B259" s="1">
        <f t="shared" si="0"/>
        <v>2.52</v>
      </c>
      <c r="C259" s="1">
        <v>68.099999999999994</v>
      </c>
      <c r="D259" s="1">
        <v>250.5</v>
      </c>
      <c r="E259" s="1">
        <v>88</v>
      </c>
      <c r="F259" s="1">
        <v>117.9</v>
      </c>
      <c r="H259" s="1">
        <f t="shared" si="1"/>
        <v>2.0577431881013148</v>
      </c>
      <c r="I259" s="1">
        <f t="shared" si="2"/>
        <v>140.13231110969954</v>
      </c>
      <c r="J259" s="1">
        <f t="shared" si="3"/>
        <v>1.4036976315443337</v>
      </c>
    </row>
    <row r="260" spans="1:10" ht="15.75" customHeight="1" x14ac:dyDescent="0.2">
      <c r="A260" s="1">
        <v>2530</v>
      </c>
      <c r="B260" s="1">
        <f t="shared" si="0"/>
        <v>2.5299999999999998</v>
      </c>
      <c r="C260" s="1">
        <v>47.3</v>
      </c>
      <c r="D260" s="1">
        <v>248.9</v>
      </c>
      <c r="E260" s="1">
        <v>86</v>
      </c>
      <c r="F260" s="1">
        <v>181</v>
      </c>
      <c r="H260" s="1">
        <f t="shared" si="1"/>
        <v>3.1590459461097367</v>
      </c>
      <c r="I260" s="1">
        <f t="shared" si="2"/>
        <v>149.42287325099053</v>
      </c>
      <c r="J260" s="1">
        <f t="shared" si="3"/>
        <v>1.4477759218034505</v>
      </c>
    </row>
    <row r="261" spans="1:10" ht="15.75" customHeight="1" x14ac:dyDescent="0.2">
      <c r="A261" s="1">
        <v>2540</v>
      </c>
      <c r="B261" s="1">
        <f t="shared" si="0"/>
        <v>2.54</v>
      </c>
      <c r="C261" s="1">
        <v>61</v>
      </c>
      <c r="D261" s="1">
        <v>247.2</v>
      </c>
      <c r="E261" s="1">
        <v>85</v>
      </c>
      <c r="F261" s="1">
        <v>175.1</v>
      </c>
      <c r="H261" s="1">
        <f t="shared" si="1"/>
        <v>3.056071520242071</v>
      </c>
      <c r="I261" s="1">
        <f t="shared" si="2"/>
        <v>186.42036273476634</v>
      </c>
      <c r="J261" s="1">
        <f t="shared" si="3"/>
        <v>1.6792161799287846</v>
      </c>
    </row>
    <row r="262" spans="1:10" ht="15.75" customHeight="1" x14ac:dyDescent="0.2">
      <c r="A262" s="1">
        <v>2550</v>
      </c>
      <c r="B262" s="1">
        <f t="shared" ref="B262:B384" si="11">A262/1000</f>
        <v>2.5499999999999998</v>
      </c>
      <c r="C262" s="1">
        <v>95.9</v>
      </c>
      <c r="D262" s="1">
        <v>245.4</v>
      </c>
      <c r="E262" s="1">
        <v>83</v>
      </c>
      <c r="F262" s="1">
        <v>194.8</v>
      </c>
      <c r="H262" s="1">
        <f t="shared" ref="H262:H384" si="12">RADIANS(F262)</f>
        <v>3.3999013828849542</v>
      </c>
      <c r="I262" s="1">
        <f t="shared" ref="I262:I384" si="13">C262*H262</f>
        <v>326.05054261866712</v>
      </c>
      <c r="J262" s="1">
        <f t="shared" si="3"/>
        <v>2.5623545267671672</v>
      </c>
    </row>
    <row r="263" spans="1:10" ht="15.75" customHeight="1" x14ac:dyDescent="0.2">
      <c r="A263" s="1">
        <v>2560</v>
      </c>
      <c r="B263" s="1">
        <f t="shared" si="11"/>
        <v>2.56</v>
      </c>
      <c r="C263" s="1">
        <v>118.2</v>
      </c>
      <c r="D263" s="1">
        <v>243.6</v>
      </c>
      <c r="E263" s="1">
        <v>81</v>
      </c>
      <c r="F263" s="1">
        <v>179.4</v>
      </c>
      <c r="H263" s="1">
        <f t="shared" si="12"/>
        <v>3.1311206780778273</v>
      </c>
      <c r="I263" s="1">
        <f t="shared" si="13"/>
        <v>370.09846414879922</v>
      </c>
      <c r="J263" s="1">
        <f t="shared" ref="J263:J384" si="14">(I263+I262)/2*0.01</f>
        <v>3.4807450338373314</v>
      </c>
    </row>
    <row r="264" spans="1:10" ht="15.75" customHeight="1" x14ac:dyDescent="0.2">
      <c r="A264" s="1">
        <v>2570</v>
      </c>
      <c r="B264" s="1">
        <f t="shared" si="11"/>
        <v>2.57</v>
      </c>
      <c r="C264" s="1">
        <v>127.2</v>
      </c>
      <c r="D264" s="1">
        <v>241.8</v>
      </c>
      <c r="E264" s="1">
        <v>79</v>
      </c>
      <c r="F264" s="1">
        <v>179.9</v>
      </c>
      <c r="H264" s="1">
        <f t="shared" si="12"/>
        <v>3.1398473243377989</v>
      </c>
      <c r="I264" s="1">
        <f t="shared" si="13"/>
        <v>399.38857965576801</v>
      </c>
      <c r="J264" s="1">
        <f t="shared" si="14"/>
        <v>3.8474352190228367</v>
      </c>
    </row>
    <row r="265" spans="1:10" ht="15.75" customHeight="1" x14ac:dyDescent="0.2">
      <c r="A265" s="1">
        <v>2580</v>
      </c>
      <c r="B265" s="1">
        <f t="shared" si="11"/>
        <v>2.58</v>
      </c>
      <c r="C265" s="1">
        <v>125.4</v>
      </c>
      <c r="D265" s="1">
        <v>240</v>
      </c>
      <c r="E265" s="1">
        <v>78</v>
      </c>
      <c r="F265" s="1">
        <v>179.7</v>
      </c>
      <c r="H265" s="1">
        <f t="shared" si="12"/>
        <v>3.13635666583381</v>
      </c>
      <c r="I265" s="1">
        <f t="shared" si="13"/>
        <v>393.29912589555977</v>
      </c>
      <c r="J265" s="1">
        <f t="shared" si="14"/>
        <v>3.9634385277566389</v>
      </c>
    </row>
    <row r="266" spans="1:10" ht="15.75" customHeight="1" x14ac:dyDescent="0.2">
      <c r="A266" s="1">
        <v>2590</v>
      </c>
      <c r="B266" s="1">
        <f t="shared" si="11"/>
        <v>2.59</v>
      </c>
      <c r="C266" s="1">
        <v>121</v>
      </c>
      <c r="D266" s="1">
        <v>238.2</v>
      </c>
      <c r="E266" s="1">
        <v>76</v>
      </c>
      <c r="F266" s="1">
        <v>179.4</v>
      </c>
      <c r="H266" s="1">
        <f t="shared" si="12"/>
        <v>3.1311206780778273</v>
      </c>
      <c r="I266" s="1">
        <f t="shared" si="13"/>
        <v>378.8656020474171</v>
      </c>
      <c r="J266" s="1">
        <f t="shared" si="14"/>
        <v>3.8608236397148845</v>
      </c>
    </row>
    <row r="267" spans="1:10" ht="15.75" customHeight="1" x14ac:dyDescent="0.2">
      <c r="A267" s="1">
        <v>2600</v>
      </c>
      <c r="B267" s="1">
        <f t="shared" si="11"/>
        <v>2.6</v>
      </c>
      <c r="C267" s="1">
        <v>119.9</v>
      </c>
      <c r="D267" s="1">
        <v>236.4</v>
      </c>
      <c r="E267" s="1">
        <v>74</v>
      </c>
      <c r="F267" s="1">
        <v>179.9</v>
      </c>
      <c r="H267" s="1">
        <f t="shared" si="12"/>
        <v>3.1398473243377989</v>
      </c>
      <c r="I267" s="1">
        <f t="shared" si="13"/>
        <v>376.46769418810209</v>
      </c>
      <c r="J267" s="1">
        <f t="shared" si="14"/>
        <v>3.7766664811775956</v>
      </c>
    </row>
    <row r="268" spans="1:10" ht="15.75" customHeight="1" x14ac:dyDescent="0.2">
      <c r="A268" s="1">
        <v>2610</v>
      </c>
      <c r="B268" s="1">
        <f t="shared" si="11"/>
        <v>2.61</v>
      </c>
      <c r="C268" s="1">
        <v>123.9</v>
      </c>
      <c r="D268" s="1">
        <v>234.6</v>
      </c>
      <c r="E268" s="1">
        <v>72</v>
      </c>
      <c r="F268" s="1">
        <v>180.2</v>
      </c>
      <c r="H268" s="1">
        <f t="shared" si="12"/>
        <v>3.1450833120937816</v>
      </c>
      <c r="I268" s="1">
        <f t="shared" si="13"/>
        <v>389.67582236841957</v>
      </c>
      <c r="J268" s="1">
        <f t="shared" si="14"/>
        <v>3.8307175827826088</v>
      </c>
    </row>
    <row r="269" spans="1:10" ht="15.75" customHeight="1" x14ac:dyDescent="0.2">
      <c r="A269" s="1">
        <v>2620</v>
      </c>
      <c r="B269" s="1">
        <f t="shared" si="11"/>
        <v>2.62</v>
      </c>
      <c r="C269" s="1">
        <v>127.7</v>
      </c>
      <c r="D269" s="1">
        <v>232.8</v>
      </c>
      <c r="E269" s="1">
        <v>70</v>
      </c>
      <c r="F269" s="1">
        <v>179.9</v>
      </c>
      <c r="H269" s="1">
        <f t="shared" si="12"/>
        <v>3.1398473243377989</v>
      </c>
      <c r="I269" s="1">
        <f t="shared" si="13"/>
        <v>400.9585033179369</v>
      </c>
      <c r="J269" s="1">
        <f t="shared" si="14"/>
        <v>3.9531716284317828</v>
      </c>
    </row>
    <row r="270" spans="1:10" ht="15.75" customHeight="1" x14ac:dyDescent="0.2">
      <c r="A270" s="1">
        <v>2630</v>
      </c>
      <c r="B270" s="1">
        <f t="shared" si="11"/>
        <v>2.63</v>
      </c>
      <c r="C270" s="1">
        <v>131.80000000000001</v>
      </c>
      <c r="D270" s="1">
        <v>231</v>
      </c>
      <c r="E270" s="1">
        <v>69</v>
      </c>
      <c r="F270" s="1">
        <v>179.9</v>
      </c>
      <c r="H270" s="1">
        <f t="shared" si="12"/>
        <v>3.1398473243377989</v>
      </c>
      <c r="I270" s="1">
        <f t="shared" si="13"/>
        <v>413.83187734772196</v>
      </c>
      <c r="J270" s="1">
        <f t="shared" si="14"/>
        <v>4.073951903328294</v>
      </c>
    </row>
    <row r="271" spans="1:10" ht="15.75" customHeight="1" x14ac:dyDescent="0.2">
      <c r="A271" s="1">
        <v>2640</v>
      </c>
      <c r="B271" s="1">
        <f t="shared" si="11"/>
        <v>2.64</v>
      </c>
      <c r="C271" s="1">
        <v>136</v>
      </c>
      <c r="D271" s="1">
        <v>229.2</v>
      </c>
      <c r="E271" s="1">
        <v>67</v>
      </c>
      <c r="F271" s="1">
        <v>179.9</v>
      </c>
      <c r="H271" s="1">
        <f t="shared" si="12"/>
        <v>3.1398473243377989</v>
      </c>
      <c r="I271" s="1">
        <f t="shared" si="13"/>
        <v>427.01923610994066</v>
      </c>
      <c r="J271" s="1">
        <f t="shared" si="14"/>
        <v>4.2042555672883131</v>
      </c>
    </row>
    <row r="272" spans="1:10" ht="15.75" customHeight="1" x14ac:dyDescent="0.2">
      <c r="A272" s="1">
        <v>2650</v>
      </c>
      <c r="B272" s="1">
        <f t="shared" si="11"/>
        <v>2.65</v>
      </c>
      <c r="C272" s="1">
        <v>141.19999999999999</v>
      </c>
      <c r="D272" s="1">
        <v>227.4</v>
      </c>
      <c r="E272" s="1">
        <v>65</v>
      </c>
      <c r="F272" s="1">
        <v>181</v>
      </c>
      <c r="H272" s="1">
        <f t="shared" si="12"/>
        <v>3.1590459461097367</v>
      </c>
      <c r="I272" s="1">
        <f t="shared" si="13"/>
        <v>446.05728759069478</v>
      </c>
      <c r="J272" s="1">
        <f t="shared" si="14"/>
        <v>4.365382618503177</v>
      </c>
    </row>
    <row r="273" spans="1:10" ht="15.75" customHeight="1" x14ac:dyDescent="0.2">
      <c r="A273" s="1">
        <v>2660</v>
      </c>
      <c r="B273" s="1">
        <f t="shared" si="11"/>
        <v>2.66</v>
      </c>
      <c r="C273" s="1">
        <v>148.9</v>
      </c>
      <c r="D273" s="1">
        <v>225.6</v>
      </c>
      <c r="E273" s="1">
        <v>63</v>
      </c>
      <c r="F273" s="1">
        <v>180.4</v>
      </c>
      <c r="H273" s="1">
        <f t="shared" si="12"/>
        <v>3.1485739705977704</v>
      </c>
      <c r="I273" s="1">
        <f t="shared" si="13"/>
        <v>468.82266422200803</v>
      </c>
      <c r="J273" s="1">
        <f t="shared" si="14"/>
        <v>4.5743997590635139</v>
      </c>
    </row>
    <row r="274" spans="1:10" ht="15.75" customHeight="1" x14ac:dyDescent="0.2">
      <c r="A274" s="1">
        <v>2670</v>
      </c>
      <c r="B274" s="1">
        <f t="shared" si="11"/>
        <v>2.67</v>
      </c>
      <c r="C274" s="1">
        <v>154</v>
      </c>
      <c r="D274" s="1">
        <v>223.8</v>
      </c>
      <c r="E274" s="1">
        <v>61</v>
      </c>
      <c r="F274" s="1">
        <v>181</v>
      </c>
      <c r="H274" s="1">
        <f t="shared" si="12"/>
        <v>3.1590459461097367</v>
      </c>
      <c r="I274" s="1">
        <f t="shared" si="13"/>
        <v>486.49307570089945</v>
      </c>
      <c r="J274" s="1">
        <f t="shared" si="14"/>
        <v>4.7765786996145376</v>
      </c>
    </row>
    <row r="275" spans="1:10" ht="15.75" customHeight="1" x14ac:dyDescent="0.2">
      <c r="A275" s="1">
        <v>2680</v>
      </c>
      <c r="B275" s="1">
        <f t="shared" si="11"/>
        <v>2.68</v>
      </c>
      <c r="C275" s="1">
        <v>155.9</v>
      </c>
      <c r="D275" s="1">
        <v>222</v>
      </c>
      <c r="E275" s="1">
        <v>60</v>
      </c>
      <c r="F275" s="1">
        <v>181</v>
      </c>
      <c r="H275" s="1">
        <f t="shared" si="12"/>
        <v>3.1590459461097367</v>
      </c>
      <c r="I275" s="1">
        <f t="shared" si="13"/>
        <v>492.49526299850794</v>
      </c>
      <c r="J275" s="1">
        <f t="shared" si="14"/>
        <v>4.8949416934970378</v>
      </c>
    </row>
    <row r="276" spans="1:10" ht="15.75" customHeight="1" x14ac:dyDescent="0.2">
      <c r="A276" s="1">
        <v>2690</v>
      </c>
      <c r="B276" s="1">
        <f t="shared" si="11"/>
        <v>2.69</v>
      </c>
      <c r="C276" s="1">
        <v>155.5</v>
      </c>
      <c r="D276" s="1">
        <v>220.1</v>
      </c>
      <c r="E276" s="1">
        <v>58</v>
      </c>
      <c r="F276" s="1">
        <v>181</v>
      </c>
      <c r="H276" s="1">
        <f t="shared" si="12"/>
        <v>3.1590459461097367</v>
      </c>
      <c r="I276" s="1">
        <f t="shared" si="13"/>
        <v>491.23164462006406</v>
      </c>
      <c r="J276" s="1">
        <f t="shared" si="14"/>
        <v>4.91863453809286</v>
      </c>
    </row>
    <row r="277" spans="1:10" ht="15.75" customHeight="1" x14ac:dyDescent="0.2">
      <c r="A277" s="1">
        <v>2700</v>
      </c>
      <c r="B277" s="1">
        <f t="shared" si="11"/>
        <v>2.7</v>
      </c>
      <c r="C277" s="1">
        <v>152.69999999999999</v>
      </c>
      <c r="D277" s="1">
        <v>218.3</v>
      </c>
      <c r="E277" s="1">
        <v>56</v>
      </c>
      <c r="F277" s="1">
        <v>181.2</v>
      </c>
      <c r="H277" s="1">
        <f t="shared" si="12"/>
        <v>3.1625366046137251</v>
      </c>
      <c r="I277" s="1">
        <f t="shared" si="13"/>
        <v>482.91933952451581</v>
      </c>
      <c r="J277" s="1">
        <f t="shared" si="14"/>
        <v>4.8707549207228995</v>
      </c>
    </row>
    <row r="278" spans="1:10" ht="15.75" customHeight="1" x14ac:dyDescent="0.2">
      <c r="A278" s="1">
        <v>2710</v>
      </c>
      <c r="B278" s="1">
        <f t="shared" si="11"/>
        <v>2.71</v>
      </c>
      <c r="C278" s="1">
        <v>150.69999999999999</v>
      </c>
      <c r="D278" s="1">
        <v>216.5</v>
      </c>
      <c r="E278" s="1">
        <v>54</v>
      </c>
      <c r="F278" s="1">
        <v>181</v>
      </c>
      <c r="H278" s="1">
        <f t="shared" si="12"/>
        <v>3.1590459461097367</v>
      </c>
      <c r="I278" s="1">
        <f t="shared" si="13"/>
        <v>476.06822407873727</v>
      </c>
      <c r="J278" s="1">
        <f t="shared" si="14"/>
        <v>4.7949378180162654</v>
      </c>
    </row>
    <row r="279" spans="1:10" ht="15.75" customHeight="1" x14ac:dyDescent="0.2">
      <c r="A279" s="1">
        <v>2720</v>
      </c>
      <c r="B279" s="1">
        <f t="shared" si="11"/>
        <v>2.72</v>
      </c>
      <c r="C279" s="1">
        <v>148.6</v>
      </c>
      <c r="D279" s="1">
        <v>214.7</v>
      </c>
      <c r="E279" s="1">
        <v>52</v>
      </c>
      <c r="F279" s="1">
        <v>180.7</v>
      </c>
      <c r="H279" s="1">
        <f t="shared" si="12"/>
        <v>3.1538099583537531</v>
      </c>
      <c r="I279" s="1">
        <f t="shared" si="13"/>
        <v>468.65615981136767</v>
      </c>
      <c r="J279" s="1">
        <f t="shared" si="14"/>
        <v>4.7236219194505251</v>
      </c>
    </row>
    <row r="280" spans="1:10" ht="15.75" customHeight="1" x14ac:dyDescent="0.2">
      <c r="A280" s="1">
        <v>2730</v>
      </c>
      <c r="B280" s="1">
        <f t="shared" si="11"/>
        <v>2.73</v>
      </c>
      <c r="C280" s="1">
        <v>147.30000000000001</v>
      </c>
      <c r="D280" s="1">
        <v>212.9</v>
      </c>
      <c r="E280" s="1">
        <v>50</v>
      </c>
      <c r="F280" s="1">
        <v>179.9</v>
      </c>
      <c r="H280" s="1">
        <f t="shared" si="12"/>
        <v>3.1398473243377989</v>
      </c>
      <c r="I280" s="1">
        <f t="shared" si="13"/>
        <v>462.49951087495782</v>
      </c>
      <c r="J280" s="1">
        <f t="shared" si="14"/>
        <v>4.6557783534316277</v>
      </c>
    </row>
    <row r="281" spans="1:10" ht="15.75" customHeight="1" x14ac:dyDescent="0.2">
      <c r="A281" s="1">
        <v>2740</v>
      </c>
      <c r="B281" s="1">
        <f t="shared" si="11"/>
        <v>2.74</v>
      </c>
      <c r="C281" s="1">
        <v>146.6</v>
      </c>
      <c r="D281" s="1">
        <v>211.1</v>
      </c>
      <c r="E281" s="1">
        <v>49</v>
      </c>
      <c r="F281" s="1">
        <v>180.7</v>
      </c>
      <c r="H281" s="1">
        <f t="shared" si="12"/>
        <v>3.1538099583537531</v>
      </c>
      <c r="I281" s="1">
        <f t="shared" si="13"/>
        <v>462.34853989466018</v>
      </c>
      <c r="J281" s="1">
        <f t="shared" si="14"/>
        <v>4.6242402538480905</v>
      </c>
    </row>
    <row r="282" spans="1:10" ht="15.75" customHeight="1" x14ac:dyDescent="0.2">
      <c r="A282" s="1">
        <v>2750</v>
      </c>
      <c r="B282" s="1">
        <f t="shared" si="11"/>
        <v>2.75</v>
      </c>
      <c r="C282" s="1">
        <v>145.1</v>
      </c>
      <c r="D282" s="1">
        <v>209.3</v>
      </c>
      <c r="E282" s="1">
        <v>47</v>
      </c>
      <c r="F282" s="1">
        <v>180.7</v>
      </c>
      <c r="H282" s="1">
        <f t="shared" si="12"/>
        <v>3.1538099583537531</v>
      </c>
      <c r="I282" s="1">
        <f t="shared" si="13"/>
        <v>457.61782495712959</v>
      </c>
      <c r="J282" s="1">
        <f t="shared" si="14"/>
        <v>4.5998318242589491</v>
      </c>
    </row>
    <row r="283" spans="1:10" ht="15.75" customHeight="1" x14ac:dyDescent="0.2">
      <c r="A283" s="1">
        <v>2760</v>
      </c>
      <c r="B283" s="1">
        <f t="shared" si="11"/>
        <v>2.76</v>
      </c>
      <c r="C283" s="1">
        <v>145.4</v>
      </c>
      <c r="D283" s="1">
        <v>207.5</v>
      </c>
      <c r="E283" s="1">
        <v>45</v>
      </c>
      <c r="F283" s="1">
        <v>180.4</v>
      </c>
      <c r="H283" s="1">
        <f t="shared" si="12"/>
        <v>3.1485739705977704</v>
      </c>
      <c r="I283" s="1">
        <f t="shared" si="13"/>
        <v>457.80265532491586</v>
      </c>
      <c r="J283" s="1">
        <f t="shared" si="14"/>
        <v>4.5771024014102277</v>
      </c>
    </row>
    <row r="284" spans="1:10" ht="15.75" customHeight="1" x14ac:dyDescent="0.2">
      <c r="A284" s="1">
        <v>2770</v>
      </c>
      <c r="B284" s="1">
        <f t="shared" si="11"/>
        <v>2.77</v>
      </c>
      <c r="C284" s="1">
        <v>142.80000000000001</v>
      </c>
      <c r="D284" s="1">
        <v>205.7</v>
      </c>
      <c r="E284" s="1">
        <v>43</v>
      </c>
      <c r="F284" s="1">
        <v>180.2</v>
      </c>
      <c r="H284" s="1">
        <f t="shared" si="12"/>
        <v>3.1450833120937816</v>
      </c>
      <c r="I284" s="1">
        <f t="shared" si="13"/>
        <v>449.11789696699202</v>
      </c>
      <c r="J284" s="1">
        <f t="shared" si="14"/>
        <v>4.5346027614595394</v>
      </c>
    </row>
    <row r="285" spans="1:10" ht="15.75" customHeight="1" x14ac:dyDescent="0.2">
      <c r="A285" s="1">
        <v>2780</v>
      </c>
      <c r="B285" s="1">
        <f t="shared" si="11"/>
        <v>2.78</v>
      </c>
      <c r="C285" s="1">
        <v>137.5</v>
      </c>
      <c r="D285" s="1">
        <v>203.9</v>
      </c>
      <c r="E285" s="1">
        <v>41</v>
      </c>
      <c r="F285" s="1">
        <v>180.2</v>
      </c>
      <c r="H285" s="1">
        <f t="shared" si="12"/>
        <v>3.1450833120937816</v>
      </c>
      <c r="I285" s="1">
        <f t="shared" si="13"/>
        <v>432.44895541289497</v>
      </c>
      <c r="J285" s="1">
        <f t="shared" si="14"/>
        <v>4.4078342618994348</v>
      </c>
    </row>
    <row r="286" spans="1:10" ht="15.75" customHeight="1" x14ac:dyDescent="0.2">
      <c r="A286" s="1">
        <v>2790</v>
      </c>
      <c r="B286" s="1">
        <f t="shared" si="11"/>
        <v>2.79</v>
      </c>
      <c r="C286" s="1">
        <v>132.30000000000001</v>
      </c>
      <c r="D286" s="1">
        <v>202.1</v>
      </c>
      <c r="E286" s="1">
        <v>40</v>
      </c>
      <c r="F286" s="1">
        <v>179.4</v>
      </c>
      <c r="H286" s="1">
        <f t="shared" si="12"/>
        <v>3.1311206780778273</v>
      </c>
      <c r="I286" s="1">
        <f t="shared" si="13"/>
        <v>414.24726570969659</v>
      </c>
      <c r="J286" s="1">
        <f t="shared" si="14"/>
        <v>4.2334811056129578</v>
      </c>
    </row>
    <row r="287" spans="1:10" ht="15.75" customHeight="1" x14ac:dyDescent="0.2">
      <c r="A287" s="1">
        <v>2800</v>
      </c>
      <c r="B287" s="1">
        <f t="shared" si="11"/>
        <v>2.8</v>
      </c>
      <c r="C287" s="1">
        <v>127.5</v>
      </c>
      <c r="D287" s="1">
        <v>200.3</v>
      </c>
      <c r="E287" s="1">
        <v>38</v>
      </c>
      <c r="F287" s="1">
        <v>180.2</v>
      </c>
      <c r="H287" s="1">
        <f t="shared" si="12"/>
        <v>3.1450833120937816</v>
      </c>
      <c r="I287" s="1">
        <f t="shared" si="13"/>
        <v>400.99812229195715</v>
      </c>
      <c r="J287" s="1">
        <f t="shared" si="14"/>
        <v>4.0762269400082687</v>
      </c>
    </row>
    <row r="288" spans="1:10" ht="15.75" customHeight="1" x14ac:dyDescent="0.2">
      <c r="A288" s="1">
        <v>2810</v>
      </c>
      <c r="B288" s="1">
        <f t="shared" si="11"/>
        <v>2.81</v>
      </c>
      <c r="C288" s="1">
        <v>123.5</v>
      </c>
      <c r="D288" s="1">
        <v>198.5</v>
      </c>
      <c r="E288" s="1">
        <v>36</v>
      </c>
      <c r="F288" s="1">
        <v>179.9</v>
      </c>
      <c r="H288" s="1">
        <f t="shared" si="12"/>
        <v>3.1398473243377989</v>
      </c>
      <c r="I288" s="1">
        <f t="shared" si="13"/>
        <v>387.77114455571814</v>
      </c>
      <c r="J288" s="1">
        <f t="shared" si="14"/>
        <v>3.9438463342383763</v>
      </c>
    </row>
    <row r="289" spans="1:10" ht="15.75" customHeight="1" x14ac:dyDescent="0.2">
      <c r="A289" s="1">
        <v>2820</v>
      </c>
      <c r="B289" s="1">
        <f t="shared" si="11"/>
        <v>2.82</v>
      </c>
      <c r="C289" s="1">
        <v>120.5</v>
      </c>
      <c r="D289" s="1">
        <v>196.7</v>
      </c>
      <c r="E289" s="1">
        <v>34</v>
      </c>
      <c r="F289" s="1">
        <v>179.7</v>
      </c>
      <c r="H289" s="1">
        <f t="shared" si="12"/>
        <v>3.13635666583381</v>
      </c>
      <c r="I289" s="1">
        <f t="shared" si="13"/>
        <v>377.9309782329741</v>
      </c>
      <c r="J289" s="1">
        <f t="shared" si="14"/>
        <v>3.828510613943461</v>
      </c>
    </row>
    <row r="290" spans="1:10" ht="15.75" customHeight="1" x14ac:dyDescent="0.2">
      <c r="A290" s="1">
        <v>2830</v>
      </c>
      <c r="B290" s="1">
        <f t="shared" si="11"/>
        <v>2.83</v>
      </c>
      <c r="C290" s="1">
        <v>116.3</v>
      </c>
      <c r="D290" s="1">
        <v>194.9</v>
      </c>
      <c r="E290" s="1">
        <v>32</v>
      </c>
      <c r="F290" s="1">
        <v>179.4</v>
      </c>
      <c r="H290" s="1">
        <f t="shared" si="12"/>
        <v>3.1311206780778273</v>
      </c>
      <c r="I290" s="1">
        <f t="shared" si="13"/>
        <v>364.14933486045129</v>
      </c>
      <c r="J290" s="1">
        <f t="shared" si="14"/>
        <v>3.710401565467127</v>
      </c>
    </row>
    <row r="291" spans="1:10" ht="15.75" customHeight="1" x14ac:dyDescent="0.2">
      <c r="A291" s="1">
        <v>2840</v>
      </c>
      <c r="B291" s="1">
        <f t="shared" si="11"/>
        <v>2.84</v>
      </c>
      <c r="C291" s="1">
        <v>111.1</v>
      </c>
      <c r="D291" s="1">
        <v>193.1</v>
      </c>
      <c r="E291" s="1">
        <v>31</v>
      </c>
      <c r="F291" s="1">
        <v>179.4</v>
      </c>
      <c r="H291" s="1">
        <f t="shared" si="12"/>
        <v>3.1311206780778273</v>
      </c>
      <c r="I291" s="1">
        <f t="shared" si="13"/>
        <v>347.8675073344466</v>
      </c>
      <c r="J291" s="1">
        <f t="shared" si="14"/>
        <v>3.5600842109744897</v>
      </c>
    </row>
    <row r="292" spans="1:10" ht="15.75" customHeight="1" x14ac:dyDescent="0.2">
      <c r="A292" s="1">
        <v>2850</v>
      </c>
      <c r="B292" s="1">
        <f t="shared" si="11"/>
        <v>2.85</v>
      </c>
      <c r="C292" s="1">
        <v>104.1</v>
      </c>
      <c r="D292" s="1">
        <v>191.3</v>
      </c>
      <c r="E292" s="1">
        <v>29</v>
      </c>
      <c r="F292" s="1">
        <v>179.1</v>
      </c>
      <c r="H292" s="1">
        <f t="shared" si="12"/>
        <v>3.1258846903218442</v>
      </c>
      <c r="I292" s="1">
        <f t="shared" si="13"/>
        <v>325.40459626250396</v>
      </c>
      <c r="J292" s="1">
        <f t="shared" si="14"/>
        <v>3.3663605179847527</v>
      </c>
    </row>
    <row r="293" spans="1:10" ht="15.75" customHeight="1" x14ac:dyDescent="0.2">
      <c r="A293" s="1">
        <v>2860</v>
      </c>
      <c r="B293" s="1">
        <f t="shared" si="11"/>
        <v>2.86</v>
      </c>
      <c r="C293" s="1">
        <v>98.3</v>
      </c>
      <c r="D293" s="1">
        <v>189.5</v>
      </c>
      <c r="E293" s="1">
        <v>27</v>
      </c>
      <c r="F293" s="1">
        <v>178.6</v>
      </c>
      <c r="H293" s="1">
        <f t="shared" si="12"/>
        <v>3.1171580440618727</v>
      </c>
      <c r="I293" s="1">
        <f t="shared" si="13"/>
        <v>306.4166357312821</v>
      </c>
      <c r="J293" s="1">
        <f t="shared" si="14"/>
        <v>3.1591061599689305</v>
      </c>
    </row>
    <row r="294" spans="1:10" ht="15.75" customHeight="1" x14ac:dyDescent="0.2">
      <c r="A294" s="1">
        <v>2870</v>
      </c>
      <c r="B294" s="1">
        <f t="shared" si="11"/>
        <v>2.87</v>
      </c>
      <c r="C294" s="1">
        <v>91.5</v>
      </c>
      <c r="D294" s="1">
        <v>187.7</v>
      </c>
      <c r="E294" s="1">
        <v>25</v>
      </c>
      <c r="F294" s="1">
        <v>178.9</v>
      </c>
      <c r="H294" s="1">
        <f t="shared" si="12"/>
        <v>3.1223940318178558</v>
      </c>
      <c r="I294" s="1">
        <f t="shared" si="13"/>
        <v>285.69905391133381</v>
      </c>
      <c r="J294" s="1">
        <f t="shared" si="14"/>
        <v>2.9605784482130799</v>
      </c>
    </row>
    <row r="295" spans="1:10" ht="15.75" customHeight="1" x14ac:dyDescent="0.2">
      <c r="A295" s="1">
        <v>2880</v>
      </c>
      <c r="B295" s="1">
        <f t="shared" si="11"/>
        <v>2.88</v>
      </c>
      <c r="C295" s="1">
        <v>84.6</v>
      </c>
      <c r="D295" s="1">
        <v>185.9</v>
      </c>
      <c r="E295" s="1">
        <v>23</v>
      </c>
      <c r="F295" s="1">
        <v>178.6</v>
      </c>
      <c r="H295" s="1">
        <f t="shared" si="12"/>
        <v>3.1171580440618727</v>
      </c>
      <c r="I295" s="1">
        <f t="shared" si="13"/>
        <v>263.71157052763442</v>
      </c>
      <c r="J295" s="1">
        <f t="shared" si="14"/>
        <v>2.7470531221948411</v>
      </c>
    </row>
    <row r="296" spans="1:10" ht="15.75" customHeight="1" x14ac:dyDescent="0.2">
      <c r="A296" s="1">
        <v>2890</v>
      </c>
      <c r="B296" s="1">
        <f t="shared" si="11"/>
        <v>2.89</v>
      </c>
      <c r="C296" s="1">
        <v>79.3</v>
      </c>
      <c r="D296" s="1">
        <v>184.2</v>
      </c>
      <c r="E296" s="1">
        <v>22</v>
      </c>
      <c r="F296" s="1">
        <v>178.6</v>
      </c>
      <c r="H296" s="1">
        <f t="shared" si="12"/>
        <v>3.1171580440618727</v>
      </c>
      <c r="I296" s="1">
        <f t="shared" si="13"/>
        <v>247.1906328941065</v>
      </c>
      <c r="J296" s="1">
        <f t="shared" si="14"/>
        <v>2.5545110171087049</v>
      </c>
    </row>
    <row r="297" spans="1:10" ht="15.75" customHeight="1" x14ac:dyDescent="0.2">
      <c r="A297" s="1">
        <v>2900</v>
      </c>
      <c r="B297" s="1">
        <f t="shared" si="11"/>
        <v>2.9</v>
      </c>
      <c r="C297" s="1">
        <v>74.3</v>
      </c>
      <c r="D297" s="1">
        <v>182.4</v>
      </c>
      <c r="E297" s="1">
        <v>20</v>
      </c>
      <c r="F297" s="1">
        <v>179.1</v>
      </c>
      <c r="H297" s="1">
        <f t="shared" si="12"/>
        <v>3.1258846903218442</v>
      </c>
      <c r="I297" s="1">
        <f t="shared" si="13"/>
        <v>232.25323249091301</v>
      </c>
      <c r="J297" s="1">
        <f t="shared" si="14"/>
        <v>2.3972193269250979</v>
      </c>
    </row>
    <row r="298" spans="1:10" ht="15.75" customHeight="1" x14ac:dyDescent="0.2">
      <c r="A298" s="1">
        <v>2910</v>
      </c>
      <c r="B298" s="1">
        <f t="shared" si="11"/>
        <v>2.91</v>
      </c>
      <c r="C298" s="1">
        <v>69.2</v>
      </c>
      <c r="D298" s="1">
        <v>180.6</v>
      </c>
      <c r="E298" s="1">
        <v>18</v>
      </c>
      <c r="F298" s="1">
        <v>178.9</v>
      </c>
      <c r="H298" s="1">
        <f t="shared" si="12"/>
        <v>3.1223940318178558</v>
      </c>
      <c r="I298" s="1">
        <f t="shared" si="13"/>
        <v>216.06966700179564</v>
      </c>
      <c r="J298" s="1">
        <f t="shared" si="14"/>
        <v>2.2416144974635435</v>
      </c>
    </row>
    <row r="299" spans="1:10" ht="15.75" customHeight="1" x14ac:dyDescent="0.2">
      <c r="A299" s="1">
        <v>2920</v>
      </c>
      <c r="B299" s="1">
        <f t="shared" si="11"/>
        <v>2.92</v>
      </c>
      <c r="C299" s="1">
        <v>63.6</v>
      </c>
      <c r="D299" s="1">
        <v>178.8</v>
      </c>
      <c r="E299" s="1">
        <v>16</v>
      </c>
      <c r="F299" s="1">
        <v>178.6</v>
      </c>
      <c r="H299" s="1">
        <f t="shared" si="12"/>
        <v>3.1171580440618727</v>
      </c>
      <c r="I299" s="1">
        <f t="shared" si="13"/>
        <v>198.25125160233512</v>
      </c>
      <c r="J299" s="1">
        <f t="shared" si="14"/>
        <v>2.0716045930206537</v>
      </c>
    </row>
    <row r="300" spans="1:10" ht="15.75" customHeight="1" x14ac:dyDescent="0.2">
      <c r="A300" s="1">
        <v>2930</v>
      </c>
      <c r="B300" s="1">
        <f t="shared" si="11"/>
        <v>2.93</v>
      </c>
      <c r="C300" s="1">
        <v>57.8</v>
      </c>
      <c r="D300" s="1">
        <v>177</v>
      </c>
      <c r="E300" s="1">
        <v>15</v>
      </c>
      <c r="F300" s="1">
        <v>178.9</v>
      </c>
      <c r="H300" s="1">
        <f t="shared" si="12"/>
        <v>3.1223940318178558</v>
      </c>
      <c r="I300" s="1">
        <f t="shared" si="13"/>
        <v>180.47437503907204</v>
      </c>
      <c r="J300" s="1">
        <f t="shared" si="14"/>
        <v>1.8936281332070359</v>
      </c>
    </row>
    <row r="301" spans="1:10" ht="15.75" customHeight="1" x14ac:dyDescent="0.2">
      <c r="A301" s="1">
        <v>2940</v>
      </c>
      <c r="B301" s="1">
        <f t="shared" si="11"/>
        <v>2.94</v>
      </c>
      <c r="C301" s="1">
        <v>51.9</v>
      </c>
      <c r="D301" s="1">
        <v>175.2</v>
      </c>
      <c r="E301" s="1">
        <v>13</v>
      </c>
      <c r="F301" s="1">
        <v>178.9</v>
      </c>
      <c r="H301" s="1">
        <f t="shared" si="12"/>
        <v>3.1223940318178558</v>
      </c>
      <c r="I301" s="1">
        <f t="shared" si="13"/>
        <v>162.05225025134672</v>
      </c>
      <c r="J301" s="1">
        <f t="shared" si="14"/>
        <v>1.712633126452094</v>
      </c>
    </row>
    <row r="302" spans="1:10" ht="15.75" customHeight="1" x14ac:dyDescent="0.2">
      <c r="A302" s="1">
        <v>2950</v>
      </c>
      <c r="B302" s="1">
        <f t="shared" si="11"/>
        <v>2.95</v>
      </c>
      <c r="C302" s="1">
        <v>46.9</v>
      </c>
      <c r="D302" s="1">
        <v>173.4</v>
      </c>
      <c r="E302" s="1">
        <v>11</v>
      </c>
      <c r="F302" s="1">
        <v>178.6</v>
      </c>
      <c r="H302" s="1">
        <f t="shared" si="12"/>
        <v>3.1171580440618727</v>
      </c>
      <c r="I302" s="1">
        <f t="shared" si="13"/>
        <v>146.19471226650182</v>
      </c>
      <c r="J302" s="1">
        <f t="shared" si="14"/>
        <v>1.5412348125892428</v>
      </c>
    </row>
    <row r="303" spans="1:10" ht="15.75" customHeight="1" x14ac:dyDescent="0.2">
      <c r="A303" s="1">
        <v>2960</v>
      </c>
      <c r="B303" s="1">
        <f t="shared" si="11"/>
        <v>2.96</v>
      </c>
      <c r="C303" s="1">
        <v>47.2</v>
      </c>
      <c r="D303" s="1">
        <v>171.7</v>
      </c>
      <c r="E303" s="1">
        <v>9</v>
      </c>
      <c r="F303" s="1">
        <v>185.8</v>
      </c>
      <c r="H303" s="1">
        <f t="shared" si="12"/>
        <v>3.2428217502054646</v>
      </c>
      <c r="I303" s="1">
        <f t="shared" si="13"/>
        <v>153.06118660969793</v>
      </c>
      <c r="J303" s="1">
        <f t="shared" si="14"/>
        <v>1.4962794943809987</v>
      </c>
    </row>
    <row r="304" spans="1:10" ht="15.75" customHeight="1" x14ac:dyDescent="0.2">
      <c r="A304" s="1">
        <v>2970</v>
      </c>
      <c r="B304" s="1">
        <f t="shared" si="11"/>
        <v>2.97</v>
      </c>
      <c r="C304" s="1">
        <v>61.7</v>
      </c>
      <c r="D304" s="1">
        <v>170.4</v>
      </c>
      <c r="E304" s="1">
        <v>8</v>
      </c>
      <c r="F304" s="1">
        <v>127.5</v>
      </c>
      <c r="H304" s="1">
        <f t="shared" si="12"/>
        <v>2.2252947962927703</v>
      </c>
      <c r="I304" s="1">
        <f t="shared" si="13"/>
        <v>137.30068893126392</v>
      </c>
      <c r="J304" s="1">
        <f t="shared" si="14"/>
        <v>1.4518093777048091</v>
      </c>
    </row>
    <row r="305" spans="1:10" ht="15.75" customHeight="1" x14ac:dyDescent="0.2">
      <c r="A305" s="1">
        <v>2980</v>
      </c>
      <c r="B305" s="1">
        <f t="shared" si="11"/>
        <v>2.98</v>
      </c>
      <c r="C305" s="1">
        <v>74.900000000000006</v>
      </c>
      <c r="D305" s="1">
        <v>169.3</v>
      </c>
      <c r="E305" s="1">
        <v>7</v>
      </c>
      <c r="F305" s="1">
        <v>106.2</v>
      </c>
      <c r="H305" s="1">
        <f t="shared" si="12"/>
        <v>1.8535396656179781</v>
      </c>
      <c r="I305" s="1">
        <f t="shared" si="13"/>
        <v>138.83012095478657</v>
      </c>
      <c r="J305" s="1">
        <f t="shared" si="14"/>
        <v>1.3806540494302524</v>
      </c>
    </row>
    <row r="306" spans="1:10" ht="15.75" customHeight="1" x14ac:dyDescent="0.2">
      <c r="A306" s="1">
        <v>2990</v>
      </c>
      <c r="B306" s="1">
        <f t="shared" si="11"/>
        <v>2.99</v>
      </c>
      <c r="C306" s="1">
        <v>66.599999999999994</v>
      </c>
      <c r="D306" s="1">
        <v>168.6</v>
      </c>
      <c r="E306" s="1">
        <v>6</v>
      </c>
      <c r="F306" s="1">
        <v>73.7</v>
      </c>
      <c r="H306" s="1">
        <f t="shared" si="12"/>
        <v>1.286307658719821</v>
      </c>
      <c r="I306" s="1">
        <f t="shared" si="13"/>
        <v>85.668090070740078</v>
      </c>
      <c r="J306" s="1">
        <f t="shared" si="14"/>
        <v>1.1224910551276333</v>
      </c>
    </row>
    <row r="307" spans="1:10" ht="15.75" customHeight="1" x14ac:dyDescent="0.2">
      <c r="A307" s="1">
        <v>3000</v>
      </c>
      <c r="B307" s="1">
        <f t="shared" si="11"/>
        <v>3</v>
      </c>
      <c r="C307" s="1">
        <v>46.9</v>
      </c>
      <c r="D307" s="1">
        <v>168</v>
      </c>
      <c r="E307" s="1">
        <v>6</v>
      </c>
      <c r="F307" s="1">
        <v>55.1</v>
      </c>
      <c r="H307" s="1">
        <f t="shared" si="12"/>
        <v>0.96167641784887559</v>
      </c>
      <c r="I307" s="1">
        <f t="shared" si="13"/>
        <v>45.102623997112261</v>
      </c>
      <c r="J307" s="1">
        <f t="shared" si="14"/>
        <v>0.65385357033926172</v>
      </c>
    </row>
    <row r="308" spans="1:10" ht="15.75" customHeight="1" x14ac:dyDescent="0.2">
      <c r="A308" s="1">
        <v>3010</v>
      </c>
      <c r="B308" s="1">
        <f t="shared" si="11"/>
        <v>3.01</v>
      </c>
      <c r="C308" s="1">
        <v>28.6</v>
      </c>
      <c r="D308" s="1">
        <v>167.5</v>
      </c>
      <c r="E308" s="1">
        <v>5</v>
      </c>
      <c r="F308" s="1">
        <v>40.700000000000003</v>
      </c>
      <c r="H308" s="1">
        <f t="shared" si="12"/>
        <v>0.71034900556169223</v>
      </c>
      <c r="I308" s="1">
        <f t="shared" si="13"/>
        <v>20.315981559064397</v>
      </c>
      <c r="J308" s="1">
        <f t="shared" si="14"/>
        <v>0.32709302778088328</v>
      </c>
    </row>
    <row r="309" spans="1:10" ht="15.75" customHeight="1" x14ac:dyDescent="0.2">
      <c r="A309" s="1">
        <v>3020</v>
      </c>
      <c r="B309" s="1">
        <f t="shared" si="11"/>
        <v>3.02</v>
      </c>
      <c r="C309" s="1">
        <v>13.3</v>
      </c>
      <c r="D309" s="1">
        <v>167.2</v>
      </c>
      <c r="E309" s="1">
        <v>5</v>
      </c>
      <c r="F309" s="1">
        <v>30</v>
      </c>
      <c r="H309" s="1">
        <f t="shared" si="12"/>
        <v>0.52359877559829882</v>
      </c>
      <c r="I309" s="1">
        <f t="shared" si="13"/>
        <v>6.963863715457375</v>
      </c>
      <c r="J309" s="1">
        <f t="shared" si="14"/>
        <v>0.13639922637260887</v>
      </c>
    </row>
    <row r="310" spans="1:10" ht="15.75" customHeight="1" x14ac:dyDescent="0.2">
      <c r="A310" s="8">
        <v>3030</v>
      </c>
      <c r="B310" s="8">
        <f t="shared" si="11"/>
        <v>3.03</v>
      </c>
      <c r="C310" s="8">
        <v>4.7</v>
      </c>
      <c r="D310" s="1">
        <v>167</v>
      </c>
      <c r="E310" s="1">
        <v>5</v>
      </c>
      <c r="F310" s="1">
        <v>20.2</v>
      </c>
      <c r="H310" s="1">
        <f t="shared" si="12"/>
        <v>0.35255650890285456</v>
      </c>
      <c r="I310" s="1">
        <f t="shared" si="13"/>
        <v>1.6570155918434164</v>
      </c>
      <c r="J310" s="1">
        <f t="shared" si="14"/>
        <v>4.3104396536503956E-2</v>
      </c>
    </row>
    <row r="311" spans="1:10" ht="15.75" customHeight="1" x14ac:dyDescent="0.2">
      <c r="A311" s="1">
        <v>3040</v>
      </c>
      <c r="B311" s="1">
        <f t="shared" si="11"/>
        <v>3.04</v>
      </c>
      <c r="C311" s="1">
        <v>-1.1000000000000001</v>
      </c>
      <c r="D311" s="1">
        <v>166.8</v>
      </c>
      <c r="E311" s="1">
        <v>4</v>
      </c>
      <c r="F311" s="1">
        <v>16.7</v>
      </c>
      <c r="H311" s="1">
        <f t="shared" si="12"/>
        <v>0.291469985083053</v>
      </c>
      <c r="I311" s="1">
        <f t="shared" si="13"/>
        <v>-0.32061698359135832</v>
      </c>
      <c r="J311" s="1">
        <f t="shared" si="14"/>
        <v>6.6819930412602901E-3</v>
      </c>
    </row>
    <row r="312" spans="1:10" ht="15.75" customHeight="1" x14ac:dyDescent="0.2">
      <c r="A312" s="1">
        <v>3050</v>
      </c>
      <c r="B312" s="1">
        <f t="shared" si="11"/>
        <v>3.05</v>
      </c>
      <c r="C312" s="1">
        <v>-3.5</v>
      </c>
      <c r="D312" s="1">
        <v>166.6</v>
      </c>
      <c r="E312" s="1">
        <v>4</v>
      </c>
      <c r="F312" s="1">
        <v>11.4</v>
      </c>
      <c r="H312" s="1">
        <f t="shared" si="12"/>
        <v>0.19896753472735357</v>
      </c>
      <c r="I312" s="1">
        <f t="shared" si="13"/>
        <v>-0.69638637154573746</v>
      </c>
      <c r="J312" s="1">
        <f t="shared" si="14"/>
        <v>-5.0850167756854789E-3</v>
      </c>
    </row>
    <row r="313" spans="1:10" ht="15.75" customHeight="1" x14ac:dyDescent="0.2">
      <c r="A313" s="1">
        <v>3060</v>
      </c>
      <c r="B313" s="1">
        <f t="shared" si="11"/>
        <v>3.06</v>
      </c>
      <c r="C313" s="1">
        <v>-8.9</v>
      </c>
      <c r="D313" s="1">
        <v>166.5</v>
      </c>
      <c r="E313" s="1">
        <v>4</v>
      </c>
      <c r="F313" s="1">
        <v>9.5</v>
      </c>
      <c r="H313" s="1">
        <f t="shared" si="12"/>
        <v>0.16580627893946132</v>
      </c>
      <c r="I313" s="1">
        <f t="shared" si="13"/>
        <v>-1.4756758825612057</v>
      </c>
      <c r="J313" s="1">
        <f t="shared" si="14"/>
        <v>-1.0860311270534715E-2</v>
      </c>
    </row>
    <row r="314" spans="1:10" ht="15.75" customHeight="1" x14ac:dyDescent="0.2">
      <c r="A314" s="1">
        <v>3070</v>
      </c>
      <c r="B314" s="1">
        <f t="shared" si="11"/>
        <v>3.07</v>
      </c>
      <c r="C314" s="1">
        <v>-21.6</v>
      </c>
      <c r="D314" s="1">
        <v>166.5</v>
      </c>
      <c r="E314" s="1">
        <v>4</v>
      </c>
      <c r="F314" s="1">
        <v>2.6</v>
      </c>
      <c r="H314" s="1">
        <f t="shared" si="12"/>
        <v>4.5378560551852569E-2</v>
      </c>
      <c r="I314" s="1">
        <f t="shared" si="13"/>
        <v>-0.98017690792001555</v>
      </c>
      <c r="J314" s="1">
        <f t="shared" si="14"/>
        <v>-1.2279263952406106E-2</v>
      </c>
    </row>
    <row r="315" spans="1:10" ht="15.75" customHeight="1" x14ac:dyDescent="0.2">
      <c r="A315" s="1">
        <v>3080</v>
      </c>
      <c r="B315" s="1">
        <f t="shared" si="11"/>
        <v>3.08</v>
      </c>
      <c r="C315" s="1">
        <v>-23.5</v>
      </c>
      <c r="D315" s="1">
        <v>166.5</v>
      </c>
      <c r="E315" s="1">
        <v>4</v>
      </c>
      <c r="F315" s="1">
        <v>-6.9</v>
      </c>
      <c r="H315" s="1">
        <f t="shared" si="12"/>
        <v>-0.12042771838760874</v>
      </c>
      <c r="I315" s="1">
        <f t="shared" si="13"/>
        <v>2.8300513821088056</v>
      </c>
      <c r="J315" s="1">
        <f t="shared" si="14"/>
        <v>9.2493723709439497E-3</v>
      </c>
    </row>
    <row r="316" spans="1:10" ht="15.75" customHeight="1" x14ac:dyDescent="0.2">
      <c r="A316" s="1">
        <v>3090</v>
      </c>
      <c r="B316" s="1">
        <f t="shared" si="11"/>
        <v>3.09</v>
      </c>
      <c r="C316" s="1">
        <v>-29.3</v>
      </c>
      <c r="D316" s="1">
        <v>166.7</v>
      </c>
      <c r="E316" s="1">
        <v>4</v>
      </c>
      <c r="F316" s="1">
        <v>-18.600000000000001</v>
      </c>
      <c r="H316" s="1">
        <f t="shared" si="12"/>
        <v>-0.3246312408709453</v>
      </c>
      <c r="I316" s="1">
        <f t="shared" si="13"/>
        <v>9.5116953575186969</v>
      </c>
      <c r="J316" s="1">
        <f t="shared" si="14"/>
        <v>6.1708733698137515E-2</v>
      </c>
    </row>
    <row r="317" spans="1:10" ht="15.75" customHeight="1" x14ac:dyDescent="0.2">
      <c r="A317" s="1">
        <v>3100</v>
      </c>
      <c r="B317" s="1">
        <f t="shared" si="11"/>
        <v>3.1</v>
      </c>
      <c r="C317" s="1">
        <v>-35.5</v>
      </c>
      <c r="D317" s="1">
        <v>167</v>
      </c>
      <c r="E317" s="1">
        <v>5</v>
      </c>
      <c r="F317" s="1">
        <v>-38.299999999999997</v>
      </c>
      <c r="H317" s="1">
        <f t="shared" si="12"/>
        <v>-0.66846110351382815</v>
      </c>
      <c r="I317" s="1">
        <f t="shared" si="13"/>
        <v>23.7303691747409</v>
      </c>
      <c r="J317" s="1">
        <f t="shared" si="14"/>
        <v>0.16621032266129798</v>
      </c>
    </row>
    <row r="318" spans="1:10" ht="15.75" customHeight="1" x14ac:dyDescent="0.2">
      <c r="A318" s="1">
        <v>3110</v>
      </c>
      <c r="B318" s="1">
        <f t="shared" si="11"/>
        <v>3.11</v>
      </c>
      <c r="C318" s="1">
        <v>-37.799999999999997</v>
      </c>
      <c r="D318" s="1">
        <v>167.5</v>
      </c>
      <c r="E318" s="1">
        <v>5</v>
      </c>
      <c r="F318" s="1">
        <v>-58.8</v>
      </c>
      <c r="H318" s="1">
        <f t="shared" si="12"/>
        <v>-1.0262536001726656</v>
      </c>
      <c r="I318" s="1">
        <f t="shared" si="13"/>
        <v>38.792386086526761</v>
      </c>
      <c r="J318" s="1">
        <f t="shared" si="14"/>
        <v>0.3126137763063383</v>
      </c>
    </row>
    <row r="319" spans="1:10" ht="15.75" customHeight="1" x14ac:dyDescent="0.2">
      <c r="A319" s="1">
        <v>3120</v>
      </c>
      <c r="B319" s="1">
        <f t="shared" si="11"/>
        <v>3.12</v>
      </c>
      <c r="C319" s="1">
        <v>-38.200000000000003</v>
      </c>
      <c r="D319" s="1">
        <v>168.2</v>
      </c>
      <c r="E319" s="1">
        <v>6</v>
      </c>
      <c r="F319" s="1">
        <v>-83</v>
      </c>
      <c r="H319" s="1">
        <f t="shared" si="12"/>
        <v>-1.4486232791552935</v>
      </c>
      <c r="I319" s="1">
        <f t="shared" si="13"/>
        <v>55.337409263732219</v>
      </c>
      <c r="J319" s="1">
        <f t="shared" si="14"/>
        <v>0.47064897675129486</v>
      </c>
    </row>
    <row r="320" spans="1:10" ht="15.75" customHeight="1" x14ac:dyDescent="0.2">
      <c r="A320" s="1">
        <v>3130</v>
      </c>
      <c r="B320" s="1">
        <f t="shared" si="11"/>
        <v>3.13</v>
      </c>
      <c r="C320" s="1">
        <v>-40.799999999999997</v>
      </c>
      <c r="D320" s="1">
        <v>169.1</v>
      </c>
      <c r="E320" s="1">
        <v>7</v>
      </c>
      <c r="F320" s="1">
        <v>-96.1</v>
      </c>
      <c r="H320" s="1">
        <f t="shared" si="12"/>
        <v>-1.6772614111665507</v>
      </c>
      <c r="I320" s="1">
        <f t="shared" si="13"/>
        <v>68.432265575595267</v>
      </c>
      <c r="J320" s="1">
        <f t="shared" si="14"/>
        <v>0.61884837419663741</v>
      </c>
    </row>
    <row r="321" spans="1:10" ht="15.75" customHeight="1" x14ac:dyDescent="0.2">
      <c r="A321" s="1">
        <v>3140</v>
      </c>
      <c r="B321" s="1">
        <f t="shared" si="11"/>
        <v>3.14</v>
      </c>
      <c r="C321" s="1">
        <v>-44.2</v>
      </c>
      <c r="D321" s="1">
        <v>170.2</v>
      </c>
      <c r="E321" s="1">
        <v>8</v>
      </c>
      <c r="F321" s="1">
        <v>-107.5</v>
      </c>
      <c r="H321" s="1">
        <f t="shared" si="12"/>
        <v>-1.8762289458939043</v>
      </c>
      <c r="I321" s="1">
        <f t="shared" si="13"/>
        <v>82.92931940851058</v>
      </c>
      <c r="J321" s="1">
        <f t="shared" si="14"/>
        <v>0.75680792492052917</v>
      </c>
    </row>
    <row r="322" spans="1:10" ht="15.75" customHeight="1" x14ac:dyDescent="0.2">
      <c r="A322" s="1">
        <v>3150</v>
      </c>
      <c r="B322" s="1">
        <f t="shared" si="11"/>
        <v>3.15</v>
      </c>
      <c r="C322" s="1">
        <v>-48.1</v>
      </c>
      <c r="D322" s="1">
        <v>171.6</v>
      </c>
      <c r="E322" s="1">
        <v>9</v>
      </c>
      <c r="F322" s="1">
        <v>-129.6</v>
      </c>
      <c r="H322" s="1">
        <f t="shared" si="12"/>
        <v>-2.2619467105846511</v>
      </c>
      <c r="I322" s="1">
        <f t="shared" si="13"/>
        <v>108.79963677912173</v>
      </c>
      <c r="J322" s="1">
        <f t="shared" si="14"/>
        <v>0.95864478093816163</v>
      </c>
    </row>
    <row r="323" spans="1:10" ht="15.75" customHeight="1" x14ac:dyDescent="0.2">
      <c r="A323" s="1">
        <v>3160</v>
      </c>
      <c r="B323" s="1">
        <f t="shared" si="11"/>
        <v>3.16</v>
      </c>
      <c r="C323" s="1">
        <v>-50.6</v>
      </c>
      <c r="D323" s="1">
        <v>173.3</v>
      </c>
      <c r="E323" s="1">
        <v>11</v>
      </c>
      <c r="F323" s="1">
        <v>-168.7</v>
      </c>
      <c r="H323" s="1">
        <f t="shared" si="12"/>
        <v>-2.9443704481144337</v>
      </c>
      <c r="I323" s="1">
        <f t="shared" si="13"/>
        <v>148.98514467459034</v>
      </c>
      <c r="J323" s="1">
        <f t="shared" si="14"/>
        <v>1.2889239072685603</v>
      </c>
    </row>
    <row r="324" spans="1:10" ht="15.75" customHeight="1" x14ac:dyDescent="0.2">
      <c r="A324" s="1">
        <v>3170</v>
      </c>
      <c r="B324" s="1">
        <f t="shared" si="11"/>
        <v>3.17</v>
      </c>
      <c r="C324" s="1">
        <v>-62.8</v>
      </c>
      <c r="D324" s="1">
        <v>175.1</v>
      </c>
      <c r="E324" s="1">
        <v>13</v>
      </c>
      <c r="F324" s="1">
        <v>-175.7</v>
      </c>
      <c r="H324" s="1">
        <f t="shared" si="12"/>
        <v>-3.0665434957540367</v>
      </c>
      <c r="I324" s="1">
        <f t="shared" si="13"/>
        <v>192.57893153335351</v>
      </c>
      <c r="J324" s="1">
        <f t="shared" si="14"/>
        <v>1.7078203810397192</v>
      </c>
    </row>
    <row r="325" spans="1:10" ht="15.75" customHeight="1" x14ac:dyDescent="0.2">
      <c r="A325" s="1">
        <v>3180</v>
      </c>
      <c r="B325" s="1">
        <f t="shared" si="11"/>
        <v>3.18</v>
      </c>
      <c r="C325" s="1">
        <v>-75.099999999999994</v>
      </c>
      <c r="D325" s="1">
        <v>176.8</v>
      </c>
      <c r="E325" s="1">
        <v>14</v>
      </c>
      <c r="F325" s="1">
        <v>-177</v>
      </c>
      <c r="H325" s="1">
        <f t="shared" si="12"/>
        <v>-3.0892327760299634</v>
      </c>
      <c r="I325" s="1">
        <f t="shared" si="13"/>
        <v>232.00138147985024</v>
      </c>
      <c r="J325" s="1">
        <f t="shared" si="14"/>
        <v>2.1229015650660186</v>
      </c>
    </row>
    <row r="326" spans="1:10" ht="15.75" customHeight="1" x14ac:dyDescent="0.2">
      <c r="A326" s="1">
        <v>3190</v>
      </c>
      <c r="B326" s="1">
        <f t="shared" si="11"/>
        <v>3.19</v>
      </c>
      <c r="C326" s="1">
        <v>-90</v>
      </c>
      <c r="D326" s="1">
        <v>178.6</v>
      </c>
      <c r="E326" s="1">
        <v>16</v>
      </c>
      <c r="F326" s="1">
        <v>-177.3</v>
      </c>
      <c r="H326" s="1">
        <f t="shared" si="12"/>
        <v>-3.0944687637859465</v>
      </c>
      <c r="I326" s="1">
        <f t="shared" si="13"/>
        <v>278.50218874073516</v>
      </c>
      <c r="J326" s="1">
        <f t="shared" si="14"/>
        <v>2.5525178511029272</v>
      </c>
    </row>
    <row r="327" spans="1:10" ht="15.75" customHeight="1" x14ac:dyDescent="0.2">
      <c r="A327" s="1">
        <v>3200</v>
      </c>
      <c r="B327" s="1">
        <f t="shared" si="11"/>
        <v>3.2</v>
      </c>
      <c r="C327" s="1">
        <v>-99.1</v>
      </c>
      <c r="D327" s="1">
        <v>180.4</v>
      </c>
      <c r="E327" s="1">
        <v>18</v>
      </c>
      <c r="F327" s="1">
        <v>-178.6</v>
      </c>
      <c r="H327" s="1">
        <f t="shared" si="12"/>
        <v>-3.1171580440618727</v>
      </c>
      <c r="I327" s="1">
        <f t="shared" si="13"/>
        <v>308.91036216653157</v>
      </c>
      <c r="J327" s="1">
        <f t="shared" si="14"/>
        <v>2.9370627545363335</v>
      </c>
    </row>
    <row r="328" spans="1:10" ht="15.75" customHeight="1" x14ac:dyDescent="0.2">
      <c r="A328" s="1">
        <v>3210</v>
      </c>
      <c r="B328" s="1">
        <f t="shared" si="11"/>
        <v>3.21</v>
      </c>
      <c r="C328" s="1">
        <v>-101.4</v>
      </c>
      <c r="D328" s="1">
        <v>182.2</v>
      </c>
      <c r="E328" s="1">
        <v>20</v>
      </c>
      <c r="F328" s="1">
        <v>-179.7</v>
      </c>
      <c r="H328" s="1">
        <f t="shared" si="12"/>
        <v>-3.13635666583381</v>
      </c>
      <c r="I328" s="1">
        <f t="shared" si="13"/>
        <v>318.02656591554836</v>
      </c>
      <c r="J328" s="1">
        <f t="shared" si="14"/>
        <v>3.1346846404103998</v>
      </c>
    </row>
    <row r="329" spans="1:10" ht="15.75" customHeight="1" x14ac:dyDescent="0.2">
      <c r="A329" s="1">
        <v>3220</v>
      </c>
      <c r="B329" s="1">
        <f t="shared" si="11"/>
        <v>3.22</v>
      </c>
      <c r="C329" s="1">
        <v>-97</v>
      </c>
      <c r="D329" s="1">
        <v>184</v>
      </c>
      <c r="E329" s="1">
        <v>22</v>
      </c>
      <c r="F329" s="1">
        <v>-179.7</v>
      </c>
      <c r="H329" s="1">
        <f t="shared" si="12"/>
        <v>-3.13635666583381</v>
      </c>
      <c r="I329" s="1">
        <f t="shared" si="13"/>
        <v>304.22659658587958</v>
      </c>
      <c r="J329" s="1">
        <f t="shared" si="14"/>
        <v>3.1112658125071397</v>
      </c>
    </row>
    <row r="330" spans="1:10" ht="15.75" customHeight="1" x14ac:dyDescent="0.2">
      <c r="A330" s="1">
        <v>3230</v>
      </c>
      <c r="B330" s="1">
        <f t="shared" si="11"/>
        <v>3.23</v>
      </c>
      <c r="C330" s="1">
        <v>-92.1</v>
      </c>
      <c r="D330" s="1">
        <v>185.8</v>
      </c>
      <c r="E330" s="1">
        <v>23</v>
      </c>
      <c r="F330" s="1">
        <v>-179.4</v>
      </c>
      <c r="H330" s="1">
        <f t="shared" si="12"/>
        <v>-3.1311206780778273</v>
      </c>
      <c r="I330" s="1">
        <f t="shared" si="13"/>
        <v>288.37621445096789</v>
      </c>
      <c r="J330" s="1">
        <f t="shared" si="14"/>
        <v>2.9630140551842374</v>
      </c>
    </row>
    <row r="331" spans="1:10" ht="15.75" customHeight="1" x14ac:dyDescent="0.2">
      <c r="A331" s="1">
        <v>3240</v>
      </c>
      <c r="B331" s="1">
        <f t="shared" si="11"/>
        <v>3.24</v>
      </c>
      <c r="C331" s="1">
        <v>-91.5</v>
      </c>
      <c r="D331" s="1">
        <v>187.6</v>
      </c>
      <c r="E331" s="1">
        <v>25</v>
      </c>
      <c r="F331" s="1">
        <v>-179.1</v>
      </c>
      <c r="H331" s="1">
        <f t="shared" si="12"/>
        <v>-3.1258846903218442</v>
      </c>
      <c r="I331" s="1">
        <f t="shared" si="13"/>
        <v>286.01844916444873</v>
      </c>
      <c r="J331" s="1">
        <f t="shared" si="14"/>
        <v>2.8719733180770834</v>
      </c>
    </row>
    <row r="332" spans="1:10" ht="15.75" customHeight="1" x14ac:dyDescent="0.2">
      <c r="A332" s="1">
        <v>3250</v>
      </c>
      <c r="B332" s="1">
        <f t="shared" si="11"/>
        <v>3.25</v>
      </c>
      <c r="C332" s="1">
        <v>-93.6</v>
      </c>
      <c r="D332" s="1">
        <v>189.4</v>
      </c>
      <c r="E332" s="1">
        <v>27</v>
      </c>
      <c r="F332" s="1">
        <v>-179.4</v>
      </c>
      <c r="H332" s="1">
        <f t="shared" si="12"/>
        <v>-3.1311206780778273</v>
      </c>
      <c r="I332" s="1">
        <f t="shared" si="13"/>
        <v>293.0728954680846</v>
      </c>
      <c r="J332" s="1">
        <f t="shared" si="14"/>
        <v>2.8954567231626664</v>
      </c>
    </row>
    <row r="333" spans="1:10" ht="15.75" customHeight="1" x14ac:dyDescent="0.2">
      <c r="A333" s="1">
        <v>3260</v>
      </c>
      <c r="B333" s="1">
        <f t="shared" si="11"/>
        <v>3.26</v>
      </c>
      <c r="C333" s="1">
        <v>-97</v>
      </c>
      <c r="D333" s="1">
        <v>191.2</v>
      </c>
      <c r="E333" s="1">
        <v>29</v>
      </c>
      <c r="F333" s="1">
        <v>-179.9</v>
      </c>
      <c r="H333" s="1">
        <f t="shared" si="12"/>
        <v>-3.1398473243377989</v>
      </c>
      <c r="I333" s="1">
        <f t="shared" si="13"/>
        <v>304.56519046076647</v>
      </c>
      <c r="J333" s="1">
        <f t="shared" si="14"/>
        <v>2.9881904296442556</v>
      </c>
    </row>
    <row r="334" spans="1:10" ht="15.75" customHeight="1" x14ac:dyDescent="0.2">
      <c r="A334" s="1">
        <v>3270</v>
      </c>
      <c r="B334" s="1">
        <f t="shared" si="11"/>
        <v>3.27</v>
      </c>
      <c r="C334" s="1">
        <v>-99.4</v>
      </c>
      <c r="D334" s="1">
        <v>193</v>
      </c>
      <c r="E334" s="1">
        <v>31</v>
      </c>
      <c r="F334" s="1">
        <v>-180.2</v>
      </c>
      <c r="H334" s="1">
        <f t="shared" si="12"/>
        <v>-3.1450833120937816</v>
      </c>
      <c r="I334" s="1">
        <f t="shared" si="13"/>
        <v>312.62128122212192</v>
      </c>
      <c r="J334" s="1">
        <f t="shared" si="14"/>
        <v>3.0859323584144422</v>
      </c>
    </row>
    <row r="335" spans="1:10" ht="15.75" customHeight="1" x14ac:dyDescent="0.2">
      <c r="A335" s="1">
        <v>3280</v>
      </c>
      <c r="B335" s="1">
        <f t="shared" si="11"/>
        <v>3.28</v>
      </c>
      <c r="C335" s="1">
        <v>-101</v>
      </c>
      <c r="D335" s="1">
        <v>194.8</v>
      </c>
      <c r="E335" s="1">
        <v>32</v>
      </c>
      <c r="F335" s="1">
        <v>-180.4</v>
      </c>
      <c r="H335" s="1">
        <f t="shared" si="12"/>
        <v>-3.1485739705977704</v>
      </c>
      <c r="I335" s="1">
        <f t="shared" si="13"/>
        <v>318.00597103037484</v>
      </c>
      <c r="J335" s="1">
        <f t="shared" si="14"/>
        <v>3.153136261262484</v>
      </c>
    </row>
    <row r="336" spans="1:10" ht="15.75" customHeight="1" x14ac:dyDescent="0.2">
      <c r="A336" s="1">
        <v>3290</v>
      </c>
      <c r="B336" s="1">
        <f t="shared" si="11"/>
        <v>3.29</v>
      </c>
      <c r="C336" s="1">
        <v>-103.6</v>
      </c>
      <c r="D336" s="1">
        <v>196.6</v>
      </c>
      <c r="E336" s="1">
        <v>34</v>
      </c>
      <c r="F336" s="1">
        <v>-179.9</v>
      </c>
      <c r="H336" s="1">
        <f t="shared" si="12"/>
        <v>-3.1398473243377989</v>
      </c>
      <c r="I336" s="1">
        <f t="shared" si="13"/>
        <v>325.28818280139592</v>
      </c>
      <c r="J336" s="1">
        <f t="shared" si="14"/>
        <v>3.2164707691588537</v>
      </c>
    </row>
    <row r="337" spans="1:10" ht="15.75" customHeight="1" x14ac:dyDescent="0.2">
      <c r="A337" s="1">
        <v>3300</v>
      </c>
      <c r="B337" s="1">
        <f t="shared" si="11"/>
        <v>3.3</v>
      </c>
      <c r="C337" s="1">
        <v>-105.2</v>
      </c>
      <c r="D337" s="1">
        <v>198.4</v>
      </c>
      <c r="E337" s="1">
        <v>36</v>
      </c>
      <c r="F337" s="1">
        <v>-179.9</v>
      </c>
      <c r="H337" s="1">
        <f t="shared" si="12"/>
        <v>-3.1398473243377989</v>
      </c>
      <c r="I337" s="1">
        <f t="shared" si="13"/>
        <v>330.31193852033647</v>
      </c>
      <c r="J337" s="1">
        <f t="shared" si="14"/>
        <v>3.2780006066086615</v>
      </c>
    </row>
    <row r="338" spans="1:10" ht="15.75" customHeight="1" x14ac:dyDescent="0.2">
      <c r="A338" s="1">
        <v>3310</v>
      </c>
      <c r="B338" s="1">
        <f t="shared" si="11"/>
        <v>3.31</v>
      </c>
      <c r="C338" s="1">
        <v>-107.5</v>
      </c>
      <c r="D338" s="1">
        <v>200.2</v>
      </c>
      <c r="E338" s="1">
        <v>38</v>
      </c>
      <c r="F338" s="1">
        <v>-180.2</v>
      </c>
      <c r="H338" s="1">
        <f t="shared" si="12"/>
        <v>-3.1450833120937816</v>
      </c>
      <c r="I338" s="1">
        <f t="shared" si="13"/>
        <v>338.09645605008154</v>
      </c>
      <c r="J338" s="1">
        <f t="shared" si="14"/>
        <v>3.3420419728520905</v>
      </c>
    </row>
    <row r="339" spans="1:10" ht="15.75" customHeight="1" x14ac:dyDescent="0.2">
      <c r="A339" s="1">
        <v>3320</v>
      </c>
      <c r="B339" s="1">
        <f t="shared" si="11"/>
        <v>3.32</v>
      </c>
      <c r="C339" s="1">
        <v>-109</v>
      </c>
      <c r="D339" s="1">
        <v>202</v>
      </c>
      <c r="E339" s="1">
        <v>40</v>
      </c>
      <c r="F339" s="1">
        <v>-180.2</v>
      </c>
      <c r="H339" s="1">
        <f t="shared" si="12"/>
        <v>-3.1450833120937816</v>
      </c>
      <c r="I339" s="1">
        <f t="shared" si="13"/>
        <v>342.81408101822217</v>
      </c>
      <c r="J339" s="1">
        <f t="shared" si="14"/>
        <v>3.4045526853415184</v>
      </c>
    </row>
    <row r="340" spans="1:10" ht="15.75" customHeight="1" x14ac:dyDescent="0.2">
      <c r="A340" s="1">
        <v>3330</v>
      </c>
      <c r="B340" s="1">
        <f t="shared" si="11"/>
        <v>3.33</v>
      </c>
      <c r="C340" s="1">
        <v>-109.3</v>
      </c>
      <c r="D340" s="1">
        <v>203.8</v>
      </c>
      <c r="E340" s="1">
        <v>41</v>
      </c>
      <c r="F340" s="1">
        <v>-180.4</v>
      </c>
      <c r="H340" s="1">
        <f t="shared" si="12"/>
        <v>-3.1485739705977704</v>
      </c>
      <c r="I340" s="1">
        <f t="shared" si="13"/>
        <v>344.13913498633627</v>
      </c>
      <c r="J340" s="1">
        <f t="shared" si="14"/>
        <v>3.4347660800227926</v>
      </c>
    </row>
    <row r="341" spans="1:10" ht="15.75" customHeight="1" x14ac:dyDescent="0.2">
      <c r="A341" s="1">
        <v>3340</v>
      </c>
      <c r="B341" s="1">
        <f t="shared" si="11"/>
        <v>3.34</v>
      </c>
      <c r="C341" s="1">
        <v>-108.5</v>
      </c>
      <c r="D341" s="1">
        <v>205.6</v>
      </c>
      <c r="E341" s="1">
        <v>43</v>
      </c>
      <c r="F341" s="1">
        <v>-180.2</v>
      </c>
      <c r="H341" s="1">
        <f t="shared" si="12"/>
        <v>-3.1450833120937816</v>
      </c>
      <c r="I341" s="1">
        <f t="shared" si="13"/>
        <v>341.24153936217527</v>
      </c>
      <c r="J341" s="1">
        <f t="shared" si="14"/>
        <v>3.4269033717425579</v>
      </c>
    </row>
    <row r="342" spans="1:10" ht="15.75" customHeight="1" x14ac:dyDescent="0.2">
      <c r="A342" s="1">
        <v>3350</v>
      </c>
      <c r="B342" s="1">
        <f t="shared" si="11"/>
        <v>3.35</v>
      </c>
      <c r="C342" s="1">
        <v>-107</v>
      </c>
      <c r="D342" s="1">
        <v>207.4</v>
      </c>
      <c r="E342" s="1">
        <v>45</v>
      </c>
      <c r="F342" s="1">
        <v>-179.9</v>
      </c>
      <c r="H342" s="1">
        <f t="shared" si="12"/>
        <v>-3.1398473243377989</v>
      </c>
      <c r="I342" s="1">
        <f t="shared" si="13"/>
        <v>335.96366370414449</v>
      </c>
      <c r="J342" s="1">
        <f t="shared" si="14"/>
        <v>3.3860260153315989</v>
      </c>
    </row>
    <row r="343" spans="1:10" ht="15.75" customHeight="1" x14ac:dyDescent="0.2">
      <c r="A343" s="1">
        <v>3360</v>
      </c>
      <c r="B343" s="1">
        <f t="shared" si="11"/>
        <v>3.36</v>
      </c>
      <c r="C343" s="1">
        <v>-105.8</v>
      </c>
      <c r="D343" s="1">
        <v>209.2</v>
      </c>
      <c r="E343" s="1">
        <v>47</v>
      </c>
      <c r="F343" s="1">
        <v>-180.2</v>
      </c>
      <c r="H343" s="1">
        <f t="shared" si="12"/>
        <v>-3.1450833120937816</v>
      </c>
      <c r="I343" s="1">
        <f t="shared" si="13"/>
        <v>332.74981441952207</v>
      </c>
      <c r="J343" s="1">
        <f t="shared" si="14"/>
        <v>3.343567390618333</v>
      </c>
    </row>
    <row r="344" spans="1:10" ht="15.75" customHeight="1" x14ac:dyDescent="0.2">
      <c r="A344" s="1">
        <v>3370</v>
      </c>
      <c r="B344" s="1">
        <f t="shared" si="11"/>
        <v>3.37</v>
      </c>
      <c r="C344" s="1">
        <v>-105</v>
      </c>
      <c r="D344" s="1">
        <v>211</v>
      </c>
      <c r="E344" s="1">
        <v>49</v>
      </c>
      <c r="F344" s="1">
        <v>-180.2</v>
      </c>
      <c r="H344" s="1">
        <f t="shared" si="12"/>
        <v>-3.1450833120937816</v>
      </c>
      <c r="I344" s="1">
        <f t="shared" si="13"/>
        <v>330.23374776984707</v>
      </c>
      <c r="J344" s="1">
        <f t="shared" si="14"/>
        <v>3.314917810946846</v>
      </c>
    </row>
    <row r="345" spans="1:10" ht="15.75" customHeight="1" x14ac:dyDescent="0.2">
      <c r="A345" s="1">
        <v>3380</v>
      </c>
      <c r="B345" s="1">
        <f t="shared" si="11"/>
        <v>3.38</v>
      </c>
      <c r="C345" s="1">
        <v>-104.3</v>
      </c>
      <c r="D345" s="1">
        <v>212.8</v>
      </c>
      <c r="E345" s="1">
        <v>50</v>
      </c>
      <c r="F345" s="1">
        <v>-180.2</v>
      </c>
      <c r="H345" s="1">
        <f t="shared" si="12"/>
        <v>-3.1450833120937816</v>
      </c>
      <c r="I345" s="1">
        <f t="shared" si="13"/>
        <v>328.03218945138138</v>
      </c>
      <c r="J345" s="1">
        <f t="shared" si="14"/>
        <v>3.2913296861061423</v>
      </c>
    </row>
    <row r="346" spans="1:10" ht="15.75" customHeight="1" x14ac:dyDescent="0.2">
      <c r="A346" s="1">
        <v>3390</v>
      </c>
      <c r="B346" s="1">
        <f t="shared" si="11"/>
        <v>3.39</v>
      </c>
      <c r="C346" s="1">
        <v>-104.1</v>
      </c>
      <c r="D346" s="1">
        <v>214.6</v>
      </c>
      <c r="E346" s="1">
        <v>52</v>
      </c>
      <c r="F346" s="1">
        <v>-179.7</v>
      </c>
      <c r="H346" s="1">
        <f t="shared" si="12"/>
        <v>-3.13635666583381</v>
      </c>
      <c r="I346" s="1">
        <f t="shared" si="13"/>
        <v>326.49472891329958</v>
      </c>
      <c r="J346" s="1">
        <f t="shared" si="14"/>
        <v>3.272634591823405</v>
      </c>
    </row>
    <row r="347" spans="1:10" ht="15.75" customHeight="1" x14ac:dyDescent="0.2">
      <c r="A347" s="1">
        <v>3400</v>
      </c>
      <c r="B347" s="1">
        <f t="shared" si="11"/>
        <v>3.4</v>
      </c>
      <c r="C347" s="1">
        <v>-103.5</v>
      </c>
      <c r="D347" s="1">
        <v>216.4</v>
      </c>
      <c r="E347" s="1">
        <v>54</v>
      </c>
      <c r="F347" s="1">
        <v>-179.7</v>
      </c>
      <c r="H347" s="1">
        <f t="shared" si="12"/>
        <v>-3.13635666583381</v>
      </c>
      <c r="I347" s="1">
        <f t="shared" si="13"/>
        <v>324.61291491379933</v>
      </c>
      <c r="J347" s="1">
        <f t="shared" si="14"/>
        <v>3.2555382191354942</v>
      </c>
    </row>
    <row r="348" spans="1:10" ht="15.75" customHeight="1" x14ac:dyDescent="0.2">
      <c r="A348" s="1">
        <v>3410</v>
      </c>
      <c r="B348" s="1">
        <f t="shared" si="11"/>
        <v>3.41</v>
      </c>
      <c r="C348" s="1">
        <v>-101.4</v>
      </c>
      <c r="D348" s="1">
        <v>218.2</v>
      </c>
      <c r="E348" s="1">
        <v>56</v>
      </c>
      <c r="F348" s="1">
        <v>-179.9</v>
      </c>
      <c r="H348" s="1">
        <f t="shared" si="12"/>
        <v>-3.1398473243377989</v>
      </c>
      <c r="I348" s="1">
        <f t="shared" si="13"/>
        <v>318.38051868785283</v>
      </c>
      <c r="J348" s="1">
        <f t="shared" si="14"/>
        <v>3.2149671680082612</v>
      </c>
    </row>
    <row r="349" spans="1:10" ht="15.75" customHeight="1" x14ac:dyDescent="0.2">
      <c r="A349" s="1">
        <v>3420</v>
      </c>
      <c r="B349" s="1">
        <f t="shared" si="11"/>
        <v>3.42</v>
      </c>
      <c r="C349" s="1">
        <v>-99.3</v>
      </c>
      <c r="D349" s="1">
        <v>220</v>
      </c>
      <c r="E349" s="1">
        <v>58</v>
      </c>
      <c r="F349" s="1">
        <v>-179.9</v>
      </c>
      <c r="H349" s="1">
        <f t="shared" si="12"/>
        <v>-3.1398473243377989</v>
      </c>
      <c r="I349" s="1">
        <f t="shared" si="13"/>
        <v>311.78683930674345</v>
      </c>
      <c r="J349" s="1">
        <f t="shared" si="14"/>
        <v>3.1508367899729812</v>
      </c>
    </row>
    <row r="350" spans="1:10" ht="15.75" customHeight="1" x14ac:dyDescent="0.2">
      <c r="A350" s="1">
        <v>3430</v>
      </c>
      <c r="B350" s="1">
        <f t="shared" si="11"/>
        <v>3.43</v>
      </c>
      <c r="C350" s="1">
        <v>-96.4</v>
      </c>
      <c r="D350" s="1">
        <v>221.8</v>
      </c>
      <c r="E350" s="1">
        <v>59</v>
      </c>
      <c r="F350" s="1">
        <v>-179.9</v>
      </c>
      <c r="H350" s="1">
        <f t="shared" si="12"/>
        <v>-3.1398473243377989</v>
      </c>
      <c r="I350" s="1">
        <f t="shared" si="13"/>
        <v>302.68128206616382</v>
      </c>
      <c r="J350" s="1">
        <f t="shared" si="14"/>
        <v>3.0723406068645365</v>
      </c>
    </row>
    <row r="351" spans="1:10" ht="15.75" customHeight="1" x14ac:dyDescent="0.2">
      <c r="A351" s="1">
        <v>3440</v>
      </c>
      <c r="B351" s="1">
        <f t="shared" si="11"/>
        <v>3.44</v>
      </c>
      <c r="C351" s="1">
        <v>-93.7</v>
      </c>
      <c r="D351" s="1">
        <v>223.6</v>
      </c>
      <c r="E351" s="1">
        <v>61</v>
      </c>
      <c r="F351" s="1">
        <v>-179.7</v>
      </c>
      <c r="H351" s="1">
        <f t="shared" si="12"/>
        <v>-3.13635666583381</v>
      </c>
      <c r="I351" s="1">
        <f t="shared" si="13"/>
        <v>293.87661958862799</v>
      </c>
      <c r="J351" s="1">
        <f t="shared" si="14"/>
        <v>2.9827895082739588</v>
      </c>
    </row>
    <row r="352" spans="1:10" ht="15.75" customHeight="1" x14ac:dyDescent="0.2">
      <c r="A352" s="1">
        <v>3450</v>
      </c>
      <c r="B352" s="1">
        <f t="shared" si="11"/>
        <v>3.45</v>
      </c>
      <c r="C352" s="1">
        <v>-91.7</v>
      </c>
      <c r="D352" s="1">
        <v>225.4</v>
      </c>
      <c r="E352" s="1">
        <v>63</v>
      </c>
      <c r="F352" s="1">
        <v>-179.4</v>
      </c>
      <c r="H352" s="1">
        <f t="shared" si="12"/>
        <v>-3.1311206780778273</v>
      </c>
      <c r="I352" s="1">
        <f t="shared" si="13"/>
        <v>287.12376617973678</v>
      </c>
      <c r="J352" s="1">
        <f t="shared" si="14"/>
        <v>2.9050019288418243</v>
      </c>
    </row>
    <row r="353" spans="1:10" ht="15.75" customHeight="1" x14ac:dyDescent="0.2">
      <c r="A353" s="1">
        <v>3460</v>
      </c>
      <c r="B353" s="1">
        <f t="shared" si="11"/>
        <v>3.46</v>
      </c>
      <c r="C353" s="1">
        <v>-89.8</v>
      </c>
      <c r="D353" s="1">
        <v>227.2</v>
      </c>
      <c r="E353" s="1">
        <v>65</v>
      </c>
      <c r="F353" s="1">
        <v>-179.1</v>
      </c>
      <c r="H353" s="1">
        <f t="shared" si="12"/>
        <v>-3.1258846903218442</v>
      </c>
      <c r="I353" s="1">
        <f t="shared" si="13"/>
        <v>280.70444519090159</v>
      </c>
      <c r="J353" s="1">
        <f t="shared" si="14"/>
        <v>2.8391410568531921</v>
      </c>
    </row>
    <row r="354" spans="1:10" ht="15.75" customHeight="1" x14ac:dyDescent="0.2">
      <c r="A354" s="1">
        <v>3470</v>
      </c>
      <c r="B354" s="1">
        <f t="shared" si="11"/>
        <v>3.47</v>
      </c>
      <c r="C354" s="1">
        <v>-87.1</v>
      </c>
      <c r="D354" s="1">
        <v>229</v>
      </c>
      <c r="E354" s="1">
        <v>67</v>
      </c>
      <c r="F354" s="1">
        <v>-179.4</v>
      </c>
      <c r="H354" s="1">
        <f t="shared" si="12"/>
        <v>-3.1311206780778273</v>
      </c>
      <c r="I354" s="1">
        <f t="shared" si="13"/>
        <v>272.72061106057873</v>
      </c>
      <c r="J354" s="1">
        <f t="shared" si="14"/>
        <v>2.7671252812574019</v>
      </c>
    </row>
    <row r="355" spans="1:10" ht="15.75" customHeight="1" x14ac:dyDescent="0.2">
      <c r="A355" s="1">
        <v>3480</v>
      </c>
      <c r="B355" s="1">
        <f t="shared" si="11"/>
        <v>3.48</v>
      </c>
      <c r="C355" s="1">
        <v>-84.5</v>
      </c>
      <c r="D355" s="1">
        <v>230.8</v>
      </c>
      <c r="E355" s="1">
        <v>68</v>
      </c>
      <c r="F355" s="1">
        <v>-179.4</v>
      </c>
      <c r="H355" s="1">
        <f t="shared" si="12"/>
        <v>-3.1311206780778273</v>
      </c>
      <c r="I355" s="1">
        <f t="shared" si="13"/>
        <v>264.57969729757639</v>
      </c>
      <c r="J355" s="1">
        <f t="shared" si="14"/>
        <v>2.6865015417907756</v>
      </c>
    </row>
    <row r="356" spans="1:10" ht="15.75" customHeight="1" x14ac:dyDescent="0.2">
      <c r="A356" s="1">
        <v>3490</v>
      </c>
      <c r="B356" s="1">
        <f t="shared" si="11"/>
        <v>3.49</v>
      </c>
      <c r="C356" s="1">
        <v>-81.5</v>
      </c>
      <c r="D356" s="1">
        <v>232.6</v>
      </c>
      <c r="E356" s="1">
        <v>70</v>
      </c>
      <c r="F356" s="1">
        <v>-178.9</v>
      </c>
      <c r="H356" s="1">
        <f t="shared" si="12"/>
        <v>-3.1223940318178558</v>
      </c>
      <c r="I356" s="1">
        <f t="shared" si="13"/>
        <v>254.47511359315524</v>
      </c>
      <c r="J356" s="1">
        <f t="shared" si="14"/>
        <v>2.5952740544536583</v>
      </c>
    </row>
    <row r="357" spans="1:10" ht="15.75" customHeight="1" x14ac:dyDescent="0.2">
      <c r="A357" s="1">
        <v>3500</v>
      </c>
      <c r="B357" s="1">
        <f t="shared" si="11"/>
        <v>3.5</v>
      </c>
      <c r="C357" s="1">
        <v>-77.8</v>
      </c>
      <c r="D357" s="1">
        <v>234.3</v>
      </c>
      <c r="E357" s="1">
        <v>72</v>
      </c>
      <c r="F357" s="1">
        <v>-179.4</v>
      </c>
      <c r="H357" s="1">
        <f t="shared" si="12"/>
        <v>-3.1311206780778273</v>
      </c>
      <c r="I357" s="1">
        <f t="shared" si="13"/>
        <v>243.60118875445497</v>
      </c>
      <c r="J357" s="1">
        <f t="shared" si="14"/>
        <v>2.4903815117380508</v>
      </c>
    </row>
    <row r="358" spans="1:10" ht="15.75" customHeight="1" x14ac:dyDescent="0.2">
      <c r="A358" s="1">
        <v>3510</v>
      </c>
      <c r="B358" s="1">
        <f t="shared" si="11"/>
        <v>3.51</v>
      </c>
      <c r="C358" s="1">
        <v>-74.7</v>
      </c>
      <c r="D358" s="1">
        <v>236.1</v>
      </c>
      <c r="E358" s="1">
        <v>74</v>
      </c>
      <c r="F358" s="1">
        <v>-179.4</v>
      </c>
      <c r="H358" s="1">
        <f t="shared" si="12"/>
        <v>-3.1311206780778273</v>
      </c>
      <c r="I358" s="1">
        <f t="shared" si="13"/>
        <v>233.89471465241371</v>
      </c>
      <c r="J358" s="1">
        <f t="shared" si="14"/>
        <v>2.3874795170343437</v>
      </c>
    </row>
    <row r="359" spans="1:10" ht="15.75" customHeight="1" x14ac:dyDescent="0.2">
      <c r="A359" s="1">
        <v>3520</v>
      </c>
      <c r="B359" s="1">
        <f t="shared" si="11"/>
        <v>3.52</v>
      </c>
      <c r="C359" s="1">
        <v>-71.5</v>
      </c>
      <c r="D359" s="1">
        <v>237.9</v>
      </c>
      <c r="E359" s="1">
        <v>75</v>
      </c>
      <c r="F359" s="1">
        <v>-179.4</v>
      </c>
      <c r="H359" s="1">
        <f t="shared" si="12"/>
        <v>-3.1311206780778273</v>
      </c>
      <c r="I359" s="1">
        <f t="shared" si="13"/>
        <v>223.87512848256466</v>
      </c>
      <c r="J359" s="1">
        <f t="shared" si="14"/>
        <v>2.2888492156748921</v>
      </c>
    </row>
    <row r="360" spans="1:10" ht="15.75" customHeight="1" x14ac:dyDescent="0.2">
      <c r="A360" s="1">
        <v>3530</v>
      </c>
      <c r="B360" s="1">
        <f t="shared" si="11"/>
        <v>3.53</v>
      </c>
      <c r="C360" s="1">
        <v>-68.2</v>
      </c>
      <c r="D360" s="1">
        <v>239.7</v>
      </c>
      <c r="E360" s="1">
        <v>77</v>
      </c>
      <c r="F360" s="1">
        <v>-179.1</v>
      </c>
      <c r="H360" s="1">
        <f t="shared" si="12"/>
        <v>-3.1258846903218442</v>
      </c>
      <c r="I360" s="1">
        <f t="shared" si="13"/>
        <v>213.18533587994978</v>
      </c>
      <c r="J360" s="1">
        <f t="shared" si="14"/>
        <v>2.1853023218125722</v>
      </c>
    </row>
    <row r="361" spans="1:10" ht="15.75" customHeight="1" x14ac:dyDescent="0.2">
      <c r="A361" s="1">
        <v>3540</v>
      </c>
      <c r="B361" s="1">
        <f t="shared" si="11"/>
        <v>3.54</v>
      </c>
      <c r="C361" s="1">
        <v>-64.7</v>
      </c>
      <c r="D361" s="1">
        <v>241.5</v>
      </c>
      <c r="E361" s="1">
        <v>79</v>
      </c>
      <c r="F361" s="1">
        <v>-179.1</v>
      </c>
      <c r="H361" s="1">
        <f t="shared" si="12"/>
        <v>-3.1258846903218442</v>
      </c>
      <c r="I361" s="1">
        <f t="shared" si="13"/>
        <v>202.24473946382332</v>
      </c>
      <c r="J361" s="1">
        <f t="shared" si="14"/>
        <v>2.0771503767188655</v>
      </c>
    </row>
    <row r="362" spans="1:10" ht="15.75" customHeight="1" x14ac:dyDescent="0.2">
      <c r="A362" s="1">
        <v>3550</v>
      </c>
      <c r="B362" s="1">
        <f t="shared" si="11"/>
        <v>3.55</v>
      </c>
      <c r="C362" s="1">
        <v>-61.7</v>
      </c>
      <c r="D362" s="1">
        <v>243.3</v>
      </c>
      <c r="E362" s="1">
        <v>81</v>
      </c>
      <c r="F362" s="1">
        <v>-179.1</v>
      </c>
      <c r="H362" s="1">
        <f t="shared" si="12"/>
        <v>-3.1258846903218442</v>
      </c>
      <c r="I362" s="1">
        <f t="shared" si="13"/>
        <v>192.8670853928578</v>
      </c>
      <c r="J362" s="1">
        <f t="shared" si="14"/>
        <v>1.9755591242834056</v>
      </c>
    </row>
    <row r="363" spans="1:10" ht="15.75" customHeight="1" x14ac:dyDescent="0.2">
      <c r="A363" s="1">
        <v>3560</v>
      </c>
      <c r="B363" s="1">
        <f t="shared" si="11"/>
        <v>3.56</v>
      </c>
      <c r="C363" s="1">
        <v>-59</v>
      </c>
      <c r="D363" s="1">
        <v>245.1</v>
      </c>
      <c r="E363" s="1">
        <v>83</v>
      </c>
      <c r="F363" s="1">
        <v>-179.1</v>
      </c>
      <c r="H363" s="1">
        <f t="shared" si="12"/>
        <v>-3.1258846903218442</v>
      </c>
      <c r="I363" s="1">
        <f t="shared" si="13"/>
        <v>184.4271967289888</v>
      </c>
      <c r="J363" s="1">
        <f t="shared" si="14"/>
        <v>1.8864714106092331</v>
      </c>
    </row>
    <row r="364" spans="1:10" ht="15.75" customHeight="1" x14ac:dyDescent="0.2">
      <c r="A364" s="1">
        <v>3570</v>
      </c>
      <c r="B364" s="1">
        <f t="shared" si="11"/>
        <v>3.57</v>
      </c>
      <c r="C364" s="1">
        <v>-57</v>
      </c>
      <c r="D364" s="1">
        <v>246.8</v>
      </c>
      <c r="E364" s="1">
        <v>84</v>
      </c>
      <c r="F364" s="1">
        <v>-160.69999999999999</v>
      </c>
      <c r="H364" s="1">
        <f t="shared" si="12"/>
        <v>-2.8047441079548876</v>
      </c>
      <c r="I364" s="1">
        <f t="shared" si="13"/>
        <v>159.87041415342858</v>
      </c>
      <c r="J364" s="1">
        <f t="shared" si="14"/>
        <v>1.7214880544120872</v>
      </c>
    </row>
    <row r="365" spans="1:10" ht="15.75" customHeight="1" x14ac:dyDescent="0.2">
      <c r="A365" s="1">
        <v>3580</v>
      </c>
      <c r="B365" s="1">
        <f t="shared" si="11"/>
        <v>3.58</v>
      </c>
      <c r="C365" s="1">
        <v>-75.099999999999994</v>
      </c>
      <c r="D365" s="1">
        <v>248.4</v>
      </c>
      <c r="E365" s="1">
        <v>86</v>
      </c>
      <c r="F365" s="1">
        <v>-142.4</v>
      </c>
      <c r="H365" s="1">
        <f t="shared" si="12"/>
        <v>-2.4853488548399252</v>
      </c>
      <c r="I365" s="1">
        <f t="shared" si="13"/>
        <v>186.64969899847836</v>
      </c>
      <c r="J365" s="1">
        <f t="shared" si="14"/>
        <v>1.7326005657595347</v>
      </c>
    </row>
    <row r="366" spans="1:10" ht="15.75" customHeight="1" x14ac:dyDescent="0.2">
      <c r="A366" s="1">
        <v>3590</v>
      </c>
      <c r="B366" s="1">
        <f t="shared" si="11"/>
        <v>3.59</v>
      </c>
      <c r="C366" s="1">
        <v>-88</v>
      </c>
      <c r="D366" s="1">
        <v>249.5</v>
      </c>
      <c r="E366" s="1">
        <v>87</v>
      </c>
      <c r="F366" s="1">
        <v>-109.6</v>
      </c>
      <c r="H366" s="1">
        <f t="shared" si="12"/>
        <v>-1.9128808601857852</v>
      </c>
      <c r="I366" s="1">
        <f t="shared" si="13"/>
        <v>168.33351569634908</v>
      </c>
      <c r="J366" s="1">
        <f t="shared" si="14"/>
        <v>1.7749160734741372</v>
      </c>
    </row>
    <row r="367" spans="1:10" ht="15.75" customHeight="1" x14ac:dyDescent="0.2">
      <c r="A367" s="1">
        <v>3600</v>
      </c>
      <c r="B367" s="1">
        <f t="shared" si="11"/>
        <v>3.6</v>
      </c>
      <c r="C367" s="1">
        <v>-95.9</v>
      </c>
      <c r="D367" s="1">
        <v>250.4</v>
      </c>
      <c r="E367" s="1">
        <v>88</v>
      </c>
      <c r="F367" s="1">
        <v>-83</v>
      </c>
      <c r="H367" s="1">
        <f t="shared" si="12"/>
        <v>-1.4486232791552935</v>
      </c>
      <c r="I367" s="1">
        <f t="shared" si="13"/>
        <v>138.92297247099265</v>
      </c>
      <c r="J367" s="1">
        <f t="shared" si="14"/>
        <v>1.5362824408367086</v>
      </c>
    </row>
    <row r="368" spans="1:10" ht="15.75" customHeight="1" x14ac:dyDescent="0.2">
      <c r="A368" s="1">
        <v>3610</v>
      </c>
      <c r="B368" s="1">
        <f t="shared" si="11"/>
        <v>3.61</v>
      </c>
      <c r="C368" s="1">
        <v>-86</v>
      </c>
      <c r="D368" s="1">
        <v>251.1</v>
      </c>
      <c r="E368" s="1">
        <v>89</v>
      </c>
      <c r="F368" s="1">
        <v>-57.2</v>
      </c>
      <c r="H368" s="1">
        <f t="shared" si="12"/>
        <v>-0.99832833214075656</v>
      </c>
      <c r="I368" s="1">
        <f t="shared" si="13"/>
        <v>85.85623656410506</v>
      </c>
      <c r="J368" s="1">
        <f t="shared" si="14"/>
        <v>1.1238960451754887</v>
      </c>
    </row>
    <row r="369" spans="1:10" ht="15.75" customHeight="1" x14ac:dyDescent="0.2">
      <c r="A369" s="1">
        <v>3620</v>
      </c>
      <c r="B369" s="1">
        <f t="shared" si="11"/>
        <v>3.62</v>
      </c>
      <c r="C369" s="1">
        <v>-65.900000000000006</v>
      </c>
      <c r="D369" s="1">
        <v>251.6</v>
      </c>
      <c r="E369" s="1">
        <v>89</v>
      </c>
      <c r="F369" s="1">
        <v>-50</v>
      </c>
      <c r="H369" s="1">
        <f t="shared" si="12"/>
        <v>-0.87266462599716477</v>
      </c>
      <c r="I369" s="1">
        <f t="shared" si="13"/>
        <v>57.508598853213165</v>
      </c>
      <c r="J369" s="1">
        <f t="shared" si="14"/>
        <v>0.71682417708659119</v>
      </c>
    </row>
    <row r="370" spans="1:10" ht="15.75" customHeight="1" x14ac:dyDescent="0.2">
      <c r="A370" s="1">
        <v>3630</v>
      </c>
      <c r="B370" s="1">
        <f t="shared" si="11"/>
        <v>3.63</v>
      </c>
      <c r="C370" s="1">
        <v>-51.4</v>
      </c>
      <c r="D370" s="1">
        <v>252</v>
      </c>
      <c r="E370" s="1">
        <v>90</v>
      </c>
      <c r="F370" s="1">
        <v>-33.799999999999997</v>
      </c>
      <c r="H370" s="1">
        <f t="shared" si="12"/>
        <v>-0.58992128717408332</v>
      </c>
      <c r="I370" s="1">
        <f t="shared" si="13"/>
        <v>30.321954160747882</v>
      </c>
      <c r="J370" s="1">
        <f t="shared" si="14"/>
        <v>0.43915276506980527</v>
      </c>
    </row>
    <row r="371" spans="1:10" ht="15.75" customHeight="1" x14ac:dyDescent="0.2">
      <c r="A371" s="1">
        <v>3640</v>
      </c>
      <c r="B371" s="1">
        <f t="shared" si="11"/>
        <v>3.64</v>
      </c>
      <c r="C371" s="1">
        <v>-44.5</v>
      </c>
      <c r="D371" s="1">
        <v>252.2</v>
      </c>
      <c r="E371" s="1">
        <v>90</v>
      </c>
      <c r="F371" s="1">
        <v>-22.3</v>
      </c>
      <c r="H371" s="1">
        <f t="shared" si="12"/>
        <v>-0.38920842319473548</v>
      </c>
      <c r="I371" s="1">
        <f t="shared" si="13"/>
        <v>17.319774832165727</v>
      </c>
      <c r="J371" s="1">
        <f t="shared" si="14"/>
        <v>0.23820864496456806</v>
      </c>
    </row>
    <row r="372" spans="1:10" ht="15.75" customHeight="1" x14ac:dyDescent="0.2">
      <c r="A372" s="1">
        <v>3650</v>
      </c>
      <c r="B372" s="1">
        <f t="shared" si="11"/>
        <v>3.65</v>
      </c>
      <c r="C372" s="1">
        <v>-44.7</v>
      </c>
      <c r="D372" s="1">
        <v>252.4</v>
      </c>
      <c r="E372" s="1">
        <v>90</v>
      </c>
      <c r="F372" s="1">
        <v>-20.7</v>
      </c>
      <c r="H372" s="1">
        <f t="shared" si="12"/>
        <v>-0.36128315516282622</v>
      </c>
      <c r="I372" s="1">
        <f t="shared" si="13"/>
        <v>16.149357035778333</v>
      </c>
      <c r="J372" s="1">
        <f t="shared" si="14"/>
        <v>0.16734565933972029</v>
      </c>
    </row>
    <row r="373" spans="1:10" ht="15.75" customHeight="1" x14ac:dyDescent="0.2">
      <c r="A373" s="1">
        <v>3660</v>
      </c>
      <c r="B373" s="1">
        <f t="shared" si="11"/>
        <v>3.66</v>
      </c>
      <c r="C373" s="1">
        <v>-46.4</v>
      </c>
      <c r="D373" s="1">
        <v>252.6</v>
      </c>
      <c r="E373" s="1">
        <v>90</v>
      </c>
      <c r="F373" s="1">
        <v>-14.6</v>
      </c>
      <c r="H373" s="1">
        <f t="shared" si="12"/>
        <v>-0.25481807079117214</v>
      </c>
      <c r="I373" s="1">
        <f t="shared" si="13"/>
        <v>11.823558484710386</v>
      </c>
      <c r="J373" s="1">
        <f t="shared" si="14"/>
        <v>0.13986457760244361</v>
      </c>
    </row>
    <row r="374" spans="1:10" ht="15.75" customHeight="1" x14ac:dyDescent="0.2">
      <c r="A374" s="1">
        <v>3670</v>
      </c>
      <c r="B374" s="1">
        <f t="shared" si="11"/>
        <v>3.67</v>
      </c>
      <c r="C374" s="1">
        <v>-44.5</v>
      </c>
      <c r="D374" s="1">
        <v>252.7</v>
      </c>
      <c r="E374" s="1">
        <v>90</v>
      </c>
      <c r="F374" s="1">
        <v>-11.7</v>
      </c>
      <c r="H374" s="1">
        <f t="shared" si="12"/>
        <v>-0.20420352248333654</v>
      </c>
      <c r="I374" s="1">
        <f t="shared" si="13"/>
        <v>9.0870567505084754</v>
      </c>
      <c r="J374" s="1">
        <f t="shared" si="14"/>
        <v>0.10455307617609431</v>
      </c>
    </row>
    <row r="375" spans="1:10" ht="15.75" customHeight="1" x14ac:dyDescent="0.2">
      <c r="A375" s="1">
        <v>3680</v>
      </c>
      <c r="B375" s="1">
        <f t="shared" si="11"/>
        <v>3.68</v>
      </c>
      <c r="C375" s="1">
        <v>-37.6</v>
      </c>
      <c r="D375" s="1">
        <v>252.8</v>
      </c>
      <c r="E375" s="1">
        <v>90</v>
      </c>
      <c r="F375" s="1">
        <v>-7.9</v>
      </c>
      <c r="H375" s="1">
        <f t="shared" si="12"/>
        <v>-0.13788101090755203</v>
      </c>
      <c r="I375" s="1">
        <f t="shared" si="13"/>
        <v>5.1843260101239563</v>
      </c>
      <c r="J375" s="1">
        <f t="shared" si="14"/>
        <v>7.1356913803162156E-2</v>
      </c>
    </row>
    <row r="376" spans="1:10" ht="15.75" customHeight="1" x14ac:dyDescent="0.2">
      <c r="A376" s="1">
        <v>3690</v>
      </c>
      <c r="B376" s="1">
        <f t="shared" si="11"/>
        <v>3.69</v>
      </c>
      <c r="C376" s="1">
        <v>-27.3</v>
      </c>
      <c r="D376" s="1">
        <v>252.9</v>
      </c>
      <c r="E376" s="1">
        <v>90</v>
      </c>
      <c r="F376" s="1">
        <v>-5.3</v>
      </c>
      <c r="H376" s="1">
        <f t="shared" si="12"/>
        <v>-9.250245035569947E-2</v>
      </c>
      <c r="I376" s="1">
        <f t="shared" si="13"/>
        <v>2.5253168947105955</v>
      </c>
      <c r="J376" s="1">
        <f t="shared" si="14"/>
        <v>3.8548214524172758E-2</v>
      </c>
    </row>
    <row r="377" spans="1:10" ht="15.75" customHeight="1" x14ac:dyDescent="0.2">
      <c r="A377" s="1">
        <v>3700</v>
      </c>
      <c r="B377" s="1">
        <f t="shared" si="11"/>
        <v>3.7</v>
      </c>
      <c r="C377" s="1">
        <v>-16.7</v>
      </c>
      <c r="D377" s="1">
        <v>252.9</v>
      </c>
      <c r="E377" s="1">
        <v>90</v>
      </c>
      <c r="F377" s="1">
        <v>-4.2</v>
      </c>
      <c r="H377" s="1">
        <f t="shared" si="12"/>
        <v>-7.3303828583761846E-2</v>
      </c>
      <c r="I377" s="1">
        <f t="shared" si="13"/>
        <v>1.2241739373488227</v>
      </c>
      <c r="J377" s="1">
        <f t="shared" si="14"/>
        <v>1.8747454160297092E-2</v>
      </c>
    </row>
    <row r="378" spans="1:10" ht="15.75" customHeight="1" x14ac:dyDescent="0.2">
      <c r="A378" s="1">
        <v>3710</v>
      </c>
      <c r="B378" s="1">
        <f t="shared" si="11"/>
        <v>3.71</v>
      </c>
      <c r="C378" s="1">
        <v>-8.4</v>
      </c>
      <c r="D378" s="1">
        <v>252.9</v>
      </c>
      <c r="E378" s="1">
        <v>90</v>
      </c>
      <c r="F378" s="1">
        <v>-2.6</v>
      </c>
      <c r="H378" s="1">
        <f t="shared" si="12"/>
        <v>-4.5378560551852569E-2</v>
      </c>
      <c r="I378" s="1">
        <f t="shared" si="13"/>
        <v>0.38117990863556162</v>
      </c>
      <c r="J378" s="1">
        <f t="shared" si="14"/>
        <v>8.0267692299219214E-3</v>
      </c>
    </row>
    <row r="379" spans="1:10" ht="15.75" customHeight="1" x14ac:dyDescent="0.2">
      <c r="A379" s="8">
        <v>3720</v>
      </c>
      <c r="B379" s="8">
        <f t="shared" si="11"/>
        <v>3.72</v>
      </c>
      <c r="C379" s="8">
        <v>-1.4</v>
      </c>
      <c r="D379" s="1">
        <v>253</v>
      </c>
      <c r="E379" s="1">
        <v>91</v>
      </c>
      <c r="F379" s="1">
        <v>-1.8</v>
      </c>
      <c r="H379" s="1">
        <f t="shared" si="12"/>
        <v>-3.1415926535897934E-2</v>
      </c>
      <c r="I379" s="1">
        <f t="shared" si="13"/>
        <v>4.3982297150257102E-2</v>
      </c>
      <c r="J379" s="1">
        <f t="shared" si="14"/>
        <v>2.1258110289290935E-3</v>
      </c>
    </row>
    <row r="380" spans="1:10" ht="15.75" customHeight="1" x14ac:dyDescent="0.2">
      <c r="A380" s="1">
        <v>3730</v>
      </c>
      <c r="B380" s="1">
        <f t="shared" si="11"/>
        <v>3.73</v>
      </c>
      <c r="C380" s="1">
        <v>0</v>
      </c>
      <c r="D380" s="1">
        <v>253</v>
      </c>
      <c r="E380" s="1">
        <v>91</v>
      </c>
      <c r="F380" s="1">
        <v>-1</v>
      </c>
      <c r="H380" s="1">
        <f t="shared" si="12"/>
        <v>-1.7453292519943295E-2</v>
      </c>
      <c r="I380" s="1">
        <f t="shared" si="13"/>
        <v>0</v>
      </c>
      <c r="J380" s="1">
        <f t="shared" si="14"/>
        <v>2.1991148575128551E-4</v>
      </c>
    </row>
    <row r="381" spans="1:10" ht="15.75" customHeight="1" x14ac:dyDescent="0.2">
      <c r="A381" s="9">
        <v>3740</v>
      </c>
      <c r="B381" s="9">
        <f t="shared" si="11"/>
        <v>3.74</v>
      </c>
      <c r="C381" s="9">
        <v>-2.2000000000000002</v>
      </c>
      <c r="D381" s="1">
        <v>253</v>
      </c>
      <c r="E381" s="1">
        <v>91</v>
      </c>
      <c r="F381" s="1">
        <v>-0.7</v>
      </c>
      <c r="H381" s="1">
        <f t="shared" si="12"/>
        <v>-1.2217304763960306E-2</v>
      </c>
      <c r="I381" s="1">
        <f t="shared" si="13"/>
        <v>2.6878070480712675E-2</v>
      </c>
      <c r="J381" s="1">
        <f t="shared" si="14"/>
        <v>1.3439035240356338E-4</v>
      </c>
    </row>
    <row r="382" spans="1:10" ht="15.75" customHeight="1" x14ac:dyDescent="0.2">
      <c r="A382" s="1">
        <v>3750</v>
      </c>
      <c r="B382" s="1">
        <f t="shared" si="11"/>
        <v>3.75</v>
      </c>
      <c r="C382" s="1">
        <v>0.7</v>
      </c>
      <c r="D382" s="1">
        <v>253</v>
      </c>
      <c r="E382" s="1">
        <v>91</v>
      </c>
      <c r="F382" s="1">
        <v>-0.2</v>
      </c>
      <c r="H382" s="1">
        <f t="shared" si="12"/>
        <v>-3.4906585039886592E-3</v>
      </c>
      <c r="I382" s="1">
        <f t="shared" si="13"/>
        <v>-2.4434609527920611E-3</v>
      </c>
      <c r="J382" s="1">
        <f t="shared" si="14"/>
        <v>1.2217304763960306E-4</v>
      </c>
    </row>
    <row r="383" spans="1:10" ht="15.75" customHeight="1" x14ac:dyDescent="0.2">
      <c r="A383" s="1">
        <v>3760</v>
      </c>
      <c r="B383" s="1">
        <f t="shared" si="11"/>
        <v>3.76</v>
      </c>
      <c r="C383" s="1">
        <v>55.2</v>
      </c>
      <c r="D383" s="1">
        <v>253</v>
      </c>
      <c r="E383" s="1">
        <v>91</v>
      </c>
      <c r="F383" s="1">
        <v>2.6</v>
      </c>
      <c r="H383" s="1">
        <f t="shared" si="12"/>
        <v>4.5378560551852569E-2</v>
      </c>
      <c r="I383" s="1">
        <f t="shared" si="13"/>
        <v>2.5048965424622618</v>
      </c>
      <c r="J383" s="1">
        <f t="shared" si="14"/>
        <v>1.251226540754735E-2</v>
      </c>
    </row>
    <row r="384" spans="1:10" ht="15.75" customHeight="1" x14ac:dyDescent="0.2">
      <c r="A384" s="1">
        <v>3770</v>
      </c>
      <c r="B384" s="1">
        <f t="shared" si="11"/>
        <v>3.77</v>
      </c>
      <c r="C384" s="1">
        <v>75.8</v>
      </c>
      <c r="D384" s="1">
        <v>252.8</v>
      </c>
      <c r="E384" s="1">
        <v>90</v>
      </c>
      <c r="F384" s="1">
        <v>27.9</v>
      </c>
      <c r="H384" s="1">
        <f t="shared" si="12"/>
        <v>0.4869468613064179</v>
      </c>
      <c r="I384" s="1">
        <f t="shared" si="13"/>
        <v>36.910572087026473</v>
      </c>
      <c r="J384" s="1">
        <f t="shared" si="14"/>
        <v>0.19707734314744368</v>
      </c>
    </row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A5:AE5"/>
    <mergeCell ref="AF5:AJ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baseColWidth="10" defaultColWidth="14.5" defaultRowHeight="15" customHeight="1" x14ac:dyDescent="0.2"/>
  <cols>
    <col min="1" max="9" width="8.83203125" customWidth="1"/>
    <col min="10" max="10" width="16.5" customWidth="1"/>
    <col min="11" max="11" width="11.6640625" customWidth="1"/>
    <col min="12" max="12" width="10.83203125" customWidth="1"/>
    <col min="13" max="13" width="11.6640625" customWidth="1"/>
    <col min="14" max="14" width="10.83203125" customWidth="1"/>
    <col min="15" max="15" width="8.83203125" customWidth="1"/>
    <col min="16" max="16" width="13" customWidth="1"/>
    <col min="17" max="17" width="7.5" customWidth="1"/>
    <col min="18" max="18" width="6.5" customWidth="1"/>
    <col min="19" max="19" width="7.5" customWidth="1"/>
    <col min="20" max="20" width="7.83203125" customWidth="1"/>
    <col min="21" max="26" width="8.83203125" customWidth="1"/>
  </cols>
  <sheetData>
    <row r="1" spans="1:20" x14ac:dyDescent="0.2">
      <c r="C1" s="1" t="s">
        <v>53</v>
      </c>
      <c r="F1" s="1" t="s">
        <v>54</v>
      </c>
      <c r="J1" s="24" t="s">
        <v>55</v>
      </c>
      <c r="K1" s="21"/>
      <c r="L1" s="21"/>
      <c r="M1" s="21"/>
      <c r="N1" s="21"/>
    </row>
    <row r="2" spans="1:20" x14ac:dyDescent="0.2">
      <c r="A2" s="1" t="s">
        <v>56</v>
      </c>
      <c r="C2" s="1" t="s">
        <v>57</v>
      </c>
      <c r="D2" s="1" t="s">
        <v>58</v>
      </c>
      <c r="F2" s="1" t="s">
        <v>57</v>
      </c>
      <c r="G2" s="1" t="s">
        <v>58</v>
      </c>
      <c r="K2" s="25" t="s">
        <v>59</v>
      </c>
      <c r="L2" s="19"/>
      <c r="M2" s="24" t="s">
        <v>60</v>
      </c>
      <c r="N2" s="21"/>
      <c r="P2" s="24" t="s">
        <v>61</v>
      </c>
      <c r="Q2" s="21"/>
      <c r="R2" s="21"/>
      <c r="S2" s="21"/>
      <c r="T2" s="21"/>
    </row>
    <row r="3" spans="1:20" x14ac:dyDescent="0.2">
      <c r="A3" s="1" t="s">
        <v>62</v>
      </c>
      <c r="C3" s="1">
        <v>100</v>
      </c>
      <c r="D3" s="1">
        <f t="shared" ref="D3:D6" si="0">C3*0.0254</f>
        <v>2.54</v>
      </c>
      <c r="F3" s="1">
        <v>101.5</v>
      </c>
      <c r="G3" s="1">
        <f t="shared" ref="G3:G6" si="1">F3*0.0254</f>
        <v>2.5781000000000001</v>
      </c>
      <c r="K3" s="11" t="s">
        <v>41</v>
      </c>
      <c r="L3" s="11" t="s">
        <v>42</v>
      </c>
      <c r="M3" s="10" t="s">
        <v>41</v>
      </c>
      <c r="N3" s="10" t="s">
        <v>42</v>
      </c>
      <c r="Q3" s="5" t="s">
        <v>63</v>
      </c>
      <c r="R3" s="5"/>
      <c r="S3" s="9" t="s">
        <v>64</v>
      </c>
    </row>
    <row r="4" spans="1:20" x14ac:dyDescent="0.2">
      <c r="A4" s="1" t="s">
        <v>65</v>
      </c>
      <c r="C4" s="1">
        <v>101</v>
      </c>
      <c r="D4" s="1">
        <f t="shared" si="0"/>
        <v>2.5653999999999999</v>
      </c>
      <c r="F4" s="1">
        <v>103</v>
      </c>
      <c r="G4" s="1">
        <f t="shared" si="1"/>
        <v>2.6162000000000001</v>
      </c>
      <c r="J4" s="1" t="s">
        <v>66</v>
      </c>
      <c r="K4" s="12">
        <v>180.56666666666669</v>
      </c>
      <c r="L4" s="12">
        <v>36.638959228304003</v>
      </c>
      <c r="M4" s="13">
        <v>141.6</v>
      </c>
      <c r="N4" s="13">
        <v>25.726834239758421</v>
      </c>
      <c r="Q4" s="5" t="s">
        <v>57</v>
      </c>
      <c r="R4" s="5" t="s">
        <v>58</v>
      </c>
      <c r="S4" s="1" t="s">
        <v>57</v>
      </c>
      <c r="T4" s="1" t="s">
        <v>58</v>
      </c>
    </row>
    <row r="5" spans="1:20" x14ac:dyDescent="0.2">
      <c r="A5" s="1" t="s">
        <v>67</v>
      </c>
      <c r="C5" s="1">
        <v>103</v>
      </c>
      <c r="D5" s="1">
        <f t="shared" si="0"/>
        <v>2.6162000000000001</v>
      </c>
      <c r="F5" s="1">
        <v>104</v>
      </c>
      <c r="G5" s="1">
        <f t="shared" si="1"/>
        <v>2.6415999999999999</v>
      </c>
      <c r="J5" s="1" t="s">
        <v>68</v>
      </c>
      <c r="K5" s="12">
        <v>192.67730992552427</v>
      </c>
      <c r="L5" s="12">
        <v>38.941953970343725</v>
      </c>
      <c r="M5" s="13">
        <v>399.43168928829232</v>
      </c>
      <c r="N5" s="13">
        <v>80.610341296664359</v>
      </c>
      <c r="P5" s="1" t="s">
        <v>69</v>
      </c>
      <c r="Q5" s="12">
        <v>101.33333333333333</v>
      </c>
      <c r="R5" s="12">
        <v>2.5738666666666665</v>
      </c>
      <c r="S5" s="13">
        <v>102.83333333333333</v>
      </c>
      <c r="T5" s="13">
        <v>2.6119666666666665</v>
      </c>
    </row>
    <row r="6" spans="1:20" x14ac:dyDescent="0.2">
      <c r="A6" s="1" t="s">
        <v>70</v>
      </c>
      <c r="C6" s="1">
        <f>AVERAGE(C3:C5)</f>
        <v>101.33333333333333</v>
      </c>
      <c r="D6" s="1">
        <f t="shared" si="0"/>
        <v>2.5738666666666665</v>
      </c>
      <c r="F6" s="1">
        <f>AVERAGE(F3:F5)</f>
        <v>102.83333333333333</v>
      </c>
      <c r="G6" s="1">
        <f t="shared" si="1"/>
        <v>2.6119666666666665</v>
      </c>
      <c r="J6" s="1" t="s">
        <v>35</v>
      </c>
      <c r="K6" s="12">
        <v>170.50143337525898</v>
      </c>
      <c r="L6" s="12">
        <v>35.017739817216366</v>
      </c>
      <c r="M6" s="13">
        <v>147.14121915515702</v>
      </c>
      <c r="N6" s="13">
        <v>30.828577162436638</v>
      </c>
      <c r="P6" s="1" t="s">
        <v>71</v>
      </c>
      <c r="Q6" s="12">
        <v>82.833333333333329</v>
      </c>
      <c r="R6" s="12">
        <v>2.1039666666666665</v>
      </c>
      <c r="S6" s="13">
        <v>77</v>
      </c>
      <c r="T6" s="13">
        <v>1.9558</v>
      </c>
    </row>
    <row r="7" spans="1:20" x14ac:dyDescent="0.2">
      <c r="J7" s="1" t="s">
        <v>36</v>
      </c>
      <c r="K7" s="12">
        <v>63</v>
      </c>
      <c r="L7" s="12">
        <v>3.6055512754639891</v>
      </c>
      <c r="M7" s="13">
        <v>59</v>
      </c>
      <c r="N7" s="13">
        <v>1</v>
      </c>
    </row>
    <row r="8" spans="1:20" x14ac:dyDescent="0.2">
      <c r="A8" s="1" t="s">
        <v>72</v>
      </c>
      <c r="C8" s="1" t="s">
        <v>73</v>
      </c>
      <c r="F8" s="1" t="s">
        <v>74</v>
      </c>
      <c r="J8" s="1" t="s">
        <v>37</v>
      </c>
      <c r="K8" s="12">
        <v>401.9293655757071</v>
      </c>
      <c r="L8" s="12">
        <v>119.13997614994307</v>
      </c>
      <c r="M8" s="13">
        <v>699.11904761904771</v>
      </c>
      <c r="N8" s="13">
        <v>144.01329185631633</v>
      </c>
    </row>
    <row r="9" spans="1:20" x14ac:dyDescent="0.2">
      <c r="A9" s="1" t="s">
        <v>62</v>
      </c>
      <c r="C9" s="1">
        <v>79.5</v>
      </c>
      <c r="D9" s="1">
        <f t="shared" ref="D9:D12" si="2">C9*0.0254</f>
        <v>2.0192999999999999</v>
      </c>
      <c r="F9" s="1">
        <v>78.5</v>
      </c>
      <c r="G9" s="1">
        <f t="shared" ref="G9:G12" si="3">F9*0.0254</f>
        <v>1.9939</v>
      </c>
    </row>
    <row r="10" spans="1:20" x14ac:dyDescent="0.2">
      <c r="A10" s="1" t="s">
        <v>75</v>
      </c>
      <c r="C10" s="1">
        <v>84</v>
      </c>
      <c r="D10" s="1">
        <f t="shared" si="2"/>
        <v>2.1335999999999999</v>
      </c>
      <c r="F10" s="1">
        <v>74</v>
      </c>
      <c r="G10" s="1">
        <f t="shared" si="3"/>
        <v>1.8795999999999999</v>
      </c>
      <c r="J10" s="23" t="s">
        <v>76</v>
      </c>
      <c r="K10" s="21"/>
      <c r="L10" s="21"/>
      <c r="M10" s="21"/>
      <c r="N10" s="21"/>
    </row>
    <row r="11" spans="1:20" x14ac:dyDescent="0.2">
      <c r="A11" s="1" t="s">
        <v>67</v>
      </c>
      <c r="C11" s="1">
        <v>85</v>
      </c>
      <c r="D11" s="1">
        <f t="shared" si="2"/>
        <v>2.1589999999999998</v>
      </c>
      <c r="F11" s="1">
        <v>78.5</v>
      </c>
      <c r="G11" s="1">
        <f t="shared" si="3"/>
        <v>1.9939</v>
      </c>
      <c r="K11" s="22" t="s">
        <v>59</v>
      </c>
      <c r="L11" s="19"/>
      <c r="M11" s="23" t="s">
        <v>60</v>
      </c>
      <c r="N11" s="21"/>
    </row>
    <row r="12" spans="1:20" x14ac:dyDescent="0.2">
      <c r="A12" s="1" t="s">
        <v>70</v>
      </c>
      <c r="C12" s="1">
        <f>AVERAGE(C9:C11)</f>
        <v>82.833333333333329</v>
      </c>
      <c r="D12" s="1">
        <f t="shared" si="2"/>
        <v>2.1039666666666665</v>
      </c>
      <c r="F12" s="1">
        <f>AVERAGE(F9:F11)</f>
        <v>77</v>
      </c>
      <c r="G12" s="1">
        <f t="shared" si="3"/>
        <v>1.9558</v>
      </c>
      <c r="J12" s="14"/>
      <c r="K12" s="11" t="s">
        <v>41</v>
      </c>
      <c r="L12" s="11" t="s">
        <v>42</v>
      </c>
      <c r="M12" s="10" t="s">
        <v>41</v>
      </c>
      <c r="N12" s="10" t="s">
        <v>42</v>
      </c>
    </row>
    <row r="13" spans="1:20" x14ac:dyDescent="0.2">
      <c r="J13" s="14" t="s">
        <v>66</v>
      </c>
      <c r="K13" s="15">
        <v>-1.2666666666666666</v>
      </c>
      <c r="L13" s="15">
        <v>0.89628864398324981</v>
      </c>
      <c r="M13" s="16">
        <v>-2</v>
      </c>
      <c r="N13" s="16">
        <v>0.79372539331937764</v>
      </c>
    </row>
    <row r="14" spans="1:20" x14ac:dyDescent="0.2">
      <c r="A14" s="1" t="s">
        <v>77</v>
      </c>
      <c r="J14" s="14" t="s">
        <v>68</v>
      </c>
      <c r="K14" s="15">
        <v>168.40519055096433</v>
      </c>
      <c r="L14" s="15">
        <v>39.85027961553471</v>
      </c>
      <c r="M14" s="16">
        <v>345.35248788232275</v>
      </c>
      <c r="N14" s="16">
        <v>8.5564923560608435</v>
      </c>
    </row>
    <row r="15" spans="1:20" x14ac:dyDescent="0.2">
      <c r="A15" s="1" t="s">
        <v>78</v>
      </c>
      <c r="J15" s="14" t="s">
        <v>35</v>
      </c>
      <c r="K15" s="15">
        <v>155.6848126651856</v>
      </c>
      <c r="L15" s="15">
        <v>31.668213600983943</v>
      </c>
      <c r="M15" s="16">
        <v>130.38397615821378</v>
      </c>
      <c r="N15" s="16">
        <v>0.82355862421897841</v>
      </c>
    </row>
    <row r="16" spans="1:20" x14ac:dyDescent="0.2">
      <c r="J16" s="14" t="s">
        <v>36</v>
      </c>
      <c r="K16" s="15">
        <v>31</v>
      </c>
      <c r="L16" s="15">
        <v>2</v>
      </c>
      <c r="M16" s="16">
        <v>42.666666666666664</v>
      </c>
      <c r="N16" s="16">
        <v>2.8867513459481287</v>
      </c>
    </row>
    <row r="17" spans="10:14" x14ac:dyDescent="0.2">
      <c r="J17" s="14" t="s">
        <v>37</v>
      </c>
      <c r="K17" s="15">
        <v>0.4478359642205727</v>
      </c>
      <c r="L17" s="15">
        <v>0.28064934824873639</v>
      </c>
      <c r="M17" s="16">
        <v>2.2794674971796742</v>
      </c>
      <c r="N17" s="16">
        <v>2.2546243800164274</v>
      </c>
    </row>
    <row r="21" spans="10:14" ht="15.75" customHeight="1" x14ac:dyDescent="0.2"/>
    <row r="22" spans="10:14" ht="15.75" customHeight="1" x14ac:dyDescent="0.2"/>
    <row r="23" spans="10:14" ht="15.75" customHeight="1" x14ac:dyDescent="0.2"/>
    <row r="24" spans="10:14" ht="15.75" customHeight="1" x14ac:dyDescent="0.2"/>
    <row r="25" spans="10:14" ht="15.75" customHeight="1" x14ac:dyDescent="0.2"/>
    <row r="26" spans="10:14" ht="15.75" customHeight="1" x14ac:dyDescent="0.2"/>
    <row r="27" spans="10:14" ht="15.75" customHeight="1" x14ac:dyDescent="0.2"/>
    <row r="28" spans="10:14" ht="15.75" customHeight="1" x14ac:dyDescent="0.2"/>
    <row r="29" spans="10:14" ht="15.75" customHeight="1" x14ac:dyDescent="0.2"/>
    <row r="30" spans="10:14" ht="15.75" customHeight="1" x14ac:dyDescent="0.2"/>
    <row r="31" spans="10:14" ht="15.75" customHeight="1" x14ac:dyDescent="0.2"/>
    <row r="32" spans="10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P2:T2"/>
    <mergeCell ref="J10:N10"/>
    <mergeCell ref="K11:L11"/>
    <mergeCell ref="M11:N11"/>
    <mergeCell ref="J1:N1"/>
    <mergeCell ref="K2:L2"/>
    <mergeCell ref="M2:N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Right Side 60</vt:lpstr>
      <vt:lpstr>Right Side 180</vt:lpstr>
      <vt:lpstr>Project Report Jumps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Thomas</dc:creator>
  <cp:lastModifiedBy>Young, Thomas</cp:lastModifiedBy>
  <dcterms:created xsi:type="dcterms:W3CDTF">2023-03-28T19:50:45Z</dcterms:created>
  <dcterms:modified xsi:type="dcterms:W3CDTF">2025-03-20T22:32:27Z</dcterms:modified>
</cp:coreProperties>
</file>