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Aaron\Google Drive\Work\TDG Core\Source\D365.INSPECTION.ETL.TDG\TDG.CORE.ETL.RESOURCES\EXCEL_TEMPLATES\"/>
    </mc:Choice>
  </mc:AlternateContent>
  <xr:revisionPtr revIDLastSave="0" documentId="13_ncr:1_{2253DA00-24C7-4FCE-A711-B92B9A128234}" xr6:coauthVersionLast="45" xr6:coauthVersionMax="45" xr10:uidLastSave="{00000000-0000-0000-0000-000000000000}"/>
  <bookViews>
    <workbookView xWindow="-120" yWindow="-120" windowWidth="38640" windowHeight="21240" activeTab="2" xr2:uid="{00000000-000D-0000-FFFF-FFFF00000000}"/>
  </bookViews>
  <sheets>
    <sheet name="template" sheetId="3" r:id="rId1"/>
    <sheet name="groups" sheetId="4" r:id="rId2"/>
    <sheet name="questions" sheetId="5" r:id="rId3"/>
    <sheet name="responses" sheetId="6" r:id="rId4"/>
    <sheet name="Lookups" sheetId="2" r:id="rId5"/>
    <sheet name="Sheet2" sheetId="9" r:id="rId6"/>
    <sheet name="Sheet1" sheetId="1" state="hidden"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B3" i="4" s="1"/>
  <c r="A2" i="4"/>
  <c r="B2" i="4" s="1"/>
  <c r="A16" i="5"/>
  <c r="B16" i="5" s="1"/>
  <c r="A14" i="5"/>
  <c r="B14" i="5" s="1"/>
  <c r="A15" i="5"/>
  <c r="B15" i="5" s="1"/>
  <c r="A13" i="5"/>
  <c r="B13" i="5" s="1"/>
  <c r="A12" i="5"/>
  <c r="B12" i="5" s="1"/>
  <c r="A11" i="5"/>
  <c r="B11" i="5" s="1"/>
  <c r="A10" i="5"/>
  <c r="B10" i="5" s="1"/>
  <c r="A9" i="5"/>
  <c r="B9" i="5" s="1"/>
  <c r="A8" i="5"/>
  <c r="B8" i="5" s="1"/>
  <c r="A7" i="5"/>
  <c r="B7" i="5" s="1"/>
  <c r="A6" i="5"/>
  <c r="B6" i="5" s="1"/>
  <c r="A5" i="5"/>
  <c r="B5" i="5" s="1"/>
  <c r="A4" i="5"/>
  <c r="B4" i="5" s="1"/>
  <c r="A3" i="5"/>
  <c r="B3" i="5" s="1"/>
  <c r="A2" i="5"/>
  <c r="B2" i="5" s="1"/>
  <c r="F3" i="5"/>
  <c r="F4" i="5"/>
  <c r="F5" i="5"/>
  <c r="F6" i="5"/>
  <c r="F7" i="5"/>
  <c r="F8" i="5"/>
  <c r="F9" i="5"/>
  <c r="F10" i="5"/>
  <c r="F11" i="5"/>
  <c r="F12" i="5"/>
  <c r="F13" i="5"/>
  <c r="F14" i="5"/>
  <c r="F15" i="5"/>
  <c r="F16" i="5"/>
  <c r="F2" i="5"/>
  <c r="A2" i="9" l="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1" i="9"/>
  <c r="L84" i="1" l="1"/>
  <c r="L83" i="1"/>
  <c r="L82" i="1"/>
  <c r="L81" i="1"/>
  <c r="J78" i="1"/>
  <c r="J77" i="1"/>
  <c r="F77" i="1"/>
  <c r="J76" i="1"/>
  <c r="F76" i="1"/>
  <c r="J75" i="1"/>
  <c r="F75" i="1"/>
  <c r="J74" i="1"/>
  <c r="F74" i="1"/>
  <c r="J73" i="1"/>
  <c r="F73" i="1"/>
  <c r="J72" i="1"/>
  <c r="F72" i="1"/>
  <c r="J71" i="1"/>
  <c r="F71" i="1"/>
  <c r="J70" i="1"/>
  <c r="F70" i="1"/>
  <c r="J69" i="1"/>
  <c r="F69" i="1"/>
  <c r="F68" i="1"/>
  <c r="J67" i="1"/>
  <c r="F67" i="1"/>
  <c r="J66" i="1"/>
  <c r="F66" i="1"/>
  <c r="J65" i="1"/>
  <c r="F65" i="1"/>
  <c r="J64" i="1"/>
  <c r="F64" i="1"/>
  <c r="J63" i="1"/>
  <c r="F63" i="1"/>
  <c r="J62" i="1"/>
  <c r="F62" i="1"/>
  <c r="J61" i="1"/>
  <c r="F61" i="1"/>
  <c r="J60" i="1"/>
  <c r="F60" i="1"/>
  <c r="J59" i="1"/>
  <c r="F59" i="1"/>
  <c r="J58" i="1"/>
  <c r="F58" i="1"/>
  <c r="J57" i="1"/>
  <c r="F57" i="1"/>
  <c r="J56" i="1"/>
  <c r="F56" i="1"/>
  <c r="J55" i="1"/>
  <c r="F55" i="1"/>
  <c r="J54" i="1"/>
  <c r="F54" i="1"/>
  <c r="J53" i="1"/>
  <c r="F53" i="1"/>
  <c r="J52" i="1"/>
  <c r="F52" i="1"/>
  <c r="J51" i="1"/>
  <c r="F51" i="1"/>
  <c r="J50" i="1"/>
  <c r="F50" i="1"/>
  <c r="J49" i="1"/>
  <c r="F49" i="1"/>
  <c r="J48" i="1"/>
  <c r="F48" i="1"/>
  <c r="J47" i="1"/>
  <c r="F47" i="1"/>
  <c r="J46" i="1"/>
  <c r="F46" i="1"/>
  <c r="J45" i="1"/>
  <c r="F45" i="1"/>
  <c r="J44" i="1"/>
  <c r="F44" i="1"/>
  <c r="J43" i="1"/>
  <c r="F43" i="1"/>
  <c r="J42" i="1"/>
  <c r="F42" i="1"/>
  <c r="J41" i="1"/>
  <c r="F41" i="1"/>
  <c r="J40" i="1"/>
  <c r="F40" i="1"/>
  <c r="J39" i="1"/>
  <c r="F39" i="1"/>
  <c r="J38" i="1"/>
  <c r="F38" i="1"/>
  <c r="J37" i="1"/>
  <c r="F37" i="1"/>
  <c r="J36" i="1"/>
  <c r="F36" i="1"/>
  <c r="F35" i="1"/>
  <c r="J34" i="1"/>
  <c r="F34" i="1"/>
  <c r="J33" i="1"/>
  <c r="F33" i="1"/>
  <c r="J32" i="1"/>
  <c r="F32" i="1"/>
  <c r="J31" i="1"/>
  <c r="F31" i="1"/>
  <c r="J30" i="1"/>
  <c r="F30" i="1"/>
  <c r="J29" i="1"/>
  <c r="F29" i="1"/>
  <c r="J28" i="1"/>
  <c r="F28" i="1"/>
  <c r="J27" i="1"/>
  <c r="J26" i="1"/>
  <c r="J25" i="1"/>
  <c r="J24" i="1"/>
  <c r="J23" i="1"/>
  <c r="J22" i="1"/>
  <c r="J21" i="1"/>
  <c r="J20" i="1"/>
  <c r="F20" i="1"/>
  <c r="J19" i="1"/>
  <c r="F19" i="1"/>
  <c r="J18" i="1"/>
  <c r="J17" i="1"/>
  <c r="E12" i="4"/>
  <c r="E11" i="4"/>
  <c r="E10" i="4"/>
  <c r="E9" i="4"/>
  <c r="E8" i="4"/>
  <c r="E7" i="4"/>
  <c r="E6" i="4"/>
  <c r="E5" i="4"/>
  <c r="E4" i="4"/>
</calcChain>
</file>

<file path=xl/sharedStrings.xml><?xml version="1.0" encoding="utf-8"?>
<sst xmlns="http://schemas.openxmlformats.org/spreadsheetml/2006/main" count="613" uniqueCount="273">
  <si>
    <t>Question</t>
  </si>
  <si>
    <t>Answers</t>
  </si>
  <si>
    <t>Has proof of classification been given for all dangerous goods handled at this facility?</t>
  </si>
  <si>
    <t>DANGEROUS GOODS</t>
  </si>
  <si>
    <t>Group Order</t>
  </si>
  <si>
    <t>FR Has proof of classification been given for all dangerous goods handled at this facility?</t>
  </si>
  <si>
    <t>Input Control Type</t>
  </si>
  <si>
    <t>radio</t>
  </si>
  <si>
    <t>Is Problem</t>
  </si>
  <si>
    <t>Problem - Yes</t>
  </si>
  <si>
    <t>Problem - No</t>
  </si>
  <si>
    <t>Problem - Near</t>
  </si>
  <si>
    <t>Is Safety Concern</t>
  </si>
  <si>
    <t>Safety - Yes</t>
  </si>
  <si>
    <t>Safety - No</t>
  </si>
  <si>
    <t>Optional</t>
  </si>
  <si>
    <t>Response Requirement</t>
  </si>
  <si>
    <t>Required</t>
  </si>
  <si>
    <t>Not Applicable</t>
  </si>
  <si>
    <t>Input Type</t>
  </si>
  <si>
    <t>attachment</t>
  </si>
  <si>
    <t>dropdown</t>
  </si>
  <si>
    <t>multiselect</t>
  </si>
  <si>
    <t>signature</t>
  </si>
  <si>
    <t>text</t>
  </si>
  <si>
    <t>textarea</t>
  </si>
  <si>
    <t>textbox</t>
  </si>
  <si>
    <t>Group Title EN</t>
  </si>
  <si>
    <t>Group Title FR</t>
  </si>
  <si>
    <t>FR DANGEROUS GOODS</t>
  </si>
  <si>
    <t>Is Repeatable</t>
  </si>
  <si>
    <t>General Compliance</t>
  </si>
  <si>
    <t>Questionnaire Name EN</t>
  </si>
  <si>
    <t>Question EN</t>
  </si>
  <si>
    <t>Question FR</t>
  </si>
  <si>
    <t>Questionnaire Name FR</t>
  </si>
  <si>
    <t>FR General Compliance</t>
  </si>
  <si>
    <t>Questionnaire Desc EN</t>
  </si>
  <si>
    <t>Questionnaire Desc FR</t>
  </si>
  <si>
    <t>Questionnaire</t>
  </si>
  <si>
    <t xml:space="preserve">Inspection questionnaire which cover all general compliance inspections. </t>
  </si>
  <si>
    <t xml:space="preserve">FR Inspection questionnaire which cover all general compliance inspections. </t>
  </si>
  <si>
    <t>Is Visible</t>
  </si>
  <si>
    <t>Question Group</t>
  </si>
  <si>
    <t>Yes = 1</t>
  </si>
  <si>
    <t>No = 0</t>
  </si>
  <si>
    <t>Near = 2</t>
  </si>
  <si>
    <t>Required = 1</t>
  </si>
  <si>
    <t>Optional = 0</t>
  </si>
  <si>
    <t>Not Applicable = 2</t>
  </si>
  <si>
    <t>Order</t>
  </si>
  <si>
    <t>EXEMPTIONS</t>
  </si>
  <si>
    <t>FR EXEMPTIONS</t>
  </si>
  <si>
    <t>Does this facility have an exemption for a part of the regulations?</t>
  </si>
  <si>
    <t>FR Does this facility have an exemption for a part of the regulations?</t>
  </si>
  <si>
    <t>Yes/No &amp; Yes is problem =</t>
  </si>
  <si>
    <t>Yes/No &amp; Yes is not a problem =</t>
  </si>
  <si>
    <t>What part of the regulations is this facility exempt?</t>
  </si>
  <si>
    <t>FR_What part of the regulations is this facility exempt?</t>
  </si>
  <si>
    <r>
      <t>["</t>
    </r>
    <r>
      <rPr>
        <b/>
        <sz val="16"/>
        <color rgb="FF7030A0"/>
        <rFont val="Calibri"/>
        <family val="2"/>
        <scheme val="minor"/>
      </rPr>
      <t>Yes</t>
    </r>
    <r>
      <rPr>
        <b/>
        <sz val="16"/>
        <color theme="1"/>
        <rFont val="Calibri"/>
        <family val="2"/>
        <scheme val="minor"/>
      </rPr>
      <t>", "</t>
    </r>
    <r>
      <rPr>
        <b/>
        <sz val="16"/>
        <color rgb="FF00B0F0"/>
        <rFont val="Calibri"/>
        <family val="2"/>
        <scheme val="minor"/>
      </rPr>
      <t>Oui</t>
    </r>
    <r>
      <rPr>
        <b/>
        <sz val="16"/>
        <color theme="1"/>
        <rFont val="Calibri"/>
        <family val="2"/>
        <scheme val="minor"/>
      </rPr>
      <t>",</t>
    </r>
    <r>
      <rPr>
        <b/>
        <sz val="16"/>
        <color rgb="FF002060"/>
        <rFont val="Calibri"/>
        <family val="2"/>
        <scheme val="minor"/>
      </rPr>
      <t xml:space="preserve"> 0</t>
    </r>
    <r>
      <rPr>
        <b/>
        <sz val="16"/>
        <color theme="1"/>
        <rFont val="Calibri"/>
        <family val="2"/>
        <scheme val="minor"/>
      </rPr>
      <t xml:space="preserve">, </t>
    </r>
    <r>
      <rPr>
        <b/>
        <sz val="16"/>
        <color rgb="FF00B050"/>
        <rFont val="Calibri"/>
        <family val="2"/>
        <scheme val="minor"/>
      </rPr>
      <t>0</t>
    </r>
    <r>
      <rPr>
        <b/>
        <sz val="16"/>
        <color theme="1"/>
        <rFont val="Calibri"/>
        <family val="2"/>
        <scheme val="minor"/>
      </rPr>
      <t xml:space="preserve">, </t>
    </r>
    <r>
      <rPr>
        <b/>
        <sz val="16"/>
        <color rgb="FF0070C0"/>
        <rFont val="Calibri"/>
        <family val="2"/>
        <scheme val="minor"/>
      </rPr>
      <t>2</t>
    </r>
    <r>
      <rPr>
        <b/>
        <sz val="16"/>
        <color theme="1"/>
        <rFont val="Calibri"/>
        <family val="2"/>
        <scheme val="minor"/>
      </rPr>
      <t xml:space="preserve">, </t>
    </r>
    <r>
      <rPr>
        <b/>
        <sz val="16"/>
        <color rgb="FF92D050"/>
        <rFont val="Calibri"/>
        <family val="2"/>
        <scheme val="minor"/>
      </rPr>
      <t>1</t>
    </r>
    <r>
      <rPr>
        <b/>
        <sz val="16"/>
        <color theme="1"/>
        <rFont val="Calibri"/>
        <family val="2"/>
        <scheme val="minor"/>
      </rPr>
      <t xml:space="preserve">, </t>
    </r>
    <r>
      <rPr>
        <b/>
        <sz val="16"/>
        <color rgb="FFFF0000"/>
        <rFont val="Calibri"/>
        <family val="2"/>
        <scheme val="minor"/>
      </rPr>
      <t>1</t>
    </r>
    <r>
      <rPr>
        <b/>
        <sz val="16"/>
        <color theme="1"/>
        <rFont val="Calibri"/>
        <family val="2"/>
        <scheme val="minor"/>
      </rPr>
      <t>],
["No", "Non", 0, 0, 2, 2, 2]</t>
    </r>
  </si>
  <si>
    <r>
      <t>["</t>
    </r>
    <r>
      <rPr>
        <b/>
        <sz val="16"/>
        <color rgb="FF7030A0"/>
        <rFont val="Calibri"/>
        <family val="2"/>
        <scheme val="minor"/>
      </rPr>
      <t>Yes</t>
    </r>
    <r>
      <rPr>
        <b/>
        <sz val="16"/>
        <color theme="1"/>
        <rFont val="Calibri"/>
        <family val="2"/>
        <scheme val="minor"/>
      </rPr>
      <t>", "</t>
    </r>
    <r>
      <rPr>
        <b/>
        <sz val="16"/>
        <color rgb="FF00B0F0"/>
        <rFont val="Calibri"/>
        <family val="2"/>
        <scheme val="minor"/>
      </rPr>
      <t>Oui</t>
    </r>
    <r>
      <rPr>
        <b/>
        <sz val="16"/>
        <color theme="1"/>
        <rFont val="Calibri"/>
        <family val="2"/>
        <scheme val="minor"/>
      </rPr>
      <t>",</t>
    </r>
    <r>
      <rPr>
        <b/>
        <sz val="16"/>
        <color rgb="FF002060"/>
        <rFont val="Calibri"/>
        <family val="2"/>
        <scheme val="minor"/>
      </rPr>
      <t xml:space="preserve"> 1</t>
    </r>
    <r>
      <rPr>
        <b/>
        <sz val="16"/>
        <color theme="1"/>
        <rFont val="Calibri"/>
        <family val="2"/>
        <scheme val="minor"/>
      </rPr>
      <t xml:space="preserve">, </t>
    </r>
    <r>
      <rPr>
        <b/>
        <sz val="16"/>
        <color rgb="FF00B050"/>
        <rFont val="Calibri"/>
        <family val="2"/>
        <scheme val="minor"/>
      </rPr>
      <t>0</t>
    </r>
    <r>
      <rPr>
        <b/>
        <sz val="16"/>
        <color theme="1"/>
        <rFont val="Calibri"/>
        <family val="2"/>
        <scheme val="minor"/>
      </rPr>
      <t xml:space="preserve">, </t>
    </r>
    <r>
      <rPr>
        <b/>
        <sz val="16"/>
        <color rgb="FF0070C0"/>
        <rFont val="Calibri"/>
        <family val="2"/>
        <scheme val="minor"/>
      </rPr>
      <t>2</t>
    </r>
    <r>
      <rPr>
        <b/>
        <sz val="16"/>
        <color theme="1"/>
        <rFont val="Calibri"/>
        <family val="2"/>
        <scheme val="minor"/>
      </rPr>
      <t xml:space="preserve">, </t>
    </r>
    <r>
      <rPr>
        <b/>
        <sz val="16"/>
        <color rgb="FF92D050"/>
        <rFont val="Calibri"/>
        <family val="2"/>
        <scheme val="minor"/>
      </rPr>
      <t>1</t>
    </r>
    <r>
      <rPr>
        <b/>
        <sz val="16"/>
        <color theme="1"/>
        <rFont val="Calibri"/>
        <family val="2"/>
        <scheme val="minor"/>
      </rPr>
      <t xml:space="preserve">, </t>
    </r>
    <r>
      <rPr>
        <b/>
        <sz val="16"/>
        <color rgb="FFFF0000"/>
        <rFont val="Calibri"/>
        <family val="2"/>
        <scheme val="minor"/>
      </rPr>
      <t>1</t>
    </r>
    <r>
      <rPr>
        <b/>
        <sz val="16"/>
        <color theme="1"/>
        <rFont val="Calibri"/>
        <family val="2"/>
        <scheme val="minor"/>
      </rPr>
      <t>],
["No", "Non", 0, 0, 2, 2, 2]]</t>
    </r>
  </si>
  <si>
    <t>SHIPPING DOCUMENTS</t>
  </si>
  <si>
    <t>FR SHIPPING DOCUMENTS</t>
  </si>
  <si>
    <t>Number of dangerous goods shipments per year (approximate)</t>
  </si>
  <si>
    <t>Take a representative number of shipping documents to be verified (min. 5)</t>
  </si>
  <si>
    <t>Have a record of the clients (standardized means of containment) TDGA section 9 (1)</t>
  </si>
  <si>
    <t>["","","0","0","0","0","0"]</t>
  </si>
  <si>
    <t>Id</t>
  </si>
  <si>
    <t>Parent Question</t>
  </si>
  <si>
    <t>Location of shipping document (sections 3.7 to 3.10)</t>
  </si>
  <si>
    <t>Dangerous goods are accompanied by a shipping document (sections 3.1 and 3.2)</t>
  </si>
  <si>
    <t>Consist for transport by rail (Article 3.3)</t>
  </si>
  <si>
    <r>
      <t>["</t>
    </r>
    <r>
      <rPr>
        <b/>
        <sz val="16"/>
        <color rgb="FF7030A0"/>
        <rFont val="Calibri"/>
        <family val="2"/>
        <scheme val="minor"/>
      </rPr>
      <t>Compliant</t>
    </r>
    <r>
      <rPr>
        <b/>
        <sz val="16"/>
        <color theme="1"/>
        <rFont val="Calibri"/>
        <family val="2"/>
        <scheme val="minor"/>
      </rPr>
      <t>", "FR_Compliant",</t>
    </r>
    <r>
      <rPr>
        <b/>
        <sz val="16"/>
        <color rgb="FF002060"/>
        <rFont val="Calibri"/>
        <family val="2"/>
        <scheme val="minor"/>
      </rPr>
      <t xml:space="preserve"> 0</t>
    </r>
    <r>
      <rPr>
        <b/>
        <sz val="16"/>
        <color theme="1"/>
        <rFont val="Calibri"/>
        <family val="2"/>
        <scheme val="minor"/>
      </rPr>
      <t xml:space="preserve">, </t>
    </r>
    <r>
      <rPr>
        <b/>
        <sz val="16"/>
        <color rgb="FF00B050"/>
        <rFont val="Calibri"/>
        <family val="2"/>
        <scheme val="minor"/>
      </rPr>
      <t>0</t>
    </r>
    <r>
      <rPr>
        <b/>
        <sz val="16"/>
        <color theme="1"/>
        <rFont val="Calibri"/>
        <family val="2"/>
        <scheme val="minor"/>
      </rPr>
      <t xml:space="preserve">, </t>
    </r>
    <r>
      <rPr>
        <b/>
        <sz val="16"/>
        <color rgb="FF0070C0"/>
        <rFont val="Calibri"/>
        <family val="2"/>
        <scheme val="minor"/>
      </rPr>
      <t>2</t>
    </r>
    <r>
      <rPr>
        <b/>
        <sz val="16"/>
        <color theme="1"/>
        <rFont val="Calibri"/>
        <family val="2"/>
        <scheme val="minor"/>
      </rPr>
      <t>, 2, 2],["Non-compliant", "FR_Non-compliant", 0, 0, 2, 2, 2],["N/A", "FR_N/A", 0, 0, 2, 2, 2]</t>
    </r>
  </si>
  <si>
    <t>Important information regarding the shipping document</t>
  </si>
  <si>
    <t>Additional Information</t>
  </si>
  <si>
    <t>On-site verification (if applicable)</t>
  </si>
  <si>
    <t>label</t>
  </si>
  <si>
    <t>Legibility and Language</t>
  </si>
  <si>
    <t>Dangerous goods on the same document as non-dangerous goods (options)</t>
  </si>
  <si>
    <t>Information on a Shipping Document</t>
  </si>
  <si>
    <t>Keeping Shipping Document Information</t>
  </si>
  <si>
    <t>Class 7 - the additional information required for transport documents under the “Packaging and Transport of Nuclear Substances Regulations”</t>
  </si>
  <si>
    <t>Compatibility Group (Class 1)</t>
  </si>
  <si>
    <t>Fumigation</t>
  </si>
  <si>
    <t>Residue - Last Contained</t>
  </si>
  <si>
    <t>Emergency Response Assistance Plan</t>
  </si>
  <si>
    <t>Transportation by Vessel</t>
  </si>
  <si>
    <t>For Classes 4.1, 5.2, 7</t>
  </si>
  <si>
    <t>Equivalency Certificate</t>
  </si>
  <si>
    <t>SAFETY MARKS</t>
  </si>
  <si>
    <t>Consignor Responsibilities</t>
  </si>
  <si>
    <t>Carrier Responsibilities</t>
  </si>
  <si>
    <t>Display of Dangerous Goods Safety Marks Before Loading</t>
  </si>
  <si>
    <t>Voluntary Display of a Placard</t>
  </si>
  <si>
    <t>Misleading Dangerous Goods Safety Marks</t>
  </si>
  <si>
    <t>Visibility, Legibility and Color (eg durable and weatherproof materials)</t>
  </si>
  <si>
    <t>Labels and Placards (Size and orientation)</t>
  </si>
  <si>
    <t>Ways to Display a UN Number</t>
  </si>
  <si>
    <t>Labels on a Small Means of Containment</t>
  </si>
  <si>
    <t>• Oxidizing gases: UN1072, UN1073, UN3156, UN3157</t>
  </si>
  <si>
    <t>• Lithium batteries: UN3090, UN3091, UN3480, UN3481</t>
  </si>
  <si>
    <t>• Two labels for class 7</t>
  </si>
  <si>
    <t>• Class 2 combination of cylinders each with a capacity greater than 225 L that are a single unit as a result of being interconnected through a piping arrangement, and are permanently mounted on a structural frame for transport, and have a combined capacity exceeding 450 L</t>
  </si>
  <si>
    <t xml:space="preserve"> (a large container placard can be used)</t>
  </si>
  <si>
    <t>• Positioning: on any side of the outer surface of a small means of containment or on or near the shoulder of a cylinder containing dangerous goods</t>
  </si>
  <si>
    <t>UN Numbers on a Small Means of Containment or on a Tag</t>
  </si>
  <si>
    <t>Shipping Name and Technical Name on a Small Means of Containment or on a Tag (includes special provision 16)</t>
  </si>
  <si>
    <t>Class 7</t>
  </si>
  <si>
    <t>Overpack</t>
  </si>
  <si>
    <t>Consolidation Bin</t>
  </si>
  <si>
    <t>Placards on a Large Means of Containment</t>
  </si>
  <si>
    <t>UN Numbers on a Large Means of Containment</t>
  </si>
  <si>
    <t>Visibility of Labels, Placards and UN Numbers on a Large Means of Containment</t>
  </si>
  <si>
    <t>Placards / Labels on an IBC with a capacity greater than 450 L but less than or equal to 3 000 L</t>
  </si>
  <si>
    <t>DANGER Placard</t>
  </si>
  <si>
    <t>Placards for Oxidizing Gases (UN1072, UN1073, UN3156, UN3157)</t>
  </si>
  <si>
    <t>Placards for UN1005, ANHYDROUS AMMONIA</t>
  </si>
  <si>
    <t>Compartmentalized Large Means of Containment</t>
  </si>
  <si>
    <t>Elevated Temperature</t>
  </si>
  <si>
    <t>Marine Pollutant Mark</t>
  </si>
  <si>
    <t>Category B mark</t>
  </si>
  <si>
    <t>MEANS OF CONTAINMENT</t>
  </si>
  <si>
    <t>The container must be designed, constructed, filled, closed, secured and maintained so that under normal conditions of transport, including handling, there will be no release of the dangerous goods that could endanger public safety.</t>
  </si>
  <si>
    <t>Loading and Securing</t>
  </si>
  <si>
    <t>Filling Limits</t>
  </si>
  <si>
    <t>UN Standardized Means of Containment</t>
  </si>
  <si>
    <t>Compatibility Groups</t>
  </si>
  <si>
    <t>Small Means of Containment</t>
  </si>
  <si>
    <t>Large Means of Containment</t>
  </si>
  <si>
    <t>Class 2, Gases</t>
  </si>
  <si>
    <t>Class 6.2, Infectious Substances</t>
  </si>
  <si>
    <t>Consolidation Bins</t>
  </si>
  <si>
    <r>
      <t>Y</t>
    </r>
    <r>
      <rPr>
        <b/>
        <sz val="16"/>
        <color rgb="FF7030A0"/>
        <rFont val="Calibri"/>
        <family val="2"/>
        <scheme val="minor"/>
      </rPr>
      <t>es|</t>
    </r>
    <r>
      <rPr>
        <b/>
        <sz val="16"/>
        <color rgb="FF00B0F0"/>
        <rFont val="Calibri"/>
        <family val="2"/>
        <scheme val="minor"/>
      </rPr>
      <t>Oui|</t>
    </r>
    <r>
      <rPr>
        <b/>
        <sz val="16"/>
        <color rgb="FF002060"/>
        <rFont val="Calibri"/>
        <family val="2"/>
        <scheme val="minor"/>
      </rPr>
      <t>1|</t>
    </r>
    <r>
      <rPr>
        <b/>
        <sz val="16"/>
        <color rgb="FF00B050"/>
        <rFont val="Calibri"/>
        <family val="2"/>
        <scheme val="minor"/>
      </rPr>
      <t>0|</t>
    </r>
    <r>
      <rPr>
        <b/>
        <sz val="16"/>
        <color rgb="FF0070C0"/>
        <rFont val="Calibri"/>
        <family val="2"/>
        <scheme val="minor"/>
      </rPr>
      <t>2|</t>
    </r>
    <r>
      <rPr>
        <b/>
        <sz val="16"/>
        <color rgb="FF92D050"/>
        <rFont val="Calibri"/>
        <family val="2"/>
        <scheme val="minor"/>
      </rPr>
      <t>1|</t>
    </r>
    <r>
      <rPr>
        <b/>
        <sz val="16"/>
        <color rgb="FFFF0000"/>
        <rFont val="Calibri"/>
        <family val="2"/>
        <scheme val="minor"/>
      </rPr>
      <t>1</t>
    </r>
    <r>
      <rPr>
        <b/>
        <sz val="16"/>
        <color theme="1"/>
        <rFont val="Calibri"/>
        <family val="2"/>
        <scheme val="minor"/>
      </rPr>
      <t>,
No|No|0|0|2|2|2</t>
    </r>
  </si>
  <si>
    <r>
      <rPr>
        <b/>
        <sz val="14"/>
        <color rgb="FF7030A0"/>
        <rFont val="Calibri"/>
        <family val="2"/>
        <scheme val="minor"/>
      </rPr>
      <t>EN_Answer1|</t>
    </r>
    <r>
      <rPr>
        <b/>
        <sz val="14"/>
        <color rgb="FF00B0F0"/>
        <rFont val="Calibri"/>
        <family val="2"/>
        <scheme val="minor"/>
      </rPr>
      <t>FR_Answer1|</t>
    </r>
    <r>
      <rPr>
        <b/>
        <sz val="14"/>
        <color rgb="FF002060"/>
        <rFont val="Calibri"/>
        <family val="2"/>
        <scheme val="minor"/>
      </rPr>
      <t>Is Problem|</t>
    </r>
    <r>
      <rPr>
        <b/>
        <sz val="14"/>
        <color rgb="FF00B050"/>
        <rFont val="Calibri"/>
        <family val="2"/>
        <scheme val="minor"/>
      </rPr>
      <t>Is Safety Concern|</t>
    </r>
    <r>
      <rPr>
        <b/>
        <sz val="14"/>
        <color rgb="FF0070C0"/>
        <rFont val="Calibri"/>
        <family val="2"/>
        <scheme val="minor"/>
      </rPr>
      <t>Is Pic Req?|</t>
    </r>
    <r>
      <rPr>
        <b/>
        <sz val="14"/>
        <color rgb="FF92D050"/>
        <rFont val="Calibri"/>
        <family val="2"/>
        <scheme val="minor"/>
      </rPr>
      <t>Int Comment Req?|</t>
    </r>
    <r>
      <rPr>
        <b/>
        <sz val="14"/>
        <color rgb="FFFF0000"/>
        <rFont val="Calibri"/>
        <family val="2"/>
        <scheme val="minor"/>
      </rPr>
      <t>Ext Comment Req?</t>
    </r>
    <r>
      <rPr>
        <b/>
        <sz val="14"/>
        <color theme="1"/>
        <rFont val="Calibri"/>
        <family val="2"/>
        <scheme val="minor"/>
      </rPr>
      <t>],EN_Answer2|FR_Answer2|Is Problem|Is Safety Concern|Is Pic Req?|Int Comment Req?|Ext Comment Req?</t>
    </r>
  </si>
  <si>
    <t>Yes|Oui|0|0|2|1|1,
No|Non|0|0|2|2|2</t>
  </si>
  <si>
    <t>||0|0|0|0|0</t>
  </si>
  <si>
    <t>Compliant|FR_Compliant|0|0|2|2|2,
Non-compliant|FR_Non-compliant|1|0|2|2|2,
N/A|FR_N/A|0|0|2|2|2</t>
  </si>
  <si>
    <t>Part 1|FR_Part 1|0|0|2|2|2,
Part 2|FR_Part 2|0|0|2|2|2, 
Part 3|FR_Part 3|0|0|2|2|2,
Part 4|FR_Part 4|0|0|2|2|2,
Part 5|FR_Part 5|0|0|2|2|2,
Part 6|FR_Part 6|0|0|2|2|2,
Part 7|FR_Part 7|0|0|2|2|2,
Part 8|FR_Part 8|0|0|2|2|2,
Part 9|FR_Part 9|0|0|2|2|2,
Part 10|FR_Part 10|0|0|2|2|2,
Part 11|FR_Part 11|0|0|2|2|2,
Part 12|FR_Part 12|0|0|2|2|2,
All Parts|FR_All Parts|0|0|2|2|2</t>
  </si>
  <si>
    <t>ID</t>
  </si>
  <si>
    <t>Oxidizing gases: UN1072, UN1073, UN3156, UN3157</t>
  </si>
  <si>
    <t>Lithium batteries: UN3090, UN3091, UN3480, UN3481</t>
  </si>
  <si>
    <t>Two labels for class 7</t>
  </si>
  <si>
    <t>Positioning: on any side of the outer surface of a small means of containment or on or near the shoulder of a cylinder containing dangerous goods</t>
  </si>
  <si>
    <t>Yes</t>
  </si>
  <si>
    <t>No</t>
  </si>
  <si>
    <t>Group</t>
  </si>
  <si>
    <t>English</t>
  </si>
  <si>
    <t>French</t>
  </si>
  <si>
    <t>External Comment</t>
  </si>
  <si>
    <t>Internal Comment</t>
  </si>
  <si>
    <t>Picture</t>
  </si>
  <si>
    <t>Oui</t>
  </si>
  <si>
    <t>Non</t>
  </si>
  <si>
    <t>N/A</t>
  </si>
  <si>
    <t>Comma</t>
  </si>
  <si>
    <t>Alternate Key Delimeters</t>
  </si>
  <si>
    <t>Space</t>
  </si>
  <si>
    <t>Dot</t>
  </si>
  <si>
    <t>Dash</t>
  </si>
  <si>
    <t>Tab</t>
  </si>
  <si>
    <t>Icon</t>
  </si>
  <si>
    <t>Reg 1</t>
  </si>
  <si>
    <t>Reg 2</t>
  </si>
  <si>
    <t>Reg 3</t>
  </si>
  <si>
    <t>2.2.1(1)</t>
  </si>
  <si>
    <t>2.2.1(3)</t>
  </si>
  <si>
    <t>3.5 (3)</t>
  </si>
  <si>
    <t>3.5 (4)</t>
  </si>
  <si>
    <t>3.6 (1)</t>
  </si>
  <si>
    <t>3.6 (3) a)</t>
  </si>
  <si>
    <t>3.6 (3) b) c) d)</t>
  </si>
  <si>
    <t>Part 14</t>
  </si>
  <si>
    <t>4.1.1</t>
  </si>
  <si>
    <t>4.10.1</t>
  </si>
  <si>
    <t>4.10.2</t>
  </si>
  <si>
    <t>4.15.2</t>
  </si>
  <si>
    <t>4.15.4</t>
  </si>
  <si>
    <t>4.15.3 (c)</t>
  </si>
  <si>
    <t>4.18.1</t>
  </si>
  <si>
    <t>4.18.2</t>
  </si>
  <si>
    <t>4.22.1</t>
  </si>
  <si>
    <t>5.1.1 (3)</t>
  </si>
  <si>
    <t>Class 2 combination of cylinders each with a capacity greater than 225 L that are a single unit as a result of being interconnected through a piping arrangement, and are permanently mounted on a structural frame for transport, and have a combined capacity exceeding 450 L (a large container placard can be used)</t>
  </si>
  <si>
    <t>Sort Order</t>
  </si>
  <si>
    <t>Question Type</t>
  </si>
  <si>
    <t>DOCUMENTATION</t>
  </si>
  <si>
    <t>FR DOCUMENTATION</t>
  </si>
  <si>
    <t>FR SAFETY MARKS</t>
  </si>
  <si>
    <t>Are the  dangerous goods accompanied by a shipping document?</t>
  </si>
  <si>
    <t>Is the information on the shipping document compliant?</t>
  </si>
  <si>
    <t>For dangerous goods no longer in transport are there 2 years of shipping documents (paper or electronic) available for review?</t>
  </si>
  <si>
    <t>Road: Are the shipping document located according to regulation ?</t>
  </si>
  <si>
    <t>Rail: Are the shipping document and the consist located according to the regulation ?</t>
  </si>
  <si>
    <t>Marine: Are the shipping document located according to regulation ?</t>
  </si>
  <si>
    <t>Are the shipping documents or the electronic copies kept according to the regulations for storage in the course of Transportation ?</t>
  </si>
  <si>
    <t xml:space="preserve">Does the Moc facility keep a record of the clients </t>
  </si>
  <si>
    <t>Usage of a Permit for Equivalent Level of Safety</t>
  </si>
  <si>
    <t>Usage of a protective direction</t>
  </si>
  <si>
    <t>Are the display of safety marks on a small means of containment compliant?</t>
  </si>
  <si>
    <t>Are the display of safety marks on a large means of containment compliant?</t>
  </si>
  <si>
    <t>Are the display of safety marks on an overpack compliant?</t>
  </si>
  <si>
    <t>Are the display of safety marks on a Consolidation Bin compliant?</t>
  </si>
  <si>
    <t>Are the Placards and UN Numbers on a Compartmentalized Large Means of Containment compliant?</t>
  </si>
  <si>
    <t>Documentation and Safety Marks</t>
  </si>
  <si>
    <t>FR Documentation and Safety Marks</t>
  </si>
  <si>
    <t>Inspection questionnaire based on the Regulation Export worksheet</t>
  </si>
  <si>
    <t>FR Inspection questionnaire based on the Regulation Export worksheet</t>
  </si>
  <si>
    <t>DSM</t>
  </si>
  <si>
    <t>ID Number</t>
  </si>
  <si>
    <t>Template Prefix</t>
  </si>
  <si>
    <t>DSM_GRP_1</t>
  </si>
  <si>
    <t>DSM_GRP_2</t>
  </si>
  <si>
    <t>DSM_QTN_1</t>
  </si>
  <si>
    <t>DSM_QTN_2</t>
  </si>
  <si>
    <t>DSM_QTN_3</t>
  </si>
  <si>
    <t>DSM_QTN_4</t>
  </si>
  <si>
    <t>DSM_QTN_5</t>
  </si>
  <si>
    <t>DSM_QTN_6</t>
  </si>
  <si>
    <t>DSM_QTN_7</t>
  </si>
  <si>
    <t>DSM_QTN_8</t>
  </si>
  <si>
    <t>DSM_QTN_9</t>
  </si>
  <si>
    <t>DSM_QTN_10</t>
  </si>
  <si>
    <t>DSM_QTN_11</t>
  </si>
  <si>
    <t>DSM_QTN_12</t>
  </si>
  <si>
    <t>DSM_QTN_13</t>
  </si>
  <si>
    <t>DSM_QTN_14</t>
  </si>
  <si>
    <t>DSM_QTN_15</t>
  </si>
  <si>
    <t>Response Id</t>
  </si>
  <si>
    <t>DSM_RES_1</t>
  </si>
  <si>
    <t>DSM_RES_2</t>
  </si>
  <si>
    <t>DSM_RES_3</t>
  </si>
  <si>
    <t>DSM_RES_4</t>
  </si>
  <si>
    <t>DSM_RES_5</t>
  </si>
  <si>
    <t>DSM_RES_6</t>
  </si>
  <si>
    <t>DSM_RES_7</t>
  </si>
  <si>
    <t>DSM_RES_8</t>
  </si>
  <si>
    <t>DSM_RES_9</t>
  </si>
  <si>
    <t>DSM_RES_10</t>
  </si>
  <si>
    <t>DSM_RES_11</t>
  </si>
  <si>
    <t>DSM_RES_12</t>
  </si>
  <si>
    <t>DSM_RES_13</t>
  </si>
  <si>
    <t>DSM_RES_14</t>
  </si>
  <si>
    <t>DSM_RES_15</t>
  </si>
  <si>
    <t>DSM_RES_16</t>
  </si>
  <si>
    <t>DSM_RES_17</t>
  </si>
  <si>
    <t>DSM_RES_18</t>
  </si>
  <si>
    <t>DSM_RES_19</t>
  </si>
  <si>
    <t>DSM_RES_20</t>
  </si>
  <si>
    <t>DSM_RES_21</t>
  </si>
  <si>
    <t>DSM_RES_22</t>
  </si>
  <si>
    <t>DSM_RES_23</t>
  </si>
  <si>
    <t>DSM_RES_24</t>
  </si>
  <si>
    <t>DSM_RES_25</t>
  </si>
  <si>
    <t>DSM_RES_26</t>
  </si>
  <si>
    <t>DSM_RES_27</t>
  </si>
  <si>
    <t>DSM_RES_28</t>
  </si>
  <si>
    <t>DSM_RES_29</t>
  </si>
  <si>
    <t>DSM_RES_30</t>
  </si>
  <si>
    <t>DSM_RES_31</t>
  </si>
  <si>
    <t>DSM_RES_32</t>
  </si>
  <si>
    <t>DSM_RES_33</t>
  </si>
  <si>
    <t>DSM_RES_34</t>
  </si>
  <si>
    <t>DSM_RES_35</t>
  </si>
  <si>
    <t>DSM_RES_36</t>
  </si>
  <si>
    <t>DSM_RES_37</t>
  </si>
  <si>
    <t>DSM_RES_38</t>
  </si>
  <si>
    <t>DSM_RES_39</t>
  </si>
  <si>
    <t>DSM_RES_40</t>
  </si>
  <si>
    <t>DSM_RES_41</t>
  </si>
  <si>
    <t>DSM_RES_42</t>
  </si>
  <si>
    <t>DSM_RES_43</t>
  </si>
  <si>
    <t>DSM_RES_44</t>
  </si>
  <si>
    <t>DSM_RES_45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</si>
</sst>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b/>
      <u/>
      <sz val="16"/>
      <color theme="1"/>
      <name val="Calibri"/>
      <family val="2"/>
      <scheme val="minor"/>
    </font>
    <font>
      <b/>
      <u/>
      <sz val="18"/>
      <color theme="1"/>
      <name val="Calibri"/>
      <family val="2"/>
      <scheme val="minor"/>
    </font>
    <font>
      <b/>
      <sz val="14"/>
      <color theme="1"/>
      <name val="Calibri"/>
      <family val="2"/>
      <scheme val="minor"/>
    </font>
    <font>
      <b/>
      <sz val="14"/>
      <color rgb="FFFF0000"/>
      <name val="Calibri"/>
      <family val="2"/>
      <scheme val="minor"/>
    </font>
    <font>
      <b/>
      <sz val="14"/>
      <color rgb="FF7030A0"/>
      <name val="Calibri"/>
      <family val="2"/>
      <scheme val="minor"/>
    </font>
    <font>
      <b/>
      <sz val="14"/>
      <color rgb="FF002060"/>
      <name val="Calibri"/>
      <family val="2"/>
      <scheme val="minor"/>
    </font>
    <font>
      <b/>
      <sz val="14"/>
      <color rgb="FF0070C0"/>
      <name val="Calibri"/>
      <family val="2"/>
      <scheme val="minor"/>
    </font>
    <font>
      <b/>
      <sz val="14"/>
      <color rgb="FF00B0F0"/>
      <name val="Calibri"/>
      <family val="2"/>
      <scheme val="minor"/>
    </font>
    <font>
      <b/>
      <sz val="14"/>
      <color rgb="FF00B050"/>
      <name val="Calibri"/>
      <family val="2"/>
      <scheme val="minor"/>
    </font>
    <font>
      <b/>
      <sz val="14"/>
      <color rgb="FF92D050"/>
      <name val="Calibri"/>
      <family val="2"/>
      <scheme val="minor"/>
    </font>
    <font>
      <sz val="16"/>
      <color theme="1"/>
      <name val="Calibri"/>
      <family val="2"/>
      <scheme val="minor"/>
    </font>
    <font>
      <b/>
      <sz val="16"/>
      <color theme="1"/>
      <name val="Calibri"/>
      <family val="2"/>
      <scheme val="minor"/>
    </font>
    <font>
      <b/>
      <sz val="16"/>
      <color rgb="FF7030A0"/>
      <name val="Calibri"/>
      <family val="2"/>
      <scheme val="minor"/>
    </font>
    <font>
      <b/>
      <sz val="16"/>
      <color rgb="FF00B0F0"/>
      <name val="Calibri"/>
      <family val="2"/>
      <scheme val="minor"/>
    </font>
    <font>
      <b/>
      <sz val="16"/>
      <color rgb="FF002060"/>
      <name val="Calibri"/>
      <family val="2"/>
      <scheme val="minor"/>
    </font>
    <font>
      <b/>
      <sz val="16"/>
      <color rgb="FF00B050"/>
      <name val="Calibri"/>
      <family val="2"/>
      <scheme val="minor"/>
    </font>
    <font>
      <b/>
      <sz val="16"/>
      <color rgb="FF0070C0"/>
      <name val="Calibri"/>
      <family val="2"/>
      <scheme val="minor"/>
    </font>
    <font>
      <b/>
      <sz val="16"/>
      <color rgb="FF92D050"/>
      <name val="Calibri"/>
      <family val="2"/>
      <scheme val="minor"/>
    </font>
    <font>
      <b/>
      <sz val="16"/>
      <color rgb="FFFF0000"/>
      <name val="Calibri"/>
      <family val="2"/>
      <scheme val="minor"/>
    </font>
    <font>
      <sz val="18"/>
      <color theme="1"/>
      <name val="Calibri"/>
      <family val="2"/>
      <scheme val="minor"/>
    </font>
    <font>
      <sz val="14"/>
      <name val="Calibri"/>
      <family val="2"/>
      <scheme val="minor"/>
    </font>
    <font>
      <b/>
      <sz val="8"/>
      <color theme="1"/>
      <name val="Calibri"/>
      <family val="2"/>
      <scheme val="minor"/>
    </font>
    <font>
      <sz val="9"/>
      <color rgb="FF323130"/>
      <name val="Segoe UI"/>
      <family val="2"/>
    </font>
    <font>
      <sz val="9"/>
      <name val="Arial"/>
      <family val="2"/>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s>
  <cellStyleXfs count="1">
    <xf numFmtId="0" fontId="0" fillId="0" borderId="0"/>
  </cellStyleXfs>
  <cellXfs count="30">
    <xf numFmtId="0" fontId="0" fillId="0" borderId="0" xfId="0"/>
    <xf numFmtId="0" fontId="0" fillId="0" borderId="0" xfId="0" applyAlignment="1">
      <alignment wrapText="1"/>
    </xf>
    <xf numFmtId="0" fontId="12" fillId="0" borderId="0" xfId="0" applyFont="1" applyAlignment="1">
      <alignment wrapText="1"/>
    </xf>
    <xf numFmtId="0" fontId="1" fillId="0" borderId="0" xfId="0" applyFont="1" applyAlignment="1">
      <alignment wrapText="1"/>
    </xf>
    <xf numFmtId="0" fontId="13" fillId="0" borderId="0" xfId="0" applyFont="1" applyAlignment="1">
      <alignment wrapText="1"/>
    </xf>
    <xf numFmtId="0" fontId="4" fillId="0" borderId="0" xfId="0" applyFont="1" applyAlignment="1">
      <alignment wrapText="1"/>
    </xf>
    <xf numFmtId="0" fontId="21" fillId="0" borderId="0" xfId="0" applyFont="1" applyAlignment="1">
      <alignment wrapText="1"/>
    </xf>
    <xf numFmtId="0" fontId="2" fillId="2" borderId="1" xfId="0" applyFont="1" applyFill="1" applyBorder="1" applyAlignment="1">
      <alignment horizontal="center" wrapText="1"/>
    </xf>
    <xf numFmtId="0" fontId="2" fillId="2" borderId="3" xfId="0" applyFont="1" applyFill="1" applyBorder="1" applyAlignment="1">
      <alignment horizontal="center" wrapText="1"/>
    </xf>
    <xf numFmtId="0" fontId="2" fillId="2" borderId="2" xfId="0" applyFont="1" applyFill="1" applyBorder="1" applyAlignment="1">
      <alignment horizontal="center" wrapText="1"/>
    </xf>
    <xf numFmtId="0" fontId="0" fillId="0" borderId="0" xfId="0" applyFont="1" applyAlignment="1">
      <alignment wrapText="1"/>
    </xf>
    <xf numFmtId="0" fontId="22" fillId="0" borderId="0" xfId="0" applyFont="1" applyAlignment="1">
      <alignment wrapText="1"/>
    </xf>
    <xf numFmtId="0" fontId="1" fillId="0" borderId="0" xfId="0" applyFont="1"/>
    <xf numFmtId="0" fontId="1" fillId="0" borderId="0" xfId="0" applyFont="1" applyAlignment="1">
      <alignment horizontal="left" wrapText="1"/>
    </xf>
    <xf numFmtId="0" fontId="0" fillId="0" borderId="0" xfId="0" applyAlignment="1">
      <alignment horizontal="left" wrapText="1"/>
    </xf>
    <xf numFmtId="0" fontId="23" fillId="0" borderId="0" xfId="0" applyFont="1" applyBorder="1" applyAlignment="1">
      <alignment horizontal="left" wrapText="1"/>
    </xf>
    <xf numFmtId="0" fontId="0" fillId="0" borderId="0" xfId="0" applyFont="1" applyAlignment="1">
      <alignment horizontal="left" wrapText="1"/>
    </xf>
    <xf numFmtId="0" fontId="1"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xf numFmtId="0" fontId="25" fillId="0" borderId="0" xfId="0" applyFont="1" applyBorder="1" applyAlignment="1">
      <alignment horizontal="center" vertical="center" wrapText="1"/>
    </xf>
    <xf numFmtId="0" fontId="0" fillId="0" borderId="0" xfId="0" applyBorder="1" applyAlignment="1">
      <alignment horizontal="left" vertical="center"/>
    </xf>
    <xf numFmtId="0" fontId="25" fillId="0" borderId="0" xfId="0" applyFont="1" applyBorder="1" applyAlignment="1">
      <alignment horizontal="left" vertical="center" wrapText="1"/>
    </xf>
    <xf numFmtId="0" fontId="0" fillId="0" borderId="0" xfId="0" applyBorder="1" applyAlignment="1">
      <alignment horizontal="center" vertical="center"/>
    </xf>
    <xf numFmtId="0" fontId="26" fillId="0" borderId="0" xfId="0" applyFont="1"/>
    <xf numFmtId="0" fontId="26" fillId="0" borderId="0" xfId="0" applyFont="1" applyAlignment="1">
      <alignment wrapText="1"/>
    </xf>
    <xf numFmtId="0" fontId="4" fillId="0" borderId="4" xfId="0" applyFont="1" applyBorder="1" applyAlignment="1">
      <alignment horizontal="center" wrapText="1"/>
    </xf>
    <xf numFmtId="0" fontId="3" fillId="2" borderId="1" xfId="0" applyFont="1" applyFill="1" applyBorder="1" applyAlignment="1">
      <alignment horizontal="center" wrapText="1"/>
    </xf>
    <xf numFmtId="0" fontId="3" fillId="2" borderId="3" xfId="0" applyFont="1" applyFill="1" applyBorder="1" applyAlignment="1">
      <alignment horizontal="center" wrapText="1"/>
    </xf>
    <xf numFmtId="0" fontId="3" fillId="2" borderId="2"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
  <sheetViews>
    <sheetView zoomScale="190" zoomScaleNormal="190" workbookViewId="0">
      <selection activeCell="A2" sqref="A2"/>
    </sheetView>
  </sheetViews>
  <sheetFormatPr defaultColWidth="40.5703125" defaultRowHeight="15" x14ac:dyDescent="0.25"/>
  <cols>
    <col min="1" max="1" width="15.28515625" bestFit="1" customWidth="1"/>
    <col min="2" max="2" width="30.85546875" bestFit="1" customWidth="1"/>
    <col min="3" max="3" width="33.42578125" bestFit="1" customWidth="1"/>
    <col min="4" max="4" width="37.5703125" bestFit="1" customWidth="1"/>
    <col min="5" max="5" width="40.28515625" bestFit="1" customWidth="1"/>
  </cols>
  <sheetData>
    <row r="1" spans="1:5" x14ac:dyDescent="0.25">
      <c r="A1" s="12" t="s">
        <v>209</v>
      </c>
      <c r="B1" s="3" t="s">
        <v>32</v>
      </c>
      <c r="C1" s="3" t="s">
        <v>35</v>
      </c>
      <c r="D1" s="3" t="s">
        <v>37</v>
      </c>
      <c r="E1" s="3" t="s">
        <v>38</v>
      </c>
    </row>
    <row r="2" spans="1:5" ht="30" x14ac:dyDescent="0.25">
      <c r="A2" t="s">
        <v>207</v>
      </c>
      <c r="B2" s="1" t="s">
        <v>203</v>
      </c>
      <c r="C2" s="1" t="s">
        <v>204</v>
      </c>
      <c r="D2" s="1" t="s">
        <v>205</v>
      </c>
      <c r="E2" s="1" t="s">
        <v>206</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
  <sheetViews>
    <sheetView zoomScale="175" zoomScaleNormal="175" workbookViewId="0">
      <selection activeCell="B30" sqref="B30"/>
    </sheetView>
  </sheetViews>
  <sheetFormatPr defaultRowHeight="15" x14ac:dyDescent="0.25"/>
  <cols>
    <col min="1" max="1" width="15.28515625" bestFit="1" customWidth="1"/>
    <col min="2" max="3" width="21.42578125" customWidth="1"/>
    <col min="4" max="4" width="24.85546875" bestFit="1" customWidth="1"/>
    <col min="5" max="5" width="27.5703125" bestFit="1" customWidth="1"/>
    <col min="6" max="6" width="13.140625" bestFit="1" customWidth="1"/>
    <col min="8" max="8" width="10.140625" bestFit="1" customWidth="1"/>
  </cols>
  <sheetData>
    <row r="1" spans="1:8" x14ac:dyDescent="0.25">
      <c r="A1" s="12" t="s">
        <v>209</v>
      </c>
      <c r="B1" s="12" t="s">
        <v>138</v>
      </c>
      <c r="C1" s="12" t="s">
        <v>208</v>
      </c>
      <c r="D1" s="3" t="s">
        <v>27</v>
      </c>
      <c r="E1" s="3" t="s">
        <v>28</v>
      </c>
      <c r="F1" s="3" t="s">
        <v>30</v>
      </c>
      <c r="G1" s="3" t="s">
        <v>42</v>
      </c>
      <c r="H1" s="3" t="s">
        <v>183</v>
      </c>
    </row>
    <row r="2" spans="1:8" x14ac:dyDescent="0.25">
      <c r="A2" t="str">
        <f>template!A2</f>
        <v>DSM</v>
      </c>
      <c r="B2" t="str">
        <f>CONCATENATE(A2, "_", "GRP_", C2)</f>
        <v>DSM_GRP_1</v>
      </c>
      <c r="C2">
        <v>1</v>
      </c>
      <c r="D2" s="10" t="s">
        <v>185</v>
      </c>
      <c r="E2" s="10" t="s">
        <v>186</v>
      </c>
      <c r="F2" s="1">
        <v>1</v>
      </c>
      <c r="G2">
        <v>1</v>
      </c>
      <c r="H2">
        <v>1</v>
      </c>
    </row>
    <row r="3" spans="1:8" x14ac:dyDescent="0.25">
      <c r="A3" t="str">
        <f>template!A2</f>
        <v>DSM</v>
      </c>
      <c r="B3" t="str">
        <f>CONCATENATE(A3, "_", "GRP_", C3)</f>
        <v>DSM_GRP_2</v>
      </c>
      <c r="C3">
        <v>2</v>
      </c>
      <c r="D3" s="10" t="s">
        <v>89</v>
      </c>
      <c r="E3" s="10" t="s">
        <v>187</v>
      </c>
      <c r="F3" s="1">
        <v>1</v>
      </c>
      <c r="G3">
        <v>1</v>
      </c>
      <c r="H3">
        <v>2</v>
      </c>
    </row>
    <row r="4" spans="1:8" x14ac:dyDescent="0.25">
      <c r="D4" s="3"/>
      <c r="E4" s="3" t="str">
        <f t="shared" ref="E4:E12" si="0">IF(D4="","",CONCATENATE("FR ",D4))</f>
        <v/>
      </c>
      <c r="F4" s="1"/>
    </row>
    <row r="5" spans="1:8" x14ac:dyDescent="0.25">
      <c r="D5" s="3"/>
      <c r="E5" s="3" t="str">
        <f t="shared" si="0"/>
        <v/>
      </c>
      <c r="F5" s="1"/>
    </row>
    <row r="6" spans="1:8" x14ac:dyDescent="0.25">
      <c r="D6" s="3"/>
      <c r="E6" s="3" t="str">
        <f t="shared" si="0"/>
        <v/>
      </c>
      <c r="F6" s="1"/>
    </row>
    <row r="7" spans="1:8" x14ac:dyDescent="0.25">
      <c r="D7" s="3"/>
      <c r="E7" s="3" t="str">
        <f t="shared" si="0"/>
        <v/>
      </c>
      <c r="F7" s="1"/>
    </row>
    <row r="8" spans="1:8" x14ac:dyDescent="0.25">
      <c r="D8" s="3"/>
      <c r="E8" s="3" t="str">
        <f t="shared" si="0"/>
        <v/>
      </c>
      <c r="F8" s="1"/>
    </row>
    <row r="9" spans="1:8" x14ac:dyDescent="0.25">
      <c r="D9" s="3"/>
      <c r="E9" s="3" t="str">
        <f t="shared" si="0"/>
        <v/>
      </c>
      <c r="F9" s="1"/>
    </row>
    <row r="10" spans="1:8" x14ac:dyDescent="0.25">
      <c r="D10" s="3"/>
      <c r="E10" s="3" t="str">
        <f t="shared" si="0"/>
        <v/>
      </c>
      <c r="F10" s="1"/>
    </row>
    <row r="11" spans="1:8" x14ac:dyDescent="0.25">
      <c r="D11" s="3"/>
      <c r="E11" s="3" t="str">
        <f t="shared" si="0"/>
        <v/>
      </c>
      <c r="F11" s="1"/>
    </row>
    <row r="12" spans="1:8" x14ac:dyDescent="0.25">
      <c r="D12" s="3"/>
      <c r="E12" s="3" t="str">
        <f t="shared" si="0"/>
        <v/>
      </c>
      <c r="F12" s="1"/>
    </row>
    <row r="13" spans="1:8" x14ac:dyDescent="0.25">
      <c r="D13" s="3"/>
      <c r="E13" s="3"/>
      <c r="F1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abSelected="1" zoomScale="85" zoomScaleNormal="85" workbookViewId="0">
      <selection activeCell="H8" sqref="H8"/>
    </sheetView>
  </sheetViews>
  <sheetFormatPr defaultColWidth="40.28515625" defaultRowHeight="15" x14ac:dyDescent="0.25"/>
  <cols>
    <col min="1" max="1" width="15.28515625" bestFit="1" customWidth="1"/>
    <col min="2" max="2" width="14.5703125" bestFit="1" customWidth="1"/>
    <col min="3" max="3" width="10.5703125" bestFit="1" customWidth="1"/>
    <col min="5" max="5" width="95.42578125" customWidth="1"/>
    <col min="6" max="6" width="91" customWidth="1"/>
    <col min="7" max="7" width="18.28515625" bestFit="1" customWidth="1"/>
    <col min="8" max="8" width="60.7109375" bestFit="1" customWidth="1"/>
    <col min="9" max="9" width="13.42578125" bestFit="1" customWidth="1"/>
    <col min="10" max="10" width="11.7109375" bestFit="1" customWidth="1"/>
  </cols>
  <sheetData>
    <row r="1" spans="1:10" x14ac:dyDescent="0.25">
      <c r="A1" s="12" t="s">
        <v>209</v>
      </c>
      <c r="B1" s="12" t="s">
        <v>138</v>
      </c>
      <c r="C1" s="12" t="s">
        <v>208</v>
      </c>
      <c r="D1" s="12" t="s">
        <v>145</v>
      </c>
      <c r="E1" s="3" t="s">
        <v>33</v>
      </c>
      <c r="F1" s="3" t="s">
        <v>34</v>
      </c>
      <c r="G1" s="3" t="s">
        <v>184</v>
      </c>
      <c r="H1" s="3" t="s">
        <v>68</v>
      </c>
      <c r="I1" s="3" t="s">
        <v>183</v>
      </c>
      <c r="J1" s="3" t="s">
        <v>42</v>
      </c>
    </row>
    <row r="2" spans="1:10" x14ac:dyDescent="0.25">
      <c r="A2" t="str">
        <f>template!A2</f>
        <v>DSM</v>
      </c>
      <c r="B2" t="str">
        <f>CONCATENATE(A2,"_QTN_",C2)</f>
        <v>DSM_QTN_1</v>
      </c>
      <c r="C2">
        <v>1</v>
      </c>
      <c r="D2" t="s">
        <v>210</v>
      </c>
      <c r="E2" s="24" t="s">
        <v>188</v>
      </c>
      <c r="F2" s="1" t="str">
        <f>CONCATENATE("FR_", E2)</f>
        <v>FR_Are the  dangerous goods accompanied by a shipping document?</v>
      </c>
      <c r="G2" s="1" t="s">
        <v>7</v>
      </c>
      <c r="H2" s="1"/>
      <c r="I2" s="1">
        <v>1</v>
      </c>
      <c r="J2" s="1">
        <v>1</v>
      </c>
    </row>
    <row r="3" spans="1:10" x14ac:dyDescent="0.25">
      <c r="A3" t="str">
        <f>template!A2</f>
        <v>DSM</v>
      </c>
      <c r="B3" t="str">
        <f t="shared" ref="B3:B16" si="0">CONCATENATE(A3,"_QTN_",C3)</f>
        <v>DSM_QTN_2</v>
      </c>
      <c r="C3">
        <v>2</v>
      </c>
      <c r="D3" t="s">
        <v>210</v>
      </c>
      <c r="E3" s="24" t="s">
        <v>189</v>
      </c>
      <c r="F3" s="1" t="str">
        <f t="shared" ref="F3:F16" si="1">CONCATENATE("FR_", E3)</f>
        <v>FR_Is the information on the shipping document compliant?</v>
      </c>
      <c r="G3" s="1" t="s">
        <v>7</v>
      </c>
      <c r="H3" t="s">
        <v>212</v>
      </c>
      <c r="I3" s="1">
        <v>2</v>
      </c>
      <c r="J3" s="1">
        <v>0</v>
      </c>
    </row>
    <row r="4" spans="1:10" ht="30" x14ac:dyDescent="0.25">
      <c r="A4" t="str">
        <f>template!A2</f>
        <v>DSM</v>
      </c>
      <c r="B4" t="str">
        <f t="shared" si="0"/>
        <v>DSM_QTN_3</v>
      </c>
      <c r="C4">
        <v>3</v>
      </c>
      <c r="D4" t="s">
        <v>210</v>
      </c>
      <c r="E4" s="25" t="s">
        <v>190</v>
      </c>
      <c r="F4" s="1" t="str">
        <f t="shared" si="1"/>
        <v>FR_For dangerous goods no longer in transport are there 2 years of shipping documents (paper or electronic) available for review?</v>
      </c>
      <c r="G4" t="s">
        <v>7</v>
      </c>
      <c r="I4">
        <v>3</v>
      </c>
      <c r="J4" s="1">
        <v>1</v>
      </c>
    </row>
    <row r="5" spans="1:10" x14ac:dyDescent="0.25">
      <c r="A5" t="str">
        <f>template!A2</f>
        <v>DSM</v>
      </c>
      <c r="B5" t="str">
        <f t="shared" si="0"/>
        <v>DSM_QTN_4</v>
      </c>
      <c r="C5">
        <v>4</v>
      </c>
      <c r="D5" t="s">
        <v>210</v>
      </c>
      <c r="E5" s="24" t="s">
        <v>191</v>
      </c>
      <c r="F5" s="1" t="str">
        <f t="shared" si="1"/>
        <v>FR_Road: Are the shipping document located according to regulation ?</v>
      </c>
      <c r="G5" t="s">
        <v>7</v>
      </c>
      <c r="I5">
        <v>4</v>
      </c>
      <c r="J5" s="1">
        <v>1</v>
      </c>
    </row>
    <row r="6" spans="1:10" x14ac:dyDescent="0.25">
      <c r="A6" t="str">
        <f>template!A2</f>
        <v>DSM</v>
      </c>
      <c r="B6" t="str">
        <f t="shared" si="0"/>
        <v>DSM_QTN_5</v>
      </c>
      <c r="C6">
        <v>5</v>
      </c>
      <c r="D6" t="s">
        <v>210</v>
      </c>
      <c r="E6" s="25" t="s">
        <v>192</v>
      </c>
      <c r="F6" s="1" t="str">
        <f t="shared" si="1"/>
        <v>FR_Rail: Are the shipping document and the consist located according to the regulation ?</v>
      </c>
      <c r="G6" t="s">
        <v>7</v>
      </c>
      <c r="H6" s="1"/>
      <c r="I6" s="1">
        <v>5</v>
      </c>
      <c r="J6" s="1">
        <v>1</v>
      </c>
    </row>
    <row r="7" spans="1:10" x14ac:dyDescent="0.25">
      <c r="A7" t="str">
        <f>template!A2</f>
        <v>DSM</v>
      </c>
      <c r="B7" t="str">
        <f t="shared" si="0"/>
        <v>DSM_QTN_6</v>
      </c>
      <c r="C7">
        <v>6</v>
      </c>
      <c r="D7" t="s">
        <v>210</v>
      </c>
      <c r="E7" s="24" t="s">
        <v>193</v>
      </c>
      <c r="F7" s="1" t="str">
        <f t="shared" si="1"/>
        <v>FR_Marine: Are the shipping document located according to regulation ?</v>
      </c>
      <c r="G7" t="s">
        <v>7</v>
      </c>
      <c r="H7" s="1"/>
      <c r="I7" s="1">
        <v>6</v>
      </c>
      <c r="J7" s="1">
        <v>1</v>
      </c>
    </row>
    <row r="8" spans="1:10" ht="30" x14ac:dyDescent="0.25">
      <c r="A8" t="str">
        <f>template!A2</f>
        <v>DSM</v>
      </c>
      <c r="B8" t="str">
        <f t="shared" si="0"/>
        <v>DSM_QTN_7</v>
      </c>
      <c r="C8">
        <v>7</v>
      </c>
      <c r="D8" t="s">
        <v>210</v>
      </c>
      <c r="E8" s="25" t="s">
        <v>194</v>
      </c>
      <c r="F8" s="1" t="str">
        <f t="shared" si="1"/>
        <v>FR_Are the shipping documents or the electronic copies kept according to the regulations for storage in the course of Transportation ?</v>
      </c>
      <c r="G8" t="s">
        <v>7</v>
      </c>
      <c r="H8" s="1"/>
      <c r="I8" s="1">
        <v>7</v>
      </c>
      <c r="J8" s="1">
        <v>1</v>
      </c>
    </row>
    <row r="9" spans="1:10" x14ac:dyDescent="0.25">
      <c r="A9" t="str">
        <f>template!A2</f>
        <v>DSM</v>
      </c>
      <c r="B9" t="str">
        <f t="shared" si="0"/>
        <v>DSM_QTN_8</v>
      </c>
      <c r="C9">
        <v>8</v>
      </c>
      <c r="D9" t="s">
        <v>210</v>
      </c>
      <c r="E9" s="25" t="s">
        <v>195</v>
      </c>
      <c r="F9" s="1" t="str">
        <f t="shared" si="1"/>
        <v xml:space="preserve">FR_Does the Moc facility keep a record of the clients </v>
      </c>
      <c r="G9" t="s">
        <v>7</v>
      </c>
      <c r="H9" s="3"/>
      <c r="I9" s="10">
        <v>8</v>
      </c>
      <c r="J9" s="1">
        <v>1</v>
      </c>
    </row>
    <row r="10" spans="1:10" x14ac:dyDescent="0.25">
      <c r="A10" t="str">
        <f>template!A2</f>
        <v>DSM</v>
      </c>
      <c r="B10" t="str">
        <f t="shared" si="0"/>
        <v>DSM_QTN_9</v>
      </c>
      <c r="C10">
        <v>9</v>
      </c>
      <c r="D10" t="s">
        <v>210</v>
      </c>
      <c r="E10" s="25" t="s">
        <v>196</v>
      </c>
      <c r="F10" s="1" t="str">
        <f t="shared" si="1"/>
        <v>FR_Usage of a Permit for Equivalent Level of Safety</v>
      </c>
      <c r="G10" t="s">
        <v>7</v>
      </c>
      <c r="H10" s="1"/>
      <c r="I10" s="1">
        <v>9</v>
      </c>
      <c r="J10" s="1">
        <v>1</v>
      </c>
    </row>
    <row r="11" spans="1:10" x14ac:dyDescent="0.25">
      <c r="A11" t="str">
        <f>template!A2</f>
        <v>DSM</v>
      </c>
      <c r="B11" t="str">
        <f t="shared" si="0"/>
        <v>DSM_QTN_10</v>
      </c>
      <c r="C11">
        <v>10</v>
      </c>
      <c r="D11" t="s">
        <v>210</v>
      </c>
      <c r="E11" s="25" t="s">
        <v>197</v>
      </c>
      <c r="F11" s="1" t="str">
        <f t="shared" si="1"/>
        <v>FR_Usage of a protective direction</v>
      </c>
      <c r="G11" t="s">
        <v>7</v>
      </c>
      <c r="H11" s="1"/>
      <c r="I11" s="1">
        <v>10</v>
      </c>
      <c r="J11" s="1">
        <v>1</v>
      </c>
    </row>
    <row r="12" spans="1:10" x14ac:dyDescent="0.25">
      <c r="A12" t="str">
        <f>template!A2</f>
        <v>DSM</v>
      </c>
      <c r="B12" t="str">
        <f t="shared" si="0"/>
        <v>DSM_QTN_11</v>
      </c>
      <c r="C12">
        <v>11</v>
      </c>
      <c r="D12" t="s">
        <v>211</v>
      </c>
      <c r="E12" s="25" t="s">
        <v>198</v>
      </c>
      <c r="F12" s="1" t="str">
        <f t="shared" si="1"/>
        <v>FR_Are the display of safety marks on a small means of containment compliant?</v>
      </c>
      <c r="G12" t="s">
        <v>7</v>
      </c>
      <c r="H12" s="10"/>
      <c r="I12" s="10">
        <v>1</v>
      </c>
      <c r="J12" s="1">
        <v>1</v>
      </c>
    </row>
    <row r="13" spans="1:10" x14ac:dyDescent="0.25">
      <c r="A13" t="str">
        <f>template!A2</f>
        <v>DSM</v>
      </c>
      <c r="B13" t="str">
        <f t="shared" si="0"/>
        <v>DSM_QTN_12</v>
      </c>
      <c r="C13">
        <v>12</v>
      </c>
      <c r="D13" t="s">
        <v>211</v>
      </c>
      <c r="E13" s="25" t="s">
        <v>199</v>
      </c>
      <c r="F13" s="1" t="str">
        <f t="shared" si="1"/>
        <v>FR_Are the display of safety marks on a large means of containment compliant?</v>
      </c>
      <c r="G13" t="s">
        <v>7</v>
      </c>
      <c r="H13" s="3"/>
      <c r="I13" s="10">
        <v>2</v>
      </c>
      <c r="J13" s="1">
        <v>1</v>
      </c>
    </row>
    <row r="14" spans="1:10" x14ac:dyDescent="0.25">
      <c r="A14" t="str">
        <f>template!A2</f>
        <v>DSM</v>
      </c>
      <c r="B14" t="str">
        <f t="shared" si="0"/>
        <v>DSM_QTN_13</v>
      </c>
      <c r="C14">
        <v>13</v>
      </c>
      <c r="D14" t="s">
        <v>211</v>
      </c>
      <c r="E14" s="24" t="s">
        <v>200</v>
      </c>
      <c r="F14" s="1" t="str">
        <f t="shared" si="1"/>
        <v>FR_Are the display of safety marks on an overpack compliant?</v>
      </c>
      <c r="G14" t="s">
        <v>7</v>
      </c>
      <c r="H14" s="1"/>
      <c r="I14" s="1">
        <v>3</v>
      </c>
      <c r="J14" s="1">
        <v>1</v>
      </c>
    </row>
    <row r="15" spans="1:10" x14ac:dyDescent="0.25">
      <c r="A15" t="str">
        <f>template!A2</f>
        <v>DSM</v>
      </c>
      <c r="B15" t="str">
        <f t="shared" si="0"/>
        <v>DSM_QTN_14</v>
      </c>
      <c r="C15">
        <v>14</v>
      </c>
      <c r="D15" t="s">
        <v>211</v>
      </c>
      <c r="E15" s="25" t="s">
        <v>201</v>
      </c>
      <c r="F15" s="1" t="str">
        <f t="shared" si="1"/>
        <v>FR_Are the display of safety marks on a Consolidation Bin compliant?</v>
      </c>
      <c r="G15" t="s">
        <v>7</v>
      </c>
      <c r="H15" s="1"/>
      <c r="I15" s="1">
        <v>4</v>
      </c>
      <c r="J15" s="1">
        <v>1</v>
      </c>
    </row>
    <row r="16" spans="1:10" ht="30" x14ac:dyDescent="0.25">
      <c r="A16" t="str">
        <f>template!A2</f>
        <v>DSM</v>
      </c>
      <c r="B16" t="str">
        <f t="shared" si="0"/>
        <v>DSM_QTN_15</v>
      </c>
      <c r="C16">
        <v>15</v>
      </c>
      <c r="D16" t="s">
        <v>211</v>
      </c>
      <c r="E16" s="25" t="s">
        <v>202</v>
      </c>
      <c r="F16" s="1" t="str">
        <f t="shared" si="1"/>
        <v>FR_Are the Placards and UN Numbers on a Compartmentalized Large Means of Containment compliant?</v>
      </c>
      <c r="G16" t="s">
        <v>7</v>
      </c>
      <c r="H16" s="1"/>
      <c r="I16" s="1">
        <v>5</v>
      </c>
      <c r="J16" s="1">
        <v>1</v>
      </c>
    </row>
    <row r="17" spans="5:10" x14ac:dyDescent="0.25">
      <c r="E17" s="1"/>
      <c r="F17" s="1"/>
      <c r="G17" s="1"/>
      <c r="H17" s="1"/>
      <c r="I17" s="1"/>
      <c r="J17" s="1"/>
    </row>
    <row r="18" spans="5:10" x14ac:dyDescent="0.25">
      <c r="E18" s="1"/>
      <c r="F18" s="1"/>
      <c r="G18" s="1"/>
      <c r="H18" s="1"/>
      <c r="I18" s="1"/>
      <c r="J18" s="1"/>
    </row>
    <row r="19" spans="5:10" x14ac:dyDescent="0.25">
      <c r="E19" s="3"/>
      <c r="F19" s="3"/>
      <c r="G19" s="3"/>
      <c r="H19" s="3"/>
      <c r="I19" s="3"/>
      <c r="J19" s="1"/>
    </row>
    <row r="20" spans="5:10" x14ac:dyDescent="0.25">
      <c r="E20" s="1"/>
      <c r="F20" s="1"/>
      <c r="G20" s="1"/>
      <c r="H20" s="1"/>
      <c r="I20" s="1"/>
      <c r="J20" s="1"/>
    </row>
    <row r="21" spans="5:10" x14ac:dyDescent="0.25">
      <c r="E21" s="1"/>
      <c r="F21" s="1"/>
      <c r="G21" s="1"/>
      <c r="H21" s="1"/>
      <c r="I21" s="1"/>
      <c r="J21" s="1"/>
    </row>
    <row r="22" spans="5:10" x14ac:dyDescent="0.25">
      <c r="E22" s="1"/>
      <c r="F22" s="1"/>
      <c r="G22" s="1"/>
      <c r="H22" s="1"/>
      <c r="I22" s="1"/>
      <c r="J22" s="1"/>
    </row>
    <row r="23" spans="5:10" x14ac:dyDescent="0.25">
      <c r="E23" s="1"/>
      <c r="F23" s="1"/>
      <c r="G23" s="1"/>
      <c r="H23" s="1"/>
      <c r="I23" s="1"/>
      <c r="J23" s="1"/>
    </row>
    <row r="24" spans="5:10" x14ac:dyDescent="0.25">
      <c r="E24" s="1"/>
      <c r="F24" s="1"/>
      <c r="G24" s="1"/>
      <c r="H24" s="1"/>
      <c r="I24" s="1"/>
      <c r="J24" s="1"/>
    </row>
    <row r="25" spans="5:10" x14ac:dyDescent="0.25">
      <c r="E25" s="1"/>
      <c r="F25" s="1"/>
      <c r="G25" s="1"/>
      <c r="H25" s="1"/>
      <c r="I25" s="1"/>
      <c r="J25" s="1"/>
    </row>
    <row r="26" spans="5:10" x14ac:dyDescent="0.25">
      <c r="E26" s="1"/>
      <c r="F26" s="1"/>
      <c r="G26" s="1"/>
      <c r="H26" s="1"/>
      <c r="I26" s="1"/>
      <c r="J26" s="1"/>
    </row>
    <row r="27" spans="5:10" x14ac:dyDescent="0.25">
      <c r="E27" s="1"/>
      <c r="F27" s="1"/>
      <c r="G27" s="1"/>
      <c r="H27" s="1"/>
      <c r="I27" s="1"/>
      <c r="J27" s="1"/>
    </row>
    <row r="28" spans="5:10" x14ac:dyDescent="0.25">
      <c r="E28" s="1"/>
      <c r="F28" s="1"/>
      <c r="G28" s="1"/>
      <c r="H28" s="1"/>
      <c r="I28" s="1"/>
      <c r="J28" s="1"/>
    </row>
    <row r="29" spans="5:10" x14ac:dyDescent="0.25">
      <c r="E29" s="1"/>
      <c r="F29" s="1"/>
      <c r="G29" s="1"/>
      <c r="H29" s="1"/>
      <c r="I29" s="1"/>
      <c r="J29" s="1"/>
    </row>
    <row r="30" spans="5:10" x14ac:dyDescent="0.25">
      <c r="E30" s="1"/>
      <c r="F30" s="1"/>
      <c r="G30" s="1"/>
      <c r="H30" s="1"/>
      <c r="I30" s="1"/>
      <c r="J30" s="1"/>
    </row>
    <row r="31" spans="5:10" x14ac:dyDescent="0.25">
      <c r="E31" s="1"/>
      <c r="F31" s="1"/>
      <c r="G31" s="1"/>
      <c r="H31" s="1"/>
      <c r="I31" s="1"/>
      <c r="J31" s="1"/>
    </row>
    <row r="32" spans="5:10" x14ac:dyDescent="0.25">
      <c r="E32" s="1"/>
      <c r="F32" s="1"/>
      <c r="G32" s="1"/>
      <c r="H32" s="1"/>
      <c r="I32" s="1"/>
      <c r="J32" s="1"/>
    </row>
    <row r="33" spans="5:10" x14ac:dyDescent="0.25">
      <c r="E33" s="1"/>
      <c r="F33" s="1"/>
      <c r="G33" s="1"/>
      <c r="H33" s="1"/>
      <c r="I33" s="1"/>
      <c r="J33" s="1"/>
    </row>
    <row r="34" spans="5:10" x14ac:dyDescent="0.25">
      <c r="E34" s="1"/>
      <c r="F34" s="1"/>
      <c r="G34" s="1"/>
      <c r="H34" s="1"/>
      <c r="I34" s="1"/>
      <c r="J34" s="1"/>
    </row>
    <row r="35" spans="5:10" x14ac:dyDescent="0.25">
      <c r="E35" s="1"/>
      <c r="F35" s="1"/>
      <c r="G35" s="1"/>
      <c r="H35" s="1"/>
      <c r="I35" s="1"/>
      <c r="J35" s="1"/>
    </row>
    <row r="36" spans="5:10" x14ac:dyDescent="0.25">
      <c r="E36" s="1"/>
      <c r="F36" s="1"/>
      <c r="G36" s="1"/>
      <c r="H36" s="1"/>
      <c r="I36" s="1"/>
      <c r="J36" s="1"/>
    </row>
    <row r="37" spans="5:10" x14ac:dyDescent="0.25">
      <c r="E37" s="1"/>
      <c r="F37" s="1"/>
      <c r="G37" s="1"/>
      <c r="H37" s="1"/>
      <c r="I37" s="1"/>
      <c r="J37" s="1"/>
    </row>
    <row r="38" spans="5:10" x14ac:dyDescent="0.25">
      <c r="E38" s="1"/>
      <c r="F38" s="1"/>
      <c r="G38" s="1"/>
      <c r="H38" s="1"/>
      <c r="I38" s="1"/>
      <c r="J38" s="1"/>
    </row>
    <row r="39" spans="5:10" x14ac:dyDescent="0.25">
      <c r="E39" s="1"/>
      <c r="F39" s="1"/>
      <c r="G39" s="1"/>
      <c r="H39" s="1"/>
      <c r="I39" s="1"/>
      <c r="J39" s="1"/>
    </row>
    <row r="40" spans="5:10" x14ac:dyDescent="0.25">
      <c r="E40" s="1"/>
      <c r="F40" s="1"/>
      <c r="G40" s="1"/>
      <c r="H40" s="1"/>
      <c r="I40" s="1"/>
      <c r="J40" s="1"/>
    </row>
    <row r="41" spans="5:10" x14ac:dyDescent="0.25">
      <c r="E41" s="1"/>
      <c r="F41" s="1"/>
      <c r="G41" s="1"/>
      <c r="H41" s="1"/>
      <c r="I41" s="1"/>
      <c r="J41" s="1"/>
    </row>
    <row r="42" spans="5:10" x14ac:dyDescent="0.25">
      <c r="E42" s="1"/>
      <c r="F42" s="1"/>
      <c r="G42" s="1"/>
      <c r="H42" s="1"/>
      <c r="I42" s="1"/>
      <c r="J42" s="1"/>
    </row>
    <row r="43" spans="5:10" x14ac:dyDescent="0.25">
      <c r="E43" s="1"/>
      <c r="F43" s="1"/>
      <c r="G43" s="1"/>
      <c r="H43" s="1"/>
      <c r="I43" s="1"/>
      <c r="J43" s="1"/>
    </row>
    <row r="44" spans="5:10" x14ac:dyDescent="0.25">
      <c r="E44" s="1"/>
      <c r="F44" s="1"/>
      <c r="G44" s="1"/>
      <c r="H44" s="1"/>
      <c r="I44" s="1"/>
      <c r="J44" s="1"/>
    </row>
    <row r="45" spans="5:10" x14ac:dyDescent="0.25">
      <c r="E45" s="1"/>
      <c r="F45" s="1"/>
      <c r="G45" s="1"/>
      <c r="H45" s="1"/>
      <c r="I45" s="1"/>
      <c r="J45" s="1"/>
    </row>
    <row r="46" spans="5:10" x14ac:dyDescent="0.25">
      <c r="E46" s="1"/>
      <c r="F46" s="1"/>
      <c r="G46" s="1"/>
      <c r="H46" s="1"/>
      <c r="I46" s="1"/>
      <c r="J46" s="1"/>
    </row>
    <row r="47" spans="5:10" x14ac:dyDescent="0.25">
      <c r="E47" s="1"/>
      <c r="F47" s="1"/>
      <c r="G47" s="1"/>
      <c r="H47" s="1"/>
      <c r="I47" s="1"/>
      <c r="J47" s="1"/>
    </row>
    <row r="48" spans="5:10" x14ac:dyDescent="0.25">
      <c r="E48" s="1"/>
      <c r="F48" s="1"/>
      <c r="G48" s="1"/>
      <c r="H48" s="1"/>
      <c r="I48" s="1"/>
      <c r="J48" s="1"/>
    </row>
    <row r="49" spans="5:10" x14ac:dyDescent="0.25">
      <c r="E49" s="1"/>
      <c r="F49" s="1"/>
      <c r="G49" s="1"/>
      <c r="H49" s="1"/>
      <c r="I49" s="1"/>
      <c r="J49" s="1"/>
    </row>
    <row r="50" spans="5:10" x14ac:dyDescent="0.25">
      <c r="E50" s="1"/>
      <c r="F50" s="1"/>
      <c r="G50" s="1"/>
      <c r="H50" s="1"/>
      <c r="I50" s="1"/>
      <c r="J50" s="1"/>
    </row>
    <row r="51" spans="5:10" x14ac:dyDescent="0.25">
      <c r="E51" s="1"/>
      <c r="F51" s="1"/>
      <c r="G51" s="1"/>
      <c r="H51" s="1"/>
      <c r="I51" s="1"/>
      <c r="J51" s="1"/>
    </row>
    <row r="52" spans="5:10" x14ac:dyDescent="0.25">
      <c r="E52" s="1"/>
      <c r="F52" s="1"/>
      <c r="G52" s="1"/>
      <c r="H52" s="1"/>
      <c r="I52" s="1"/>
      <c r="J52" s="1"/>
    </row>
    <row r="53" spans="5:10" x14ac:dyDescent="0.25">
      <c r="E53" s="1"/>
      <c r="F53" s="1"/>
      <c r="G53" s="1"/>
      <c r="H53" s="1"/>
      <c r="I53" s="1"/>
      <c r="J53" s="1"/>
    </row>
    <row r="54" spans="5:10" x14ac:dyDescent="0.25">
      <c r="E54" s="1"/>
      <c r="F54" s="1"/>
      <c r="G54" s="1"/>
      <c r="H54" s="1"/>
      <c r="I54" s="1"/>
      <c r="J54" s="1"/>
    </row>
    <row r="55" spans="5:10" x14ac:dyDescent="0.25">
      <c r="E55" s="1"/>
      <c r="F55" s="1"/>
      <c r="G55" s="1"/>
      <c r="H55" s="1"/>
      <c r="I55" s="1"/>
      <c r="J55" s="1"/>
    </row>
    <row r="56" spans="5:10" x14ac:dyDescent="0.25">
      <c r="E56" s="1"/>
      <c r="F56" s="1"/>
      <c r="G56" s="1"/>
      <c r="H56" s="1"/>
      <c r="I56" s="1"/>
      <c r="J56" s="1"/>
    </row>
    <row r="57" spans="5:10" x14ac:dyDescent="0.25">
      <c r="E57" s="1"/>
      <c r="F57" s="1"/>
      <c r="G57" s="1"/>
      <c r="H57" s="1"/>
      <c r="I57" s="1"/>
      <c r="J57" s="1"/>
    </row>
    <row r="58" spans="5:10" x14ac:dyDescent="0.25">
      <c r="E58" s="1"/>
      <c r="F58" s="1"/>
      <c r="G58" s="1"/>
      <c r="H58" s="1"/>
      <c r="I58" s="1"/>
      <c r="J58" s="1"/>
    </row>
    <row r="59" spans="5:10" x14ac:dyDescent="0.25">
      <c r="E59" s="1"/>
      <c r="F59" s="1"/>
      <c r="G59" s="1"/>
      <c r="H59" s="1"/>
      <c r="I59" s="1"/>
      <c r="J59" s="1"/>
    </row>
    <row r="60" spans="5:10" x14ac:dyDescent="0.25">
      <c r="E60" s="1"/>
      <c r="F60" s="1"/>
      <c r="G60" s="1"/>
      <c r="H60" s="1"/>
      <c r="I60" s="1"/>
      <c r="J60" s="1"/>
    </row>
    <row r="61" spans="5:10" x14ac:dyDescent="0.25">
      <c r="E61" s="1"/>
      <c r="F61" s="1"/>
      <c r="G61" s="1"/>
      <c r="H61" s="1"/>
      <c r="I61" s="1"/>
      <c r="J61" s="1"/>
    </row>
    <row r="62" spans="5:10" x14ac:dyDescent="0.25">
      <c r="E62" s="1"/>
      <c r="F62" s="1"/>
      <c r="G62" s="1"/>
      <c r="H62" s="1"/>
      <c r="I62" s="1"/>
      <c r="J62" s="1"/>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29"/>
  <sheetViews>
    <sheetView zoomScale="145" zoomScaleNormal="145" workbookViewId="0">
      <selection activeCell="B3" sqref="B3"/>
    </sheetView>
  </sheetViews>
  <sheetFormatPr defaultRowHeight="15" x14ac:dyDescent="0.25"/>
  <cols>
    <col min="1" max="1" width="15.7109375" style="14" bestFit="1" customWidth="1"/>
    <col min="2" max="2" width="36.5703125" style="14" customWidth="1"/>
    <col min="3" max="3" width="10" style="14" bestFit="1" customWidth="1"/>
    <col min="4" max="4" width="9.7109375" style="18" bestFit="1" customWidth="1"/>
    <col min="5" max="5" width="13.42578125" style="18" customWidth="1"/>
    <col min="6" max="6" width="16.28515625" style="18" customWidth="1"/>
    <col min="7" max="7" width="17.7109375" style="18" customWidth="1"/>
    <col min="8" max="8" width="17.42578125" style="18" customWidth="1"/>
    <col min="9" max="9" width="10" style="18" customWidth="1"/>
    <col min="10" max="10" width="9.140625" style="18"/>
    <col min="11" max="11" width="18.7109375" style="14" customWidth="1"/>
    <col min="12" max="16384" width="9.140625" style="14"/>
  </cols>
  <sheetData>
    <row r="1" spans="1:13" s="13" customFormat="1" ht="30" x14ac:dyDescent="0.25">
      <c r="A1" s="13" t="s">
        <v>33</v>
      </c>
      <c r="B1" s="13" t="s">
        <v>227</v>
      </c>
      <c r="C1" s="13" t="s">
        <v>146</v>
      </c>
      <c r="D1" s="13" t="s">
        <v>147</v>
      </c>
      <c r="E1" s="17" t="s">
        <v>8</v>
      </c>
      <c r="F1" s="17" t="s">
        <v>12</v>
      </c>
      <c r="G1" s="17" t="s">
        <v>148</v>
      </c>
      <c r="H1" s="17" t="s">
        <v>149</v>
      </c>
      <c r="I1" s="17" t="s">
        <v>150</v>
      </c>
      <c r="J1" s="17" t="s">
        <v>50</v>
      </c>
      <c r="K1" s="13" t="s">
        <v>161</v>
      </c>
      <c r="L1" s="13" t="s">
        <v>162</v>
      </c>
      <c r="M1" s="13" t="s">
        <v>163</v>
      </c>
    </row>
    <row r="2" spans="1:13" x14ac:dyDescent="0.25">
      <c r="A2" t="s">
        <v>212</v>
      </c>
      <c r="B2" t="s">
        <v>228</v>
      </c>
      <c r="C2" s="14" t="s">
        <v>143</v>
      </c>
      <c r="D2" s="14" t="s">
        <v>151</v>
      </c>
      <c r="E2" s="18">
        <v>0</v>
      </c>
      <c r="F2" s="18">
        <v>0</v>
      </c>
      <c r="G2" s="18">
        <v>2</v>
      </c>
      <c r="H2" s="18">
        <v>2</v>
      </c>
      <c r="I2" s="18">
        <v>2</v>
      </c>
      <c r="J2" s="18">
        <v>0</v>
      </c>
    </row>
    <row r="3" spans="1:13" x14ac:dyDescent="0.25">
      <c r="A3" t="s">
        <v>212</v>
      </c>
      <c r="B3" t="s">
        <v>229</v>
      </c>
      <c r="C3" s="14" t="s">
        <v>144</v>
      </c>
      <c r="D3" s="14" t="s">
        <v>152</v>
      </c>
      <c r="E3" s="18">
        <v>1</v>
      </c>
      <c r="F3" s="18">
        <v>1</v>
      </c>
      <c r="G3" s="18">
        <v>1</v>
      </c>
      <c r="H3" s="18">
        <v>2</v>
      </c>
      <c r="I3" s="18">
        <v>2</v>
      </c>
      <c r="J3" s="18">
        <v>1</v>
      </c>
      <c r="K3" s="19" t="s">
        <v>164</v>
      </c>
      <c r="L3" s="19" t="s">
        <v>165</v>
      </c>
    </row>
    <row r="4" spans="1:13" x14ac:dyDescent="0.25">
      <c r="A4" t="s">
        <v>212</v>
      </c>
      <c r="B4" t="s">
        <v>230</v>
      </c>
      <c r="C4" s="14" t="s">
        <v>153</v>
      </c>
      <c r="D4" s="14" t="s">
        <v>153</v>
      </c>
      <c r="E4" s="18">
        <v>0</v>
      </c>
      <c r="F4" s="18">
        <v>0</v>
      </c>
      <c r="G4" s="18">
        <v>2</v>
      </c>
      <c r="H4" s="18">
        <v>2</v>
      </c>
      <c r="I4" s="18">
        <v>2</v>
      </c>
      <c r="J4" s="18">
        <v>0</v>
      </c>
    </row>
    <row r="5" spans="1:13" x14ac:dyDescent="0.25">
      <c r="A5" t="s">
        <v>213</v>
      </c>
      <c r="B5" t="s">
        <v>231</v>
      </c>
      <c r="C5" s="14" t="s">
        <v>143</v>
      </c>
      <c r="D5" s="14" t="s">
        <v>151</v>
      </c>
      <c r="E5" s="18">
        <v>0</v>
      </c>
      <c r="F5" s="18">
        <v>0</v>
      </c>
      <c r="G5" s="18">
        <v>2</v>
      </c>
      <c r="H5" s="18">
        <v>2</v>
      </c>
      <c r="I5" s="18">
        <v>2</v>
      </c>
      <c r="J5" s="18">
        <v>1</v>
      </c>
      <c r="K5" s="19"/>
      <c r="L5" s="19"/>
    </row>
    <row r="6" spans="1:13" x14ac:dyDescent="0.25">
      <c r="A6" t="s">
        <v>213</v>
      </c>
      <c r="B6" t="s">
        <v>232</v>
      </c>
      <c r="C6" s="14" t="s">
        <v>144</v>
      </c>
      <c r="D6" s="14" t="s">
        <v>152</v>
      </c>
      <c r="E6" s="18">
        <v>1</v>
      </c>
      <c r="F6" s="18">
        <v>1</v>
      </c>
      <c r="G6" s="18">
        <v>1</v>
      </c>
      <c r="H6" s="18">
        <v>2</v>
      </c>
      <c r="I6" s="18">
        <v>2</v>
      </c>
      <c r="J6" s="18">
        <v>1</v>
      </c>
      <c r="K6" s="19"/>
      <c r="L6" s="19"/>
    </row>
    <row r="7" spans="1:13" x14ac:dyDescent="0.25">
      <c r="A7" t="s">
        <v>213</v>
      </c>
      <c r="B7" t="s">
        <v>233</v>
      </c>
      <c r="C7" s="14" t="s">
        <v>153</v>
      </c>
      <c r="D7" s="14" t="s">
        <v>153</v>
      </c>
      <c r="E7" s="18">
        <v>0</v>
      </c>
      <c r="F7" s="18">
        <v>0</v>
      </c>
      <c r="G7" s="18">
        <v>2</v>
      </c>
      <c r="H7" s="18">
        <v>2</v>
      </c>
      <c r="I7" s="18">
        <v>2</v>
      </c>
      <c r="J7" s="18">
        <v>1</v>
      </c>
      <c r="K7" s="19"/>
      <c r="L7" s="19"/>
    </row>
    <row r="8" spans="1:13" x14ac:dyDescent="0.25">
      <c r="A8" t="s">
        <v>214</v>
      </c>
      <c r="B8" t="s">
        <v>234</v>
      </c>
      <c r="C8" s="14" t="s">
        <v>143</v>
      </c>
      <c r="D8" s="14" t="s">
        <v>151</v>
      </c>
      <c r="E8" s="18">
        <v>0</v>
      </c>
      <c r="F8" s="18">
        <v>0</v>
      </c>
      <c r="G8" s="18">
        <v>2</v>
      </c>
      <c r="H8" s="18">
        <v>2</v>
      </c>
      <c r="I8" s="18">
        <v>2</v>
      </c>
      <c r="J8" s="18">
        <v>0</v>
      </c>
      <c r="K8" s="19"/>
      <c r="L8" s="19"/>
    </row>
    <row r="9" spans="1:13" x14ac:dyDescent="0.25">
      <c r="A9" t="s">
        <v>214</v>
      </c>
      <c r="B9" t="s">
        <v>235</v>
      </c>
      <c r="C9" s="14" t="s">
        <v>144</v>
      </c>
      <c r="D9" s="14" t="s">
        <v>152</v>
      </c>
      <c r="E9" s="18">
        <v>1</v>
      </c>
      <c r="F9" s="18">
        <v>1</v>
      </c>
      <c r="G9" s="18">
        <v>1</v>
      </c>
      <c r="H9" s="18">
        <v>2</v>
      </c>
      <c r="I9" s="18">
        <v>2</v>
      </c>
      <c r="J9" s="18">
        <v>1</v>
      </c>
      <c r="K9" s="19"/>
      <c r="L9" s="19"/>
    </row>
    <row r="10" spans="1:13" x14ac:dyDescent="0.25">
      <c r="A10" t="s">
        <v>214</v>
      </c>
      <c r="B10" t="s">
        <v>236</v>
      </c>
      <c r="C10" s="14" t="s">
        <v>153</v>
      </c>
      <c r="D10" s="14" t="s">
        <v>153</v>
      </c>
      <c r="E10" s="18">
        <v>0</v>
      </c>
      <c r="F10" s="18">
        <v>0</v>
      </c>
      <c r="G10" s="18">
        <v>2</v>
      </c>
      <c r="H10" s="18">
        <v>2</v>
      </c>
      <c r="I10" s="18">
        <v>2</v>
      </c>
      <c r="J10" s="18">
        <v>0</v>
      </c>
      <c r="K10" s="19"/>
      <c r="L10" s="19"/>
    </row>
    <row r="11" spans="1:13" x14ac:dyDescent="0.25">
      <c r="A11" t="s">
        <v>215</v>
      </c>
      <c r="B11" t="s">
        <v>237</v>
      </c>
      <c r="C11" s="14" t="s">
        <v>143</v>
      </c>
      <c r="D11" s="14" t="s">
        <v>151</v>
      </c>
      <c r="E11" s="18">
        <v>0</v>
      </c>
      <c r="F11" s="18">
        <v>0</v>
      </c>
      <c r="G11" s="18">
        <v>2</v>
      </c>
      <c r="H11" s="18">
        <v>2</v>
      </c>
      <c r="I11" s="18">
        <v>2</v>
      </c>
      <c r="J11" s="18">
        <v>1</v>
      </c>
      <c r="K11" s="19"/>
      <c r="L11" s="19"/>
    </row>
    <row r="12" spans="1:13" x14ac:dyDescent="0.25">
      <c r="A12" t="s">
        <v>215</v>
      </c>
      <c r="B12" t="s">
        <v>238</v>
      </c>
      <c r="C12" s="14" t="s">
        <v>144</v>
      </c>
      <c r="D12" s="14" t="s">
        <v>152</v>
      </c>
      <c r="E12" s="18">
        <v>1</v>
      </c>
      <c r="F12" s="18">
        <v>1</v>
      </c>
      <c r="G12" s="18">
        <v>1</v>
      </c>
      <c r="H12" s="18">
        <v>2</v>
      </c>
      <c r="I12" s="18">
        <v>2</v>
      </c>
      <c r="J12" s="18">
        <v>1</v>
      </c>
      <c r="K12" s="19"/>
      <c r="L12" s="19"/>
    </row>
    <row r="13" spans="1:13" x14ac:dyDescent="0.25">
      <c r="A13" t="s">
        <v>215</v>
      </c>
      <c r="B13" t="s">
        <v>239</v>
      </c>
      <c r="C13" s="14" t="s">
        <v>153</v>
      </c>
      <c r="D13" s="14" t="s">
        <v>153</v>
      </c>
      <c r="E13" s="18">
        <v>0</v>
      </c>
      <c r="F13" s="18">
        <v>0</v>
      </c>
      <c r="G13" s="18">
        <v>2</v>
      </c>
      <c r="H13" s="18">
        <v>2</v>
      </c>
      <c r="I13" s="18">
        <v>2</v>
      </c>
      <c r="J13" s="18">
        <v>1</v>
      </c>
      <c r="K13" s="19"/>
      <c r="L13" s="19"/>
    </row>
    <row r="14" spans="1:13" x14ac:dyDescent="0.25">
      <c r="A14" t="s">
        <v>216</v>
      </c>
      <c r="B14" t="s">
        <v>240</v>
      </c>
      <c r="C14" s="14" t="s">
        <v>143</v>
      </c>
      <c r="D14" s="14" t="s">
        <v>151</v>
      </c>
      <c r="E14" s="18">
        <v>0</v>
      </c>
      <c r="F14" s="18">
        <v>0</v>
      </c>
      <c r="G14" s="18">
        <v>2</v>
      </c>
      <c r="H14" s="18">
        <v>2</v>
      </c>
      <c r="I14" s="18">
        <v>2</v>
      </c>
      <c r="J14" s="18">
        <v>0</v>
      </c>
      <c r="K14" s="19"/>
      <c r="L14" s="19"/>
    </row>
    <row r="15" spans="1:13" x14ac:dyDescent="0.25">
      <c r="A15" t="s">
        <v>216</v>
      </c>
      <c r="B15" t="s">
        <v>241</v>
      </c>
      <c r="C15" s="14" t="s">
        <v>144</v>
      </c>
      <c r="D15" s="14" t="s">
        <v>152</v>
      </c>
      <c r="E15" s="18">
        <v>1</v>
      </c>
      <c r="F15" s="18">
        <v>1</v>
      </c>
      <c r="G15" s="18">
        <v>1</v>
      </c>
      <c r="H15" s="18">
        <v>2</v>
      </c>
      <c r="I15" s="18">
        <v>2</v>
      </c>
      <c r="J15" s="18">
        <v>1</v>
      </c>
      <c r="K15" s="19"/>
      <c r="L15" s="19"/>
    </row>
    <row r="16" spans="1:13" x14ac:dyDescent="0.25">
      <c r="A16" t="s">
        <v>216</v>
      </c>
      <c r="B16" t="s">
        <v>242</v>
      </c>
      <c r="C16" s="14" t="s">
        <v>153</v>
      </c>
      <c r="D16" s="14" t="s">
        <v>153</v>
      </c>
      <c r="E16" s="18">
        <v>0</v>
      </c>
      <c r="F16" s="18">
        <v>0</v>
      </c>
      <c r="G16" s="18">
        <v>2</v>
      </c>
      <c r="H16" s="18">
        <v>2</v>
      </c>
      <c r="I16" s="18">
        <v>2</v>
      </c>
      <c r="J16" s="18">
        <v>0</v>
      </c>
      <c r="K16" s="19"/>
      <c r="L16" s="19"/>
    </row>
    <row r="17" spans="1:12" x14ac:dyDescent="0.25">
      <c r="A17" t="s">
        <v>217</v>
      </c>
      <c r="B17" t="s">
        <v>243</v>
      </c>
      <c r="C17" s="14" t="s">
        <v>143</v>
      </c>
      <c r="D17" s="14" t="s">
        <v>151</v>
      </c>
      <c r="E17" s="18">
        <v>0</v>
      </c>
      <c r="F17" s="18">
        <v>0</v>
      </c>
      <c r="G17" s="18">
        <v>2</v>
      </c>
      <c r="H17" s="18">
        <v>2</v>
      </c>
      <c r="I17" s="18">
        <v>2</v>
      </c>
      <c r="J17" s="18">
        <v>1</v>
      </c>
      <c r="K17" s="19"/>
      <c r="L17" s="19"/>
    </row>
    <row r="18" spans="1:12" x14ac:dyDescent="0.25">
      <c r="A18" t="s">
        <v>217</v>
      </c>
      <c r="B18" t="s">
        <v>244</v>
      </c>
      <c r="C18" s="14" t="s">
        <v>144</v>
      </c>
      <c r="D18" s="14" t="s">
        <v>152</v>
      </c>
      <c r="E18" s="18">
        <v>1</v>
      </c>
      <c r="F18" s="18">
        <v>1</v>
      </c>
      <c r="G18" s="18">
        <v>1</v>
      </c>
      <c r="H18" s="18">
        <v>2</v>
      </c>
      <c r="I18" s="18">
        <v>2</v>
      </c>
      <c r="J18" s="18">
        <v>1</v>
      </c>
      <c r="K18" s="19"/>
      <c r="L18" s="19"/>
    </row>
    <row r="19" spans="1:12" x14ac:dyDescent="0.25">
      <c r="A19" t="s">
        <v>217</v>
      </c>
      <c r="B19" t="s">
        <v>245</v>
      </c>
      <c r="C19" s="14" t="s">
        <v>153</v>
      </c>
      <c r="D19" s="14" t="s">
        <v>153</v>
      </c>
      <c r="E19" s="18">
        <v>0</v>
      </c>
      <c r="F19" s="18">
        <v>0</v>
      </c>
      <c r="G19" s="18">
        <v>2</v>
      </c>
      <c r="H19" s="18">
        <v>2</v>
      </c>
      <c r="I19" s="18">
        <v>2</v>
      </c>
      <c r="J19" s="18">
        <v>1</v>
      </c>
      <c r="K19" s="19"/>
      <c r="L19" s="19"/>
    </row>
    <row r="20" spans="1:12" x14ac:dyDescent="0.25">
      <c r="A20" t="s">
        <v>218</v>
      </c>
      <c r="B20" t="s">
        <v>246</v>
      </c>
      <c r="C20" s="14" t="s">
        <v>143</v>
      </c>
      <c r="D20" s="14" t="s">
        <v>151</v>
      </c>
      <c r="E20" s="18">
        <v>0</v>
      </c>
      <c r="F20" s="18">
        <v>0</v>
      </c>
      <c r="G20" s="18">
        <v>2</v>
      </c>
      <c r="H20" s="18">
        <v>2</v>
      </c>
      <c r="I20" s="18">
        <v>2</v>
      </c>
      <c r="J20" s="18">
        <v>0</v>
      </c>
      <c r="K20" s="19"/>
      <c r="L20" s="19"/>
    </row>
    <row r="21" spans="1:12" x14ac:dyDescent="0.25">
      <c r="A21" t="s">
        <v>218</v>
      </c>
      <c r="B21" t="s">
        <v>247</v>
      </c>
      <c r="C21" s="14" t="s">
        <v>144</v>
      </c>
      <c r="D21" s="14" t="s">
        <v>152</v>
      </c>
      <c r="E21" s="18">
        <v>1</v>
      </c>
      <c r="F21" s="18">
        <v>1</v>
      </c>
      <c r="G21" s="18">
        <v>1</v>
      </c>
      <c r="H21" s="18">
        <v>2</v>
      </c>
      <c r="I21" s="18">
        <v>2</v>
      </c>
      <c r="J21" s="18">
        <v>1</v>
      </c>
      <c r="K21" s="19"/>
      <c r="L21" s="19"/>
    </row>
    <row r="22" spans="1:12" x14ac:dyDescent="0.25">
      <c r="A22" t="s">
        <v>218</v>
      </c>
      <c r="B22" t="s">
        <v>248</v>
      </c>
      <c r="C22" s="14" t="s">
        <v>153</v>
      </c>
      <c r="D22" s="14" t="s">
        <v>153</v>
      </c>
      <c r="E22" s="18">
        <v>0</v>
      </c>
      <c r="F22" s="18">
        <v>0</v>
      </c>
      <c r="G22" s="18">
        <v>2</v>
      </c>
      <c r="H22" s="18">
        <v>2</v>
      </c>
      <c r="I22" s="18">
        <v>2</v>
      </c>
      <c r="J22" s="18">
        <v>0</v>
      </c>
      <c r="K22" s="19"/>
      <c r="L22" s="19"/>
    </row>
    <row r="23" spans="1:12" x14ac:dyDescent="0.25">
      <c r="A23" t="s">
        <v>219</v>
      </c>
      <c r="B23" t="s">
        <v>249</v>
      </c>
      <c r="C23" s="14" t="s">
        <v>143</v>
      </c>
      <c r="D23" s="14" t="s">
        <v>151</v>
      </c>
      <c r="E23" s="18">
        <v>0</v>
      </c>
      <c r="F23" s="18">
        <v>0</v>
      </c>
      <c r="G23" s="18">
        <v>2</v>
      </c>
      <c r="H23" s="18">
        <v>2</v>
      </c>
      <c r="I23" s="18">
        <v>2</v>
      </c>
      <c r="J23" s="18">
        <v>1</v>
      </c>
      <c r="K23" s="19"/>
      <c r="L23" s="19"/>
    </row>
    <row r="24" spans="1:12" x14ac:dyDescent="0.25">
      <c r="A24" t="s">
        <v>219</v>
      </c>
      <c r="B24" t="s">
        <v>250</v>
      </c>
      <c r="C24" s="14" t="s">
        <v>144</v>
      </c>
      <c r="D24" s="14" t="s">
        <v>152</v>
      </c>
      <c r="E24" s="18">
        <v>1</v>
      </c>
      <c r="F24" s="18">
        <v>1</v>
      </c>
      <c r="G24" s="18">
        <v>1</v>
      </c>
      <c r="H24" s="18">
        <v>2</v>
      </c>
      <c r="I24" s="18">
        <v>2</v>
      </c>
      <c r="J24" s="18">
        <v>1</v>
      </c>
      <c r="K24" s="19"/>
      <c r="L24" s="19"/>
    </row>
    <row r="25" spans="1:12" x14ac:dyDescent="0.25">
      <c r="A25" t="s">
        <v>219</v>
      </c>
      <c r="B25" t="s">
        <v>251</v>
      </c>
      <c r="C25" s="14" t="s">
        <v>153</v>
      </c>
      <c r="D25" s="14" t="s">
        <v>153</v>
      </c>
      <c r="E25" s="18">
        <v>0</v>
      </c>
      <c r="F25" s="18">
        <v>0</v>
      </c>
      <c r="G25" s="18">
        <v>2</v>
      </c>
      <c r="H25" s="18">
        <v>2</v>
      </c>
      <c r="I25" s="18">
        <v>2</v>
      </c>
      <c r="J25" s="18">
        <v>1</v>
      </c>
      <c r="K25" s="19"/>
      <c r="L25" s="19"/>
    </row>
    <row r="26" spans="1:12" x14ac:dyDescent="0.25">
      <c r="A26" t="s">
        <v>220</v>
      </c>
      <c r="B26" t="s">
        <v>252</v>
      </c>
      <c r="C26" s="14" t="s">
        <v>143</v>
      </c>
      <c r="D26" s="14" t="s">
        <v>151</v>
      </c>
      <c r="E26" s="18">
        <v>0</v>
      </c>
      <c r="F26" s="18">
        <v>0</v>
      </c>
      <c r="G26" s="18">
        <v>2</v>
      </c>
      <c r="H26" s="18">
        <v>2</v>
      </c>
      <c r="I26" s="18">
        <v>2</v>
      </c>
      <c r="J26" s="18">
        <v>0</v>
      </c>
      <c r="K26" s="19"/>
      <c r="L26" s="19"/>
    </row>
    <row r="27" spans="1:12" x14ac:dyDescent="0.25">
      <c r="A27" t="s">
        <v>220</v>
      </c>
      <c r="B27" t="s">
        <v>253</v>
      </c>
      <c r="C27" s="14" t="s">
        <v>144</v>
      </c>
      <c r="D27" s="14" t="s">
        <v>152</v>
      </c>
      <c r="E27" s="18">
        <v>1</v>
      </c>
      <c r="F27" s="18">
        <v>1</v>
      </c>
      <c r="G27" s="18">
        <v>1</v>
      </c>
      <c r="H27" s="18">
        <v>2</v>
      </c>
      <c r="I27" s="18">
        <v>2</v>
      </c>
      <c r="J27" s="18">
        <v>1</v>
      </c>
      <c r="K27" s="19"/>
      <c r="L27" s="19"/>
    </row>
    <row r="28" spans="1:12" x14ac:dyDescent="0.25">
      <c r="A28" t="s">
        <v>220</v>
      </c>
      <c r="B28" t="s">
        <v>254</v>
      </c>
      <c r="C28" s="14" t="s">
        <v>153</v>
      </c>
      <c r="D28" s="14" t="s">
        <v>153</v>
      </c>
      <c r="E28" s="18">
        <v>0</v>
      </c>
      <c r="F28" s="18">
        <v>0</v>
      </c>
      <c r="G28" s="18">
        <v>2</v>
      </c>
      <c r="H28" s="18">
        <v>2</v>
      </c>
      <c r="I28" s="18">
        <v>2</v>
      </c>
      <c r="J28" s="18">
        <v>0</v>
      </c>
      <c r="K28" s="19"/>
      <c r="L28" s="19"/>
    </row>
    <row r="29" spans="1:12" x14ac:dyDescent="0.25">
      <c r="A29" t="s">
        <v>221</v>
      </c>
      <c r="B29" t="s">
        <v>255</v>
      </c>
      <c r="C29" s="14" t="s">
        <v>143</v>
      </c>
      <c r="D29" s="14" t="s">
        <v>151</v>
      </c>
      <c r="E29" s="18">
        <v>0</v>
      </c>
      <c r="F29" s="18">
        <v>0</v>
      </c>
      <c r="G29" s="18">
        <v>2</v>
      </c>
      <c r="H29" s="18">
        <v>2</v>
      </c>
      <c r="I29" s="18">
        <v>2</v>
      </c>
      <c r="J29" s="18">
        <v>1</v>
      </c>
      <c r="K29" s="19"/>
      <c r="L29" s="19"/>
    </row>
    <row r="30" spans="1:12" x14ac:dyDescent="0.25">
      <c r="A30" t="s">
        <v>221</v>
      </c>
      <c r="B30" t="s">
        <v>256</v>
      </c>
      <c r="C30" s="14" t="s">
        <v>144</v>
      </c>
      <c r="D30" s="14" t="s">
        <v>152</v>
      </c>
      <c r="E30" s="18">
        <v>1</v>
      </c>
      <c r="F30" s="18">
        <v>1</v>
      </c>
      <c r="G30" s="18">
        <v>1</v>
      </c>
      <c r="H30" s="18">
        <v>2</v>
      </c>
      <c r="I30" s="18">
        <v>2</v>
      </c>
      <c r="J30" s="18">
        <v>1</v>
      </c>
      <c r="K30" s="19"/>
      <c r="L30" s="19"/>
    </row>
    <row r="31" spans="1:12" x14ac:dyDescent="0.25">
      <c r="A31" t="s">
        <v>221</v>
      </c>
      <c r="B31" t="s">
        <v>257</v>
      </c>
      <c r="C31" s="14" t="s">
        <v>153</v>
      </c>
      <c r="D31" s="14" t="s">
        <v>153</v>
      </c>
      <c r="E31" s="18">
        <v>0</v>
      </c>
      <c r="F31" s="18">
        <v>0</v>
      </c>
      <c r="G31" s="18">
        <v>2</v>
      </c>
      <c r="H31" s="18">
        <v>2</v>
      </c>
      <c r="I31" s="18">
        <v>2</v>
      </c>
      <c r="J31" s="18">
        <v>1</v>
      </c>
      <c r="K31" s="19"/>
      <c r="L31" s="19"/>
    </row>
    <row r="32" spans="1:12" x14ac:dyDescent="0.25">
      <c r="A32" t="s">
        <v>222</v>
      </c>
      <c r="B32" t="s">
        <v>258</v>
      </c>
      <c r="C32" s="14" t="s">
        <v>143</v>
      </c>
      <c r="D32" s="14" t="s">
        <v>151</v>
      </c>
      <c r="E32" s="18">
        <v>0</v>
      </c>
      <c r="F32" s="18">
        <v>0</v>
      </c>
      <c r="G32" s="18">
        <v>2</v>
      </c>
      <c r="H32" s="18">
        <v>2</v>
      </c>
      <c r="I32" s="18">
        <v>2</v>
      </c>
      <c r="J32" s="18">
        <v>0</v>
      </c>
      <c r="K32" s="19"/>
      <c r="L32" s="19"/>
    </row>
    <row r="33" spans="1:12" x14ac:dyDescent="0.25">
      <c r="A33" t="s">
        <v>222</v>
      </c>
      <c r="B33" t="s">
        <v>259</v>
      </c>
      <c r="C33" s="14" t="s">
        <v>144</v>
      </c>
      <c r="D33" s="14" t="s">
        <v>152</v>
      </c>
      <c r="E33" s="18">
        <v>1</v>
      </c>
      <c r="F33" s="18">
        <v>1</v>
      </c>
      <c r="G33" s="18">
        <v>1</v>
      </c>
      <c r="H33" s="18">
        <v>2</v>
      </c>
      <c r="I33" s="18">
        <v>2</v>
      </c>
      <c r="J33" s="18">
        <v>1</v>
      </c>
      <c r="K33" s="19"/>
      <c r="L33" s="19"/>
    </row>
    <row r="34" spans="1:12" x14ac:dyDescent="0.25">
      <c r="A34" t="s">
        <v>222</v>
      </c>
      <c r="B34" t="s">
        <v>260</v>
      </c>
      <c r="C34" s="14" t="s">
        <v>153</v>
      </c>
      <c r="D34" s="14" t="s">
        <v>153</v>
      </c>
      <c r="E34" s="18">
        <v>0</v>
      </c>
      <c r="F34" s="18">
        <v>0</v>
      </c>
      <c r="G34" s="18">
        <v>2</v>
      </c>
      <c r="H34" s="18">
        <v>2</v>
      </c>
      <c r="I34" s="18">
        <v>2</v>
      </c>
      <c r="J34" s="18">
        <v>0</v>
      </c>
      <c r="K34" s="19"/>
      <c r="L34" s="19"/>
    </row>
    <row r="35" spans="1:12" x14ac:dyDescent="0.25">
      <c r="A35" t="s">
        <v>223</v>
      </c>
      <c r="B35" t="s">
        <v>261</v>
      </c>
      <c r="C35" s="14" t="s">
        <v>143</v>
      </c>
      <c r="D35" s="14" t="s">
        <v>151</v>
      </c>
      <c r="E35" s="18">
        <v>0</v>
      </c>
      <c r="F35" s="18">
        <v>0</v>
      </c>
      <c r="G35" s="18">
        <v>2</v>
      </c>
      <c r="H35" s="18">
        <v>2</v>
      </c>
      <c r="I35" s="18">
        <v>2</v>
      </c>
      <c r="J35" s="18">
        <v>1</v>
      </c>
      <c r="K35" s="19"/>
      <c r="L35" s="19"/>
    </row>
    <row r="36" spans="1:12" x14ac:dyDescent="0.25">
      <c r="A36" t="s">
        <v>223</v>
      </c>
      <c r="B36" t="s">
        <v>262</v>
      </c>
      <c r="C36" s="14" t="s">
        <v>144</v>
      </c>
      <c r="D36" s="14" t="s">
        <v>152</v>
      </c>
      <c r="E36" s="18">
        <v>1</v>
      </c>
      <c r="F36" s="18">
        <v>1</v>
      </c>
      <c r="G36" s="18">
        <v>1</v>
      </c>
      <c r="H36" s="18">
        <v>2</v>
      </c>
      <c r="I36" s="18">
        <v>2</v>
      </c>
      <c r="J36" s="18">
        <v>1</v>
      </c>
      <c r="K36" s="19"/>
      <c r="L36" s="19"/>
    </row>
    <row r="37" spans="1:12" x14ac:dyDescent="0.25">
      <c r="A37" t="s">
        <v>223</v>
      </c>
      <c r="B37" t="s">
        <v>263</v>
      </c>
      <c r="C37" s="14" t="s">
        <v>153</v>
      </c>
      <c r="D37" s="14" t="s">
        <v>153</v>
      </c>
      <c r="E37" s="18">
        <v>0</v>
      </c>
      <c r="F37" s="18">
        <v>0</v>
      </c>
      <c r="G37" s="18">
        <v>2</v>
      </c>
      <c r="H37" s="18">
        <v>2</v>
      </c>
      <c r="I37" s="18">
        <v>2</v>
      </c>
      <c r="J37" s="18">
        <v>1</v>
      </c>
      <c r="K37" s="19"/>
      <c r="L37" s="19"/>
    </row>
    <row r="38" spans="1:12" x14ac:dyDescent="0.25">
      <c r="A38" t="s">
        <v>224</v>
      </c>
      <c r="B38" t="s">
        <v>264</v>
      </c>
      <c r="C38" s="14" t="s">
        <v>143</v>
      </c>
      <c r="D38" s="14" t="s">
        <v>151</v>
      </c>
      <c r="E38" s="18">
        <v>0</v>
      </c>
      <c r="F38" s="18">
        <v>0</v>
      </c>
      <c r="G38" s="18">
        <v>2</v>
      </c>
      <c r="H38" s="18">
        <v>2</v>
      </c>
      <c r="I38" s="18">
        <v>2</v>
      </c>
      <c r="J38" s="18">
        <v>0</v>
      </c>
      <c r="K38" s="19"/>
      <c r="L38" s="19"/>
    </row>
    <row r="39" spans="1:12" x14ac:dyDescent="0.25">
      <c r="A39" t="s">
        <v>224</v>
      </c>
      <c r="B39" t="s">
        <v>265</v>
      </c>
      <c r="C39" s="14" t="s">
        <v>144</v>
      </c>
      <c r="D39" s="14" t="s">
        <v>152</v>
      </c>
      <c r="E39" s="18">
        <v>1</v>
      </c>
      <c r="F39" s="18">
        <v>1</v>
      </c>
      <c r="G39" s="18">
        <v>1</v>
      </c>
      <c r="H39" s="18">
        <v>2</v>
      </c>
      <c r="I39" s="18">
        <v>2</v>
      </c>
      <c r="J39" s="18">
        <v>1</v>
      </c>
      <c r="K39" s="19"/>
      <c r="L39" s="19"/>
    </row>
    <row r="40" spans="1:12" x14ac:dyDescent="0.25">
      <c r="A40" t="s">
        <v>224</v>
      </c>
      <c r="B40" t="s">
        <v>266</v>
      </c>
      <c r="C40" s="14" t="s">
        <v>153</v>
      </c>
      <c r="D40" s="14" t="s">
        <v>153</v>
      </c>
      <c r="E40" s="18">
        <v>0</v>
      </c>
      <c r="F40" s="18">
        <v>0</v>
      </c>
      <c r="G40" s="18">
        <v>2</v>
      </c>
      <c r="H40" s="18">
        <v>2</v>
      </c>
      <c r="I40" s="18">
        <v>2</v>
      </c>
      <c r="J40" s="18">
        <v>0</v>
      </c>
      <c r="K40" s="19"/>
      <c r="L40" s="19"/>
    </row>
    <row r="41" spans="1:12" x14ac:dyDescent="0.25">
      <c r="A41" t="s">
        <v>225</v>
      </c>
      <c r="B41" t="s">
        <v>267</v>
      </c>
      <c r="C41" s="14" t="s">
        <v>143</v>
      </c>
      <c r="D41" s="14" t="s">
        <v>151</v>
      </c>
      <c r="E41" s="18">
        <v>0</v>
      </c>
      <c r="F41" s="18">
        <v>0</v>
      </c>
      <c r="G41" s="18">
        <v>2</v>
      </c>
      <c r="H41" s="18">
        <v>2</v>
      </c>
      <c r="I41" s="18">
        <v>2</v>
      </c>
      <c r="J41" s="18">
        <v>1</v>
      </c>
      <c r="K41" s="19"/>
      <c r="L41" s="19"/>
    </row>
    <row r="42" spans="1:12" x14ac:dyDescent="0.25">
      <c r="A42" t="s">
        <v>225</v>
      </c>
      <c r="B42" t="s">
        <v>268</v>
      </c>
      <c r="C42" s="14" t="s">
        <v>144</v>
      </c>
      <c r="D42" s="14" t="s">
        <v>152</v>
      </c>
      <c r="E42" s="18">
        <v>1</v>
      </c>
      <c r="F42" s="18">
        <v>1</v>
      </c>
      <c r="G42" s="18">
        <v>1</v>
      </c>
      <c r="H42" s="18">
        <v>2</v>
      </c>
      <c r="I42" s="18">
        <v>2</v>
      </c>
      <c r="J42" s="18">
        <v>1</v>
      </c>
      <c r="K42" s="19"/>
      <c r="L42" s="19"/>
    </row>
    <row r="43" spans="1:12" x14ac:dyDescent="0.25">
      <c r="A43" t="s">
        <v>225</v>
      </c>
      <c r="B43" t="s">
        <v>269</v>
      </c>
      <c r="C43" s="14" t="s">
        <v>153</v>
      </c>
      <c r="D43" s="14" t="s">
        <v>153</v>
      </c>
      <c r="E43" s="18">
        <v>0</v>
      </c>
      <c r="F43" s="18">
        <v>0</v>
      </c>
      <c r="G43" s="18">
        <v>2</v>
      </c>
      <c r="H43" s="18">
        <v>2</v>
      </c>
      <c r="I43" s="18">
        <v>2</v>
      </c>
      <c r="J43" s="18">
        <v>1</v>
      </c>
      <c r="K43" s="19"/>
      <c r="L43" s="19"/>
    </row>
    <row r="44" spans="1:12" x14ac:dyDescent="0.25">
      <c r="A44" t="s">
        <v>226</v>
      </c>
      <c r="B44" t="s">
        <v>270</v>
      </c>
      <c r="C44" s="14" t="s">
        <v>143</v>
      </c>
      <c r="D44" s="14" t="s">
        <v>151</v>
      </c>
      <c r="E44" s="18">
        <v>0</v>
      </c>
      <c r="F44" s="18">
        <v>0</v>
      </c>
      <c r="G44" s="18">
        <v>2</v>
      </c>
      <c r="H44" s="18">
        <v>2</v>
      </c>
      <c r="I44" s="18">
        <v>2</v>
      </c>
      <c r="J44" s="18">
        <v>0</v>
      </c>
      <c r="K44" s="19"/>
      <c r="L44" s="19"/>
    </row>
    <row r="45" spans="1:12" x14ac:dyDescent="0.25">
      <c r="A45" t="s">
        <v>226</v>
      </c>
      <c r="B45" t="s">
        <v>271</v>
      </c>
      <c r="C45" s="14" t="s">
        <v>144</v>
      </c>
      <c r="D45" s="14" t="s">
        <v>152</v>
      </c>
      <c r="E45" s="18">
        <v>1</v>
      </c>
      <c r="F45" s="18">
        <v>1</v>
      </c>
      <c r="G45" s="18">
        <v>1</v>
      </c>
      <c r="H45" s="18">
        <v>2</v>
      </c>
      <c r="I45" s="18">
        <v>2</v>
      </c>
      <c r="J45" s="18">
        <v>1</v>
      </c>
      <c r="K45" s="19"/>
      <c r="L45" s="19"/>
    </row>
    <row r="46" spans="1:12" x14ac:dyDescent="0.25">
      <c r="A46" t="s">
        <v>226</v>
      </c>
      <c r="B46" t="s">
        <v>272</v>
      </c>
      <c r="C46" s="14" t="s">
        <v>153</v>
      </c>
      <c r="D46" s="14" t="s">
        <v>153</v>
      </c>
      <c r="E46" s="18">
        <v>0</v>
      </c>
      <c r="F46" s="18">
        <v>0</v>
      </c>
      <c r="G46" s="18">
        <v>2</v>
      </c>
      <c r="H46" s="18">
        <v>2</v>
      </c>
      <c r="I46" s="18">
        <v>2</v>
      </c>
      <c r="J46" s="18">
        <v>0</v>
      </c>
      <c r="K46" s="19"/>
      <c r="L46" s="19"/>
    </row>
    <row r="47" spans="1:12" x14ac:dyDescent="0.25">
      <c r="A47"/>
      <c r="B47"/>
      <c r="C47"/>
      <c r="K47" s="19"/>
      <c r="L47" s="19"/>
    </row>
    <row r="48" spans="1:12" x14ac:dyDescent="0.25">
      <c r="A48"/>
      <c r="B48"/>
      <c r="C48"/>
      <c r="K48" s="19"/>
      <c r="L48" s="19"/>
    </row>
    <row r="49" spans="1:14" x14ac:dyDescent="0.25">
      <c r="A49"/>
      <c r="B49"/>
      <c r="C49"/>
      <c r="K49" s="19"/>
      <c r="L49" s="19"/>
    </row>
    <row r="50" spans="1:14" x14ac:dyDescent="0.25">
      <c r="A50"/>
      <c r="B50"/>
      <c r="C50"/>
      <c r="K50" s="19"/>
      <c r="L50" s="19"/>
    </row>
    <row r="51" spans="1:14" x14ac:dyDescent="0.25">
      <c r="A51"/>
      <c r="B51"/>
      <c r="C51"/>
      <c r="K51" s="19"/>
      <c r="L51" s="19"/>
    </row>
    <row r="52" spans="1:14" x14ac:dyDescent="0.25">
      <c r="A52"/>
      <c r="B52"/>
      <c r="C52"/>
      <c r="K52" s="19"/>
      <c r="L52" s="19"/>
    </row>
    <row r="53" spans="1:14" x14ac:dyDescent="0.25">
      <c r="A53"/>
      <c r="B53"/>
      <c r="C53"/>
      <c r="K53" s="19"/>
      <c r="L53" s="19"/>
    </row>
    <row r="54" spans="1:14" x14ac:dyDescent="0.25">
      <c r="A54"/>
      <c r="B54"/>
      <c r="C54"/>
      <c r="K54" s="19"/>
      <c r="L54" s="19"/>
    </row>
    <row r="55" spans="1:14" x14ac:dyDescent="0.25">
      <c r="A55"/>
      <c r="B55"/>
      <c r="C55"/>
      <c r="K55" s="19"/>
      <c r="L55" s="19"/>
    </row>
    <row r="56" spans="1:14" x14ac:dyDescent="0.25">
      <c r="A56"/>
      <c r="B56"/>
      <c r="C56"/>
      <c r="K56" s="19"/>
      <c r="L56" s="19"/>
    </row>
    <row r="57" spans="1:14" x14ac:dyDescent="0.25">
      <c r="A57"/>
      <c r="B57"/>
      <c r="C57"/>
      <c r="L57" s="1"/>
      <c r="M57" s="1"/>
      <c r="N57" s="1"/>
    </row>
    <row r="58" spans="1:14" x14ac:dyDescent="0.25">
      <c r="A58"/>
      <c r="B58"/>
      <c r="C58"/>
      <c r="L58" s="15"/>
      <c r="M58" s="15"/>
      <c r="N58" s="15"/>
    </row>
    <row r="59" spans="1:14" x14ac:dyDescent="0.25">
      <c r="A59"/>
      <c r="B59"/>
      <c r="C59"/>
      <c r="L59" s="15"/>
      <c r="M59" s="15"/>
      <c r="N59" s="15"/>
    </row>
    <row r="60" spans="1:14" x14ac:dyDescent="0.25">
      <c r="A60"/>
      <c r="B60"/>
      <c r="C60"/>
      <c r="L60" s="15"/>
      <c r="M60" s="15"/>
      <c r="N60" s="15"/>
    </row>
    <row r="61" spans="1:14" x14ac:dyDescent="0.25">
      <c r="A61"/>
      <c r="B61"/>
      <c r="C61"/>
      <c r="L61" s="15"/>
      <c r="M61" s="15"/>
      <c r="N61" s="15"/>
    </row>
    <row r="62" spans="1:14" x14ac:dyDescent="0.25">
      <c r="A62"/>
      <c r="B62"/>
      <c r="C62"/>
      <c r="L62" s="15"/>
      <c r="M62" s="15"/>
      <c r="N62" s="15"/>
    </row>
    <row r="63" spans="1:14" x14ac:dyDescent="0.25">
      <c r="A63"/>
      <c r="B63"/>
      <c r="C63"/>
      <c r="L63" s="15"/>
      <c r="M63" s="15"/>
      <c r="N63" s="15"/>
    </row>
    <row r="64" spans="1:14" x14ac:dyDescent="0.25">
      <c r="A64"/>
      <c r="B64"/>
      <c r="C64"/>
      <c r="L64" s="15"/>
      <c r="M64" s="15"/>
      <c r="N64" s="15"/>
    </row>
    <row r="65" spans="1:14" x14ac:dyDescent="0.25">
      <c r="A65"/>
      <c r="B65"/>
      <c r="C65"/>
      <c r="L65" s="15"/>
      <c r="M65" s="15"/>
      <c r="N65" s="15"/>
    </row>
    <row r="66" spans="1:14" x14ac:dyDescent="0.25">
      <c r="A66"/>
      <c r="B66"/>
      <c r="C66"/>
      <c r="L66" s="15"/>
      <c r="M66" s="15"/>
      <c r="N66" s="15"/>
    </row>
    <row r="67" spans="1:14" x14ac:dyDescent="0.25">
      <c r="A67"/>
      <c r="B67"/>
      <c r="C67"/>
      <c r="L67" s="15"/>
      <c r="M67" s="15"/>
      <c r="N67" s="15"/>
    </row>
    <row r="68" spans="1:14" x14ac:dyDescent="0.25">
      <c r="A68"/>
      <c r="B68"/>
      <c r="C68"/>
      <c r="L68" s="15"/>
      <c r="M68" s="15"/>
      <c r="N68" s="15"/>
    </row>
    <row r="69" spans="1:14" x14ac:dyDescent="0.25">
      <c r="A69"/>
      <c r="B69"/>
      <c r="C69"/>
      <c r="L69" s="15"/>
      <c r="M69" s="15"/>
      <c r="N69" s="15"/>
    </row>
    <row r="70" spans="1:14" x14ac:dyDescent="0.25">
      <c r="L70" s="15"/>
      <c r="M70" s="15"/>
      <c r="N70" s="15"/>
    </row>
    <row r="71" spans="1:14" x14ac:dyDescent="0.25">
      <c r="L71" s="15"/>
      <c r="M71" s="15"/>
      <c r="N71" s="15"/>
    </row>
    <row r="72" spans="1:14" x14ac:dyDescent="0.25">
      <c r="L72" s="15"/>
      <c r="M72" s="15"/>
      <c r="N72" s="15"/>
    </row>
    <row r="73" spans="1:14" x14ac:dyDescent="0.25">
      <c r="L73" s="15"/>
      <c r="M73" s="15"/>
      <c r="N73" s="15"/>
    </row>
    <row r="74" spans="1:14" x14ac:dyDescent="0.25">
      <c r="K74" s="15"/>
      <c r="L74" s="15"/>
      <c r="M74" s="15"/>
      <c r="N74" s="15"/>
    </row>
    <row r="75" spans="1:14" x14ac:dyDescent="0.25">
      <c r="K75" s="15"/>
      <c r="L75" s="15"/>
      <c r="M75" s="15"/>
      <c r="N75" s="15"/>
    </row>
    <row r="76" spans="1:14" x14ac:dyDescent="0.25">
      <c r="A76" s="1"/>
      <c r="B76" s="1"/>
      <c r="C76" s="1"/>
      <c r="K76" s="15"/>
      <c r="L76" s="15"/>
      <c r="M76" s="15"/>
      <c r="N76" s="15"/>
    </row>
    <row r="77" spans="1:14" x14ac:dyDescent="0.25">
      <c r="K77" s="15"/>
      <c r="L77" s="15"/>
      <c r="M77" s="15"/>
      <c r="N77" s="15"/>
    </row>
    <row r="78" spans="1:14" x14ac:dyDescent="0.25">
      <c r="K78" s="15"/>
      <c r="L78" s="15"/>
      <c r="M78" s="15"/>
      <c r="N78" s="15"/>
    </row>
    <row r="79" spans="1:14" x14ac:dyDescent="0.25">
      <c r="K79" s="15"/>
      <c r="L79" s="15"/>
      <c r="M79" s="15"/>
      <c r="N79" s="15"/>
    </row>
    <row r="80" spans="1:14" x14ac:dyDescent="0.25">
      <c r="K80" s="15"/>
      <c r="L80" s="15"/>
      <c r="M80" s="15"/>
      <c r="N80" s="15"/>
    </row>
    <row r="81" spans="1:14" x14ac:dyDescent="0.25">
      <c r="K81" s="15"/>
      <c r="L81" s="15"/>
      <c r="M81" s="15"/>
      <c r="N81" s="15"/>
    </row>
    <row r="82" spans="1:14" x14ac:dyDescent="0.25">
      <c r="K82" s="15"/>
      <c r="L82" s="15"/>
      <c r="M82" s="15"/>
      <c r="N82" s="15"/>
    </row>
    <row r="83" spans="1:14" x14ac:dyDescent="0.25">
      <c r="A83" s="16"/>
      <c r="B83" s="16"/>
      <c r="C83" s="16"/>
      <c r="K83" s="15"/>
      <c r="L83" s="15"/>
      <c r="M83" s="15"/>
      <c r="N83" s="15"/>
    </row>
    <row r="84" spans="1:14" x14ac:dyDescent="0.25">
      <c r="A84" s="16"/>
      <c r="B84" s="16"/>
      <c r="C84" s="16"/>
      <c r="K84" s="15"/>
      <c r="L84" s="15"/>
      <c r="M84" s="15"/>
      <c r="N84" s="15"/>
    </row>
    <row r="85" spans="1:14" x14ac:dyDescent="0.25">
      <c r="A85" s="16"/>
      <c r="B85" s="16"/>
      <c r="C85" s="16"/>
      <c r="K85" s="15"/>
      <c r="L85" s="15"/>
      <c r="M85" s="15"/>
      <c r="N85" s="15"/>
    </row>
    <row r="86" spans="1:14" x14ac:dyDescent="0.25">
      <c r="A86" s="1"/>
      <c r="B86" s="1"/>
      <c r="C86" s="1"/>
      <c r="K86" s="15"/>
      <c r="L86" s="15"/>
      <c r="M86" s="15"/>
      <c r="N86" s="15"/>
    </row>
    <row r="87" spans="1:14" x14ac:dyDescent="0.25">
      <c r="A87" s="1"/>
      <c r="B87" s="1"/>
      <c r="C87" s="1"/>
      <c r="K87" s="15"/>
      <c r="L87" s="15"/>
      <c r="M87" s="15"/>
      <c r="N87" s="15"/>
    </row>
    <row r="88" spans="1:14" x14ac:dyDescent="0.25">
      <c r="A88" s="1"/>
      <c r="B88" s="1"/>
      <c r="C88" s="1"/>
      <c r="K88" s="15"/>
      <c r="L88" s="15"/>
      <c r="M88" s="15"/>
      <c r="N88" s="15"/>
    </row>
    <row r="89" spans="1:14" x14ac:dyDescent="0.25">
      <c r="A89" s="1"/>
      <c r="B89" s="1"/>
      <c r="C89" s="1"/>
      <c r="K89" s="15"/>
      <c r="L89" s="15"/>
      <c r="M89" s="15"/>
      <c r="N89" s="15"/>
    </row>
    <row r="90" spans="1:14" x14ac:dyDescent="0.25">
      <c r="A90" s="1"/>
      <c r="B90" s="1"/>
      <c r="C90" s="1"/>
      <c r="K90" s="15"/>
      <c r="L90" s="15"/>
      <c r="M90" s="15"/>
      <c r="N90" s="15"/>
    </row>
    <row r="91" spans="1:14" x14ac:dyDescent="0.25">
      <c r="A91" s="1"/>
      <c r="B91" s="1"/>
      <c r="C91" s="1"/>
      <c r="K91" s="15"/>
      <c r="L91" s="15"/>
      <c r="M91" s="15"/>
      <c r="N91" s="15"/>
    </row>
    <row r="92" spans="1:14" x14ac:dyDescent="0.25">
      <c r="A92" s="1"/>
      <c r="B92" s="1"/>
      <c r="C92" s="1"/>
      <c r="K92" s="15"/>
      <c r="L92" s="15"/>
      <c r="M92" s="15"/>
      <c r="N92" s="15"/>
    </row>
    <row r="93" spans="1:14" x14ac:dyDescent="0.25">
      <c r="A93" s="1"/>
      <c r="B93" s="1"/>
      <c r="C93" s="1"/>
      <c r="K93" s="15"/>
      <c r="L93" s="15"/>
      <c r="M93" s="15"/>
      <c r="N93" s="15"/>
    </row>
    <row r="94" spans="1:14" x14ac:dyDescent="0.25">
      <c r="A94" s="1"/>
      <c r="B94" s="1"/>
      <c r="C94" s="1"/>
      <c r="K94" s="15"/>
      <c r="L94" s="15"/>
      <c r="M94" s="15"/>
      <c r="N94" s="15"/>
    </row>
    <row r="95" spans="1:14" x14ac:dyDescent="0.25">
      <c r="A95" s="1"/>
      <c r="B95" s="1"/>
      <c r="C95" s="1"/>
      <c r="K95" s="15"/>
      <c r="L95" s="15"/>
      <c r="M95" s="15"/>
      <c r="N95" s="15"/>
    </row>
    <row r="96" spans="1:14" x14ac:dyDescent="0.25">
      <c r="A96" s="1"/>
      <c r="B96" s="1"/>
      <c r="C96" s="1"/>
      <c r="K96" s="15"/>
      <c r="L96" s="15"/>
      <c r="M96" s="15"/>
      <c r="N96" s="15"/>
    </row>
    <row r="97" spans="1:14" x14ac:dyDescent="0.25">
      <c r="A97" s="1"/>
      <c r="B97" s="1"/>
      <c r="C97" s="1"/>
      <c r="K97" s="15"/>
      <c r="L97" s="15"/>
      <c r="M97" s="15"/>
      <c r="N97" s="15"/>
    </row>
    <row r="98" spans="1:14" x14ac:dyDescent="0.25">
      <c r="A98" s="1"/>
      <c r="B98" s="1"/>
      <c r="C98" s="1"/>
      <c r="K98" s="15"/>
      <c r="L98" s="15"/>
      <c r="M98" s="15"/>
      <c r="N98" s="15"/>
    </row>
    <row r="99" spans="1:14" x14ac:dyDescent="0.25">
      <c r="A99" s="1"/>
      <c r="B99" s="1"/>
      <c r="C99" s="1"/>
      <c r="K99" s="15"/>
      <c r="L99" s="15"/>
      <c r="M99" s="15"/>
      <c r="N99" s="15"/>
    </row>
    <row r="100" spans="1:14" x14ac:dyDescent="0.25">
      <c r="A100" s="1"/>
      <c r="B100" s="1"/>
      <c r="C100" s="1"/>
      <c r="K100" s="15"/>
      <c r="L100" s="15"/>
      <c r="M100" s="15"/>
      <c r="N100" s="15"/>
    </row>
    <row r="101" spans="1:14" x14ac:dyDescent="0.25">
      <c r="A101" s="1"/>
      <c r="B101" s="1"/>
      <c r="C101" s="1"/>
      <c r="K101" s="15"/>
      <c r="L101" s="15"/>
      <c r="M101" s="15"/>
      <c r="N101" s="15"/>
    </row>
    <row r="102" spans="1:14" x14ac:dyDescent="0.25">
      <c r="A102" s="1"/>
      <c r="B102" s="1"/>
      <c r="C102" s="1"/>
      <c r="K102" s="15"/>
      <c r="L102" s="15"/>
      <c r="M102" s="15"/>
      <c r="N102" s="15"/>
    </row>
    <row r="103" spans="1:14" x14ac:dyDescent="0.25">
      <c r="A103" s="1"/>
      <c r="B103" s="1"/>
      <c r="C103" s="1"/>
      <c r="K103" s="15"/>
      <c r="L103" s="15"/>
      <c r="M103" s="15"/>
      <c r="N103" s="15"/>
    </row>
    <row r="104" spans="1:14" x14ac:dyDescent="0.25">
      <c r="A104" s="1"/>
      <c r="B104" s="1"/>
      <c r="C104" s="1"/>
      <c r="K104" s="15"/>
      <c r="L104" s="15"/>
      <c r="M104" s="15"/>
      <c r="N104" s="15"/>
    </row>
    <row r="105" spans="1:14" x14ac:dyDescent="0.25">
      <c r="A105" s="1"/>
      <c r="B105" s="1"/>
      <c r="C105" s="1"/>
      <c r="K105" s="15"/>
      <c r="L105" s="15"/>
      <c r="M105" s="15"/>
      <c r="N105" s="15"/>
    </row>
    <row r="106" spans="1:14" x14ac:dyDescent="0.25">
      <c r="A106" s="1"/>
      <c r="B106" s="1"/>
      <c r="C106" s="1"/>
      <c r="K106" s="15"/>
      <c r="L106" s="15"/>
      <c r="M106" s="15"/>
      <c r="N106" s="15"/>
    </row>
    <row r="107" spans="1:14" x14ac:dyDescent="0.25">
      <c r="A107" s="1"/>
      <c r="B107" s="1"/>
      <c r="C107" s="1"/>
      <c r="K107" s="15"/>
      <c r="L107" s="15"/>
      <c r="M107" s="15"/>
      <c r="N107" s="15"/>
    </row>
    <row r="108" spans="1:14" x14ac:dyDescent="0.25">
      <c r="A108" s="1"/>
      <c r="B108" s="1"/>
      <c r="C108" s="1"/>
      <c r="K108" s="15"/>
      <c r="L108" s="15"/>
      <c r="M108" s="15"/>
      <c r="N108" s="15"/>
    </row>
    <row r="109" spans="1:14" x14ac:dyDescent="0.25">
      <c r="A109" s="1"/>
      <c r="B109" s="1"/>
      <c r="C109" s="1"/>
      <c r="K109" s="15"/>
      <c r="L109" s="15"/>
      <c r="M109" s="15"/>
      <c r="N109" s="15"/>
    </row>
    <row r="110" spans="1:14" x14ac:dyDescent="0.25">
      <c r="A110" s="1"/>
      <c r="B110" s="1"/>
      <c r="C110" s="1"/>
      <c r="K110" s="15"/>
      <c r="L110" s="15"/>
      <c r="M110" s="15"/>
      <c r="N110" s="15"/>
    </row>
    <row r="111" spans="1:14" x14ac:dyDescent="0.25">
      <c r="A111" s="1"/>
      <c r="B111" s="1"/>
      <c r="C111" s="1"/>
      <c r="K111" s="15"/>
      <c r="L111" s="15"/>
      <c r="M111" s="15"/>
      <c r="N111" s="15"/>
    </row>
    <row r="112" spans="1:14" x14ac:dyDescent="0.25">
      <c r="A112" s="1"/>
      <c r="B112" s="1"/>
      <c r="C112" s="1"/>
      <c r="K112" s="15"/>
      <c r="L112" s="15"/>
      <c r="M112" s="15"/>
      <c r="N112" s="15"/>
    </row>
    <row r="113" spans="1:14" x14ac:dyDescent="0.25">
      <c r="A113" s="1"/>
      <c r="B113" s="1"/>
      <c r="C113" s="1"/>
      <c r="K113" s="15"/>
      <c r="L113" s="15"/>
      <c r="M113" s="15"/>
      <c r="N113" s="15"/>
    </row>
    <row r="114" spans="1:14" x14ac:dyDescent="0.25">
      <c r="A114" s="1"/>
      <c r="B114" s="1"/>
      <c r="C114" s="1"/>
      <c r="K114" s="15"/>
      <c r="L114" s="15"/>
      <c r="M114" s="15"/>
      <c r="N114" s="15"/>
    </row>
    <row r="115" spans="1:14" x14ac:dyDescent="0.25">
      <c r="A115" s="1"/>
      <c r="B115" s="1"/>
      <c r="C115" s="1"/>
      <c r="K115" s="15"/>
      <c r="L115" s="15"/>
      <c r="M115" s="15"/>
      <c r="N115" s="15"/>
    </row>
    <row r="116" spans="1:14" x14ac:dyDescent="0.25">
      <c r="A116" s="1"/>
      <c r="B116" s="1"/>
      <c r="C116" s="1"/>
      <c r="K116" s="15"/>
      <c r="L116" s="15"/>
      <c r="M116" s="15"/>
      <c r="N116" s="15"/>
    </row>
    <row r="117" spans="1:14" x14ac:dyDescent="0.25">
      <c r="A117" s="1"/>
      <c r="B117" s="1"/>
      <c r="C117" s="1"/>
      <c r="K117" s="15"/>
      <c r="L117" s="15"/>
      <c r="M117" s="15"/>
      <c r="N117" s="15"/>
    </row>
    <row r="118" spans="1:14" x14ac:dyDescent="0.25">
      <c r="A118" s="1"/>
      <c r="B118" s="1"/>
      <c r="C118" s="1"/>
      <c r="K118" s="15"/>
      <c r="L118" s="15"/>
      <c r="M118" s="15"/>
      <c r="N118" s="15"/>
    </row>
    <row r="119" spans="1:14" x14ac:dyDescent="0.25">
      <c r="A119" s="1"/>
      <c r="B119" s="1"/>
      <c r="C119" s="1"/>
      <c r="K119" s="15"/>
      <c r="L119" s="15"/>
      <c r="M119" s="15"/>
      <c r="N119" s="15"/>
    </row>
    <row r="120" spans="1:14" x14ac:dyDescent="0.25">
      <c r="A120" s="1"/>
      <c r="B120" s="1"/>
      <c r="C120" s="1"/>
      <c r="K120" s="15"/>
      <c r="L120" s="15"/>
      <c r="M120" s="15"/>
      <c r="N120" s="15"/>
    </row>
    <row r="121" spans="1:14" x14ac:dyDescent="0.25">
      <c r="A121" s="1"/>
      <c r="B121" s="1"/>
      <c r="C121" s="1"/>
      <c r="K121" s="15"/>
      <c r="L121" s="15"/>
      <c r="M121" s="15"/>
      <c r="N121" s="15"/>
    </row>
    <row r="122" spans="1:14" x14ac:dyDescent="0.25">
      <c r="A122" s="1"/>
      <c r="B122" s="1"/>
      <c r="C122" s="1"/>
      <c r="K122" s="15"/>
      <c r="L122" s="15"/>
      <c r="M122" s="15"/>
      <c r="N122" s="15"/>
    </row>
    <row r="123" spans="1:14" x14ac:dyDescent="0.25">
      <c r="A123" s="1"/>
      <c r="B123" s="1"/>
      <c r="C123" s="1"/>
      <c r="K123" s="15"/>
      <c r="L123" s="15"/>
      <c r="M123" s="15"/>
      <c r="N123" s="15"/>
    </row>
    <row r="124" spans="1:14" x14ac:dyDescent="0.25">
      <c r="A124" s="1"/>
      <c r="B124" s="1"/>
      <c r="C124" s="1"/>
      <c r="K124" s="15"/>
      <c r="L124" s="15"/>
      <c r="M124" s="15"/>
      <c r="N124" s="15"/>
    </row>
    <row r="125" spans="1:14" x14ac:dyDescent="0.25">
      <c r="A125" s="1"/>
      <c r="B125" s="1"/>
      <c r="C125" s="1"/>
      <c r="K125" s="15"/>
      <c r="L125" s="15"/>
      <c r="M125" s="15"/>
      <c r="N125" s="15"/>
    </row>
    <row r="126" spans="1:14" x14ac:dyDescent="0.25">
      <c r="A126" s="1"/>
      <c r="B126" s="1"/>
      <c r="C126" s="1"/>
      <c r="K126" s="15"/>
      <c r="L126" s="15"/>
      <c r="M126" s="15"/>
      <c r="N126" s="15"/>
    </row>
    <row r="127" spans="1:14" x14ac:dyDescent="0.25">
      <c r="A127" s="1"/>
      <c r="B127" s="1"/>
      <c r="C127" s="1"/>
      <c r="K127" s="15"/>
      <c r="L127" s="15"/>
      <c r="M127" s="15"/>
      <c r="N127" s="15"/>
    </row>
    <row r="128" spans="1:14" x14ac:dyDescent="0.25">
      <c r="A128" s="1"/>
      <c r="B128" s="1"/>
      <c r="C128" s="1"/>
      <c r="K128" s="15"/>
      <c r="L128" s="15"/>
      <c r="M128" s="15"/>
      <c r="N128" s="15"/>
    </row>
    <row r="129" spans="1:14" x14ac:dyDescent="0.25">
      <c r="A129" s="1"/>
      <c r="B129" s="1"/>
      <c r="C129" s="1"/>
      <c r="K129" s="15"/>
      <c r="L129" s="15"/>
      <c r="M129" s="15"/>
      <c r="N129" s="15"/>
    </row>
    <row r="130" spans="1:14" x14ac:dyDescent="0.25">
      <c r="A130" s="1"/>
      <c r="B130" s="1"/>
      <c r="C130" s="1"/>
      <c r="K130" s="15"/>
      <c r="L130" s="15"/>
      <c r="M130" s="15"/>
      <c r="N130" s="15"/>
    </row>
    <row r="131" spans="1:14" x14ac:dyDescent="0.25">
      <c r="A131" s="1"/>
      <c r="B131" s="1"/>
      <c r="C131" s="1"/>
      <c r="K131" s="15"/>
      <c r="L131" s="15"/>
      <c r="M131" s="15"/>
      <c r="N131" s="15"/>
    </row>
    <row r="132" spans="1:14" x14ac:dyDescent="0.25">
      <c r="A132" s="1"/>
      <c r="B132" s="1"/>
      <c r="C132" s="1"/>
      <c r="K132" s="15"/>
      <c r="L132" s="15"/>
      <c r="M132" s="15"/>
      <c r="N132" s="15"/>
    </row>
    <row r="133" spans="1:14" x14ac:dyDescent="0.25">
      <c r="A133" s="1"/>
      <c r="B133" s="1"/>
      <c r="C133" s="1"/>
      <c r="K133" s="15"/>
      <c r="L133" s="15"/>
      <c r="M133" s="15"/>
      <c r="N133" s="15"/>
    </row>
    <row r="134" spans="1:14" x14ac:dyDescent="0.25">
      <c r="A134" s="1"/>
      <c r="B134" s="1"/>
      <c r="C134" s="1"/>
      <c r="K134" s="15"/>
      <c r="L134" s="15"/>
      <c r="M134" s="15"/>
      <c r="N134" s="15"/>
    </row>
    <row r="135" spans="1:14" x14ac:dyDescent="0.25">
      <c r="A135" s="1"/>
      <c r="B135" s="1"/>
      <c r="C135" s="1"/>
      <c r="K135" s="15"/>
      <c r="L135" s="15"/>
      <c r="M135" s="15"/>
      <c r="N135" s="15"/>
    </row>
    <row r="136" spans="1:14" x14ac:dyDescent="0.25">
      <c r="A136" s="1"/>
      <c r="B136" s="1"/>
      <c r="C136" s="1"/>
      <c r="K136" s="15"/>
      <c r="L136" s="15"/>
      <c r="M136" s="15"/>
      <c r="N136" s="15"/>
    </row>
    <row r="137" spans="1:14" x14ac:dyDescent="0.25">
      <c r="A137" s="1"/>
      <c r="B137" s="1"/>
      <c r="C137" s="1"/>
      <c r="K137" s="15"/>
      <c r="L137" s="15"/>
      <c r="M137" s="15"/>
      <c r="N137" s="15"/>
    </row>
    <row r="138" spans="1:14" x14ac:dyDescent="0.25">
      <c r="A138" s="1"/>
      <c r="B138" s="1"/>
      <c r="C138" s="1"/>
      <c r="K138" s="15"/>
      <c r="L138" s="15"/>
      <c r="M138" s="15"/>
      <c r="N138" s="15"/>
    </row>
    <row r="139" spans="1:14" x14ac:dyDescent="0.25">
      <c r="A139" s="1"/>
      <c r="B139" s="1"/>
      <c r="C139" s="1"/>
      <c r="K139" s="15"/>
      <c r="L139" s="15"/>
      <c r="M139" s="15"/>
      <c r="N139" s="15"/>
    </row>
    <row r="140" spans="1:14" x14ac:dyDescent="0.25">
      <c r="A140" s="1"/>
      <c r="B140" s="1"/>
      <c r="C140" s="1"/>
      <c r="K140" s="15"/>
      <c r="L140" s="15"/>
      <c r="M140" s="15"/>
      <c r="N140" s="15"/>
    </row>
    <row r="141" spans="1:14" x14ac:dyDescent="0.25">
      <c r="A141" s="1"/>
      <c r="B141" s="1"/>
      <c r="C141" s="1"/>
      <c r="K141" s="15"/>
      <c r="L141" s="15"/>
      <c r="M141" s="15"/>
      <c r="N141" s="15"/>
    </row>
    <row r="142" spans="1:14" x14ac:dyDescent="0.25">
      <c r="A142" s="1"/>
      <c r="B142" s="1"/>
      <c r="C142" s="1"/>
      <c r="K142" s="15"/>
      <c r="L142" s="15"/>
      <c r="M142" s="15"/>
      <c r="N142" s="15"/>
    </row>
    <row r="143" spans="1:14" x14ac:dyDescent="0.25">
      <c r="A143" s="1"/>
      <c r="B143" s="1"/>
      <c r="C143" s="1"/>
      <c r="K143" s="15"/>
      <c r="L143" s="15"/>
      <c r="M143" s="15"/>
      <c r="N143" s="15"/>
    </row>
    <row r="144" spans="1:14" x14ac:dyDescent="0.25">
      <c r="A144" s="1"/>
      <c r="B144" s="1"/>
      <c r="C144" s="1"/>
      <c r="K144" s="15"/>
      <c r="L144" s="15"/>
      <c r="M144" s="15"/>
      <c r="N144" s="15"/>
    </row>
    <row r="145" spans="1:14" x14ac:dyDescent="0.25">
      <c r="A145" s="1"/>
      <c r="B145" s="1"/>
      <c r="C145" s="1"/>
      <c r="K145" s="15"/>
      <c r="L145" s="15"/>
      <c r="M145" s="15"/>
      <c r="N145" s="15"/>
    </row>
    <row r="146" spans="1:14" x14ac:dyDescent="0.25">
      <c r="A146" s="1"/>
      <c r="B146" s="1"/>
      <c r="C146" s="1"/>
      <c r="K146" s="15"/>
      <c r="L146" s="15"/>
      <c r="M146" s="15"/>
      <c r="N146" s="15"/>
    </row>
    <row r="147" spans="1:14" x14ac:dyDescent="0.25">
      <c r="A147" s="1"/>
      <c r="B147" s="1"/>
      <c r="C147" s="1"/>
      <c r="K147" s="15"/>
      <c r="L147" s="15"/>
      <c r="M147" s="15"/>
      <c r="N147" s="15"/>
    </row>
    <row r="148" spans="1:14" x14ac:dyDescent="0.25">
      <c r="A148" s="1"/>
      <c r="B148" s="1"/>
      <c r="C148" s="1"/>
      <c r="K148" s="15"/>
      <c r="L148" s="15"/>
      <c r="M148" s="15"/>
      <c r="N148" s="15"/>
    </row>
    <row r="149" spans="1:14" x14ac:dyDescent="0.25">
      <c r="A149" s="1"/>
      <c r="B149" s="1"/>
      <c r="C149" s="1"/>
      <c r="K149" s="15"/>
      <c r="L149" s="15"/>
      <c r="M149" s="15"/>
      <c r="N149" s="15"/>
    </row>
    <row r="150" spans="1:14" x14ac:dyDescent="0.25">
      <c r="A150" s="1"/>
      <c r="B150" s="1"/>
      <c r="C150" s="1"/>
      <c r="K150" s="15"/>
      <c r="L150" s="15"/>
      <c r="M150" s="15"/>
      <c r="N150" s="15"/>
    </row>
    <row r="151" spans="1:14" x14ac:dyDescent="0.25">
      <c r="A151" s="1"/>
      <c r="B151" s="1"/>
      <c r="C151" s="1"/>
      <c r="K151" s="15"/>
      <c r="L151" s="15"/>
      <c r="M151" s="15"/>
      <c r="N151" s="15"/>
    </row>
    <row r="152" spans="1:14" x14ac:dyDescent="0.25">
      <c r="A152" s="1"/>
      <c r="B152" s="1"/>
      <c r="C152" s="1"/>
      <c r="K152" s="15"/>
      <c r="L152" s="15"/>
      <c r="M152" s="15"/>
      <c r="N152" s="15"/>
    </row>
    <row r="153" spans="1:14" x14ac:dyDescent="0.25">
      <c r="A153" s="1"/>
      <c r="B153" s="1"/>
      <c r="C153" s="1"/>
      <c r="K153" s="15"/>
      <c r="L153" s="15"/>
      <c r="M153" s="15"/>
      <c r="N153" s="15"/>
    </row>
    <row r="154" spans="1:14" x14ac:dyDescent="0.25">
      <c r="A154" s="1"/>
      <c r="B154" s="1"/>
      <c r="C154" s="1"/>
      <c r="K154" s="15"/>
      <c r="L154" s="15"/>
      <c r="M154" s="15"/>
      <c r="N154" s="15"/>
    </row>
    <row r="155" spans="1:14" x14ac:dyDescent="0.25">
      <c r="A155" s="1"/>
      <c r="B155" s="1"/>
      <c r="C155" s="1"/>
      <c r="K155" s="15"/>
      <c r="L155" s="15"/>
      <c r="M155" s="15"/>
      <c r="N155" s="15"/>
    </row>
    <row r="156" spans="1:14" x14ac:dyDescent="0.25">
      <c r="A156" s="1"/>
      <c r="B156" s="1"/>
      <c r="C156" s="1"/>
      <c r="K156" s="15"/>
      <c r="L156" s="15"/>
      <c r="M156" s="15"/>
      <c r="N156" s="15"/>
    </row>
    <row r="157" spans="1:14" x14ac:dyDescent="0.25">
      <c r="A157" s="1"/>
      <c r="B157" s="1"/>
      <c r="C157" s="1"/>
      <c r="K157" s="15"/>
      <c r="L157" s="15"/>
      <c r="M157" s="15"/>
      <c r="N157" s="15"/>
    </row>
    <row r="158" spans="1:14" x14ac:dyDescent="0.25">
      <c r="A158" s="1"/>
      <c r="B158" s="1"/>
      <c r="C158" s="1"/>
      <c r="K158" s="15"/>
      <c r="L158" s="15"/>
      <c r="M158" s="15"/>
      <c r="N158" s="15"/>
    </row>
    <row r="159" spans="1:14" x14ac:dyDescent="0.25">
      <c r="A159" s="1"/>
      <c r="B159" s="1"/>
      <c r="C159" s="1"/>
      <c r="K159" s="15"/>
      <c r="L159" s="15"/>
      <c r="M159" s="15"/>
      <c r="N159" s="15"/>
    </row>
    <row r="160" spans="1:14" x14ac:dyDescent="0.25">
      <c r="A160" s="1"/>
      <c r="B160" s="1"/>
      <c r="C160" s="1"/>
      <c r="K160" s="15"/>
      <c r="L160" s="15"/>
      <c r="M160" s="15"/>
      <c r="N160" s="15"/>
    </row>
    <row r="161" spans="1:14" x14ac:dyDescent="0.25">
      <c r="A161" s="1"/>
      <c r="B161" s="1"/>
      <c r="C161" s="1"/>
      <c r="K161" s="15"/>
      <c r="L161" s="15"/>
      <c r="M161" s="15"/>
      <c r="N161" s="15"/>
    </row>
    <row r="162" spans="1:14" x14ac:dyDescent="0.25">
      <c r="A162" s="1"/>
      <c r="B162" s="1"/>
      <c r="C162" s="1"/>
      <c r="K162" s="15"/>
      <c r="L162" s="15"/>
      <c r="M162" s="15"/>
      <c r="N162" s="15"/>
    </row>
    <row r="163" spans="1:14" x14ac:dyDescent="0.25">
      <c r="A163" s="1"/>
      <c r="B163" s="1"/>
      <c r="C163" s="1"/>
      <c r="K163" s="15"/>
      <c r="L163" s="15"/>
      <c r="M163" s="15"/>
      <c r="N163" s="15"/>
    </row>
    <row r="164" spans="1:14" x14ac:dyDescent="0.25">
      <c r="A164" s="1"/>
      <c r="B164" s="1"/>
      <c r="C164" s="1"/>
      <c r="K164" s="15"/>
      <c r="L164" s="15"/>
      <c r="M164" s="15"/>
      <c r="N164" s="15"/>
    </row>
    <row r="165" spans="1:14" x14ac:dyDescent="0.25">
      <c r="A165" s="1"/>
      <c r="B165" s="1"/>
      <c r="C165" s="1"/>
      <c r="K165" s="15"/>
      <c r="L165" s="15"/>
      <c r="M165" s="15"/>
      <c r="N165" s="15"/>
    </row>
    <row r="166" spans="1:14" x14ac:dyDescent="0.25">
      <c r="A166" s="1"/>
      <c r="B166" s="1"/>
      <c r="C166" s="1"/>
      <c r="K166" s="15"/>
      <c r="L166" s="15"/>
      <c r="M166" s="15"/>
      <c r="N166" s="15"/>
    </row>
    <row r="167" spans="1:14" x14ac:dyDescent="0.25">
      <c r="A167" s="1"/>
      <c r="B167" s="1"/>
      <c r="C167" s="1"/>
      <c r="K167" s="15"/>
      <c r="L167" s="15"/>
      <c r="M167" s="15"/>
      <c r="N167" s="15"/>
    </row>
    <row r="168" spans="1:14" x14ac:dyDescent="0.25">
      <c r="A168" s="1"/>
      <c r="B168" s="1"/>
      <c r="C168" s="1"/>
      <c r="K168" s="15"/>
      <c r="L168" s="15"/>
      <c r="M168" s="15"/>
      <c r="N168" s="15"/>
    </row>
    <row r="169" spans="1:14" x14ac:dyDescent="0.25">
      <c r="A169" s="1"/>
      <c r="B169" s="1"/>
      <c r="C169" s="1"/>
      <c r="K169" s="15"/>
      <c r="L169" s="15"/>
      <c r="M169" s="15"/>
      <c r="N169" s="15"/>
    </row>
    <row r="170" spans="1:14" x14ac:dyDescent="0.25">
      <c r="A170" s="1"/>
      <c r="B170" s="1"/>
      <c r="C170" s="1"/>
      <c r="K170" s="15"/>
      <c r="L170" s="15"/>
      <c r="M170" s="15"/>
      <c r="N170" s="15"/>
    </row>
    <row r="171" spans="1:14" x14ac:dyDescent="0.25">
      <c r="A171" s="1"/>
      <c r="B171" s="1"/>
      <c r="C171" s="1"/>
      <c r="K171" s="15"/>
      <c r="L171" s="15"/>
      <c r="M171" s="15"/>
      <c r="N171" s="15"/>
    </row>
    <row r="172" spans="1:14" x14ac:dyDescent="0.25">
      <c r="A172" s="1"/>
      <c r="B172" s="1"/>
      <c r="C172" s="1"/>
      <c r="K172" s="15"/>
      <c r="L172" s="15"/>
      <c r="M172" s="15"/>
      <c r="N172" s="15"/>
    </row>
    <row r="173" spans="1:14" x14ac:dyDescent="0.25">
      <c r="A173" s="1"/>
      <c r="B173" s="1"/>
      <c r="C173" s="1"/>
      <c r="K173" s="15"/>
      <c r="L173" s="15"/>
      <c r="M173" s="15"/>
      <c r="N173" s="15"/>
    </row>
    <row r="174" spans="1:14" x14ac:dyDescent="0.25">
      <c r="A174" s="1"/>
      <c r="B174" s="1"/>
      <c r="C174" s="1"/>
      <c r="K174" s="15"/>
      <c r="L174" s="15"/>
      <c r="M174" s="15"/>
      <c r="N174" s="15"/>
    </row>
    <row r="175" spans="1:14" x14ac:dyDescent="0.25">
      <c r="A175" s="1"/>
      <c r="B175" s="1"/>
      <c r="C175" s="1"/>
      <c r="K175" s="15"/>
      <c r="L175" s="15"/>
      <c r="M175" s="15"/>
      <c r="N175" s="15"/>
    </row>
    <row r="176" spans="1:14" x14ac:dyDescent="0.25">
      <c r="A176" s="1"/>
      <c r="B176" s="1"/>
      <c r="C176" s="1"/>
      <c r="K176" s="15"/>
      <c r="L176" s="15"/>
      <c r="M176" s="15"/>
      <c r="N176" s="15"/>
    </row>
    <row r="177" spans="1:14" x14ac:dyDescent="0.25">
      <c r="A177" s="1"/>
      <c r="B177" s="1"/>
      <c r="C177" s="1"/>
      <c r="K177" s="15"/>
      <c r="L177" s="15"/>
      <c r="M177" s="15"/>
      <c r="N177" s="15"/>
    </row>
    <row r="178" spans="1:14" x14ac:dyDescent="0.25">
      <c r="A178" s="1"/>
      <c r="B178" s="1"/>
      <c r="C178" s="1"/>
      <c r="K178" s="15"/>
      <c r="L178" s="15"/>
      <c r="M178" s="15"/>
      <c r="N178" s="15"/>
    </row>
    <row r="179" spans="1:14" x14ac:dyDescent="0.25">
      <c r="A179" s="1"/>
      <c r="B179" s="1"/>
      <c r="C179" s="1"/>
      <c r="K179" s="15"/>
      <c r="L179" s="15"/>
      <c r="M179" s="15"/>
      <c r="N179" s="15"/>
    </row>
    <row r="180" spans="1:14" x14ac:dyDescent="0.25">
      <c r="A180" s="1"/>
      <c r="B180" s="1"/>
      <c r="C180" s="1"/>
      <c r="K180" s="15"/>
      <c r="L180" s="15"/>
      <c r="M180" s="15"/>
      <c r="N180" s="15"/>
    </row>
    <row r="181" spans="1:14" x14ac:dyDescent="0.25">
      <c r="A181" s="1"/>
      <c r="B181" s="1"/>
      <c r="C181" s="1"/>
      <c r="K181" s="15"/>
      <c r="L181" s="15"/>
      <c r="M181" s="15"/>
      <c r="N181" s="15"/>
    </row>
    <row r="182" spans="1:14" x14ac:dyDescent="0.25">
      <c r="A182" s="1"/>
      <c r="B182" s="1"/>
      <c r="C182" s="1"/>
      <c r="K182" s="15"/>
      <c r="L182" s="15"/>
      <c r="M182" s="15"/>
      <c r="N182" s="15"/>
    </row>
    <row r="183" spans="1:14" x14ac:dyDescent="0.25">
      <c r="A183" s="1"/>
      <c r="B183" s="1"/>
      <c r="C183" s="1"/>
      <c r="K183" s="15"/>
      <c r="L183" s="15"/>
      <c r="M183" s="15"/>
      <c r="N183" s="15"/>
    </row>
    <row r="184" spans="1:14" x14ac:dyDescent="0.25">
      <c r="A184" s="1"/>
      <c r="B184" s="1"/>
      <c r="C184" s="1"/>
      <c r="K184" s="15"/>
      <c r="L184" s="15"/>
      <c r="M184" s="15"/>
      <c r="N184" s="15"/>
    </row>
    <row r="185" spans="1:14" x14ac:dyDescent="0.25">
      <c r="A185" s="1"/>
      <c r="B185" s="1"/>
      <c r="C185" s="1"/>
      <c r="K185" s="15"/>
      <c r="L185" s="15"/>
      <c r="M185" s="15"/>
      <c r="N185" s="15"/>
    </row>
    <row r="186" spans="1:14" x14ac:dyDescent="0.25">
      <c r="A186" s="1"/>
      <c r="B186" s="1"/>
      <c r="C186" s="1"/>
      <c r="K186" s="15"/>
      <c r="L186" s="15"/>
      <c r="M186" s="15"/>
      <c r="N186" s="15"/>
    </row>
    <row r="187" spans="1:14" x14ac:dyDescent="0.25">
      <c r="A187" s="1"/>
      <c r="B187" s="1"/>
      <c r="C187" s="1"/>
      <c r="K187" s="15"/>
      <c r="L187" s="15"/>
      <c r="M187" s="15"/>
      <c r="N187" s="15"/>
    </row>
    <row r="188" spans="1:14" x14ac:dyDescent="0.25">
      <c r="A188" s="1"/>
      <c r="B188" s="1"/>
      <c r="C188" s="1"/>
    </row>
    <row r="189" spans="1:14" x14ac:dyDescent="0.25">
      <c r="A189" s="1"/>
      <c r="B189" s="1"/>
      <c r="C189" s="1"/>
    </row>
    <row r="190" spans="1:14" x14ac:dyDescent="0.25">
      <c r="A190" s="1"/>
      <c r="B190" s="1"/>
      <c r="C190" s="1"/>
    </row>
    <row r="191" spans="1:14" x14ac:dyDescent="0.25">
      <c r="A191" s="1"/>
      <c r="B191" s="1"/>
      <c r="C191" s="1"/>
    </row>
    <row r="192" spans="1:14" x14ac:dyDescent="0.25">
      <c r="A192" s="1"/>
      <c r="B192" s="1"/>
      <c r="C192" s="1"/>
    </row>
    <row r="193" spans="1:3" x14ac:dyDescent="0.25">
      <c r="A193" s="1"/>
      <c r="B193" s="1"/>
      <c r="C193" s="1"/>
    </row>
    <row r="194" spans="1:3" x14ac:dyDescent="0.25">
      <c r="A194" s="1"/>
      <c r="B194" s="1"/>
      <c r="C194" s="1"/>
    </row>
    <row r="195" spans="1:3" x14ac:dyDescent="0.25">
      <c r="A195" s="1"/>
      <c r="B195" s="1"/>
      <c r="C195" s="1"/>
    </row>
    <row r="196" spans="1:3" x14ac:dyDescent="0.25">
      <c r="A196" s="1"/>
      <c r="B196" s="1"/>
      <c r="C196" s="1"/>
    </row>
    <row r="197" spans="1:3" x14ac:dyDescent="0.25">
      <c r="A197" s="1"/>
      <c r="B197" s="1"/>
      <c r="C197" s="1"/>
    </row>
    <row r="198" spans="1:3" x14ac:dyDescent="0.25">
      <c r="A198" s="1"/>
      <c r="B198" s="1"/>
      <c r="C198" s="1"/>
    </row>
    <row r="199" spans="1:3" x14ac:dyDescent="0.25">
      <c r="A199" s="1"/>
      <c r="B199" s="1"/>
      <c r="C199" s="1"/>
    </row>
    <row r="200" spans="1:3" x14ac:dyDescent="0.25">
      <c r="A200" s="1"/>
      <c r="B200" s="1"/>
      <c r="C200" s="1"/>
    </row>
    <row r="201" spans="1:3" x14ac:dyDescent="0.25">
      <c r="A201" s="1"/>
      <c r="B201" s="1"/>
      <c r="C201" s="1"/>
    </row>
    <row r="202" spans="1:3" x14ac:dyDescent="0.25">
      <c r="A202" s="1"/>
      <c r="B202" s="1"/>
      <c r="C202" s="1"/>
    </row>
    <row r="203" spans="1:3" x14ac:dyDescent="0.25">
      <c r="A203" s="1"/>
      <c r="B203" s="1"/>
      <c r="C203" s="1"/>
    </row>
    <row r="204" spans="1:3" x14ac:dyDescent="0.25">
      <c r="A204" s="1"/>
      <c r="B204" s="1"/>
      <c r="C204" s="1"/>
    </row>
    <row r="205" spans="1:3" x14ac:dyDescent="0.25">
      <c r="A205" s="1"/>
      <c r="B205" s="1"/>
      <c r="C205" s="1"/>
    </row>
    <row r="206" spans="1:3" x14ac:dyDescent="0.25">
      <c r="A206" s="1"/>
      <c r="B206" s="1"/>
      <c r="C206" s="1"/>
    </row>
    <row r="207" spans="1:3" x14ac:dyDescent="0.25">
      <c r="A207" s="1"/>
      <c r="B207" s="1"/>
      <c r="C207" s="1"/>
    </row>
    <row r="208" spans="1:3" x14ac:dyDescent="0.25">
      <c r="A208" s="1"/>
      <c r="B208" s="1"/>
      <c r="C208" s="1"/>
    </row>
    <row r="209" spans="1:3" x14ac:dyDescent="0.25">
      <c r="A209" s="1"/>
      <c r="B209" s="1"/>
      <c r="C209" s="1"/>
    </row>
    <row r="210" spans="1:3" x14ac:dyDescent="0.25">
      <c r="A210" s="1"/>
      <c r="B210" s="1"/>
      <c r="C210" s="1"/>
    </row>
    <row r="211" spans="1:3" x14ac:dyDescent="0.25">
      <c r="A211" s="1"/>
      <c r="B211" s="1"/>
      <c r="C211" s="1"/>
    </row>
    <row r="212" spans="1:3" x14ac:dyDescent="0.25">
      <c r="A212" s="1"/>
      <c r="B212" s="1"/>
      <c r="C212" s="1"/>
    </row>
    <row r="213" spans="1:3" x14ac:dyDescent="0.25">
      <c r="A213" s="1"/>
      <c r="B213" s="1"/>
      <c r="C213" s="1"/>
    </row>
    <row r="214" spans="1:3" x14ac:dyDescent="0.25">
      <c r="A214" s="1"/>
      <c r="B214" s="1"/>
      <c r="C214" s="1"/>
    </row>
    <row r="215" spans="1:3" x14ac:dyDescent="0.25">
      <c r="A215" s="1"/>
      <c r="B215" s="1"/>
      <c r="C215" s="1"/>
    </row>
    <row r="216" spans="1:3" x14ac:dyDescent="0.25">
      <c r="A216" s="1"/>
      <c r="B216" s="1"/>
      <c r="C216" s="1"/>
    </row>
    <row r="217" spans="1:3" x14ac:dyDescent="0.25">
      <c r="A217" s="1"/>
      <c r="B217" s="1"/>
      <c r="C217" s="1"/>
    </row>
    <row r="218" spans="1:3" x14ac:dyDescent="0.25">
      <c r="A218" s="1"/>
      <c r="B218" s="1"/>
      <c r="C218" s="1"/>
    </row>
    <row r="219" spans="1:3" x14ac:dyDescent="0.25">
      <c r="A219" s="1"/>
      <c r="B219" s="1"/>
      <c r="C219" s="1"/>
    </row>
    <row r="220" spans="1:3" x14ac:dyDescent="0.25">
      <c r="A220" s="1"/>
      <c r="B220" s="1"/>
      <c r="C220" s="1"/>
    </row>
    <row r="221" spans="1:3" x14ac:dyDescent="0.25">
      <c r="A221" s="1"/>
      <c r="B221" s="1"/>
      <c r="C221" s="1"/>
    </row>
    <row r="222" spans="1:3" x14ac:dyDescent="0.25">
      <c r="A222" s="1"/>
      <c r="B222" s="1"/>
      <c r="C222" s="1"/>
    </row>
    <row r="223" spans="1:3" x14ac:dyDescent="0.25">
      <c r="A223" s="1"/>
      <c r="B223" s="1"/>
      <c r="C223" s="1"/>
    </row>
    <row r="224" spans="1:3" x14ac:dyDescent="0.25">
      <c r="A224" s="1"/>
      <c r="B224" s="1"/>
      <c r="C224" s="1"/>
    </row>
    <row r="225" spans="1:3" x14ac:dyDescent="0.25">
      <c r="A225" s="1"/>
      <c r="B225" s="1"/>
      <c r="C225" s="1"/>
    </row>
    <row r="226" spans="1:3" x14ac:dyDescent="0.25">
      <c r="A226" s="1"/>
      <c r="B226" s="1"/>
      <c r="C226" s="1"/>
    </row>
    <row r="227" spans="1:3" x14ac:dyDescent="0.25">
      <c r="A227" s="1"/>
      <c r="B227" s="1"/>
      <c r="C227" s="1"/>
    </row>
    <row r="228" spans="1:3" x14ac:dyDescent="0.25">
      <c r="A228" s="1"/>
      <c r="B228" s="1"/>
      <c r="C228" s="1"/>
    </row>
    <row r="229" spans="1:3" x14ac:dyDescent="0.25">
      <c r="A229" s="1"/>
      <c r="B229" s="1"/>
      <c r="C229" s="1"/>
    </row>
  </sheetData>
  <phoneticPr fontId="27" type="noConversion"/>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
  <sheetViews>
    <sheetView zoomScale="145" zoomScaleNormal="145" workbookViewId="0">
      <selection activeCell="D59" sqref="D59"/>
    </sheetView>
  </sheetViews>
  <sheetFormatPr defaultRowHeight="15" x14ac:dyDescent="0.25"/>
  <cols>
    <col min="1" max="1" width="16.42578125" customWidth="1"/>
    <col min="3" max="3" width="19.5703125" customWidth="1"/>
    <col min="5" max="5" width="25.85546875" customWidth="1"/>
    <col min="7" max="7" width="5.28515625" customWidth="1"/>
    <col min="8" max="8" width="20" customWidth="1"/>
  </cols>
  <sheetData>
    <row r="1" spans="1:10" x14ac:dyDescent="0.25">
      <c r="A1" t="s">
        <v>8</v>
      </c>
      <c r="C1" t="s">
        <v>12</v>
      </c>
      <c r="E1" t="s">
        <v>16</v>
      </c>
      <c r="H1" t="s">
        <v>19</v>
      </c>
      <c r="J1" t="s">
        <v>155</v>
      </c>
    </row>
    <row r="2" spans="1:10" x14ac:dyDescent="0.25">
      <c r="A2" t="s">
        <v>9</v>
      </c>
      <c r="B2">
        <v>1</v>
      </c>
      <c r="C2" t="s">
        <v>13</v>
      </c>
      <c r="D2">
        <v>1</v>
      </c>
      <c r="E2" t="s">
        <v>15</v>
      </c>
      <c r="F2">
        <v>0</v>
      </c>
      <c r="H2" t="s">
        <v>20</v>
      </c>
      <c r="J2" t="s">
        <v>154</v>
      </c>
    </row>
    <row r="3" spans="1:10" x14ac:dyDescent="0.25">
      <c r="A3" t="s">
        <v>10</v>
      </c>
      <c r="B3">
        <v>0</v>
      </c>
      <c r="C3" t="s">
        <v>14</v>
      </c>
      <c r="D3">
        <v>0</v>
      </c>
      <c r="E3" t="s">
        <v>17</v>
      </c>
      <c r="F3">
        <v>1</v>
      </c>
      <c r="H3" t="s">
        <v>21</v>
      </c>
      <c r="J3" t="s">
        <v>156</v>
      </c>
    </row>
    <row r="4" spans="1:10" x14ac:dyDescent="0.25">
      <c r="A4" t="s">
        <v>11</v>
      </c>
      <c r="B4">
        <v>2</v>
      </c>
      <c r="E4" t="s">
        <v>18</v>
      </c>
      <c r="F4">
        <v>2</v>
      </c>
      <c r="H4" t="s">
        <v>22</v>
      </c>
      <c r="J4" t="s">
        <v>157</v>
      </c>
    </row>
    <row r="5" spans="1:10" x14ac:dyDescent="0.25">
      <c r="H5" t="s">
        <v>7</v>
      </c>
      <c r="J5" t="s">
        <v>158</v>
      </c>
    </row>
    <row r="6" spans="1:10" x14ac:dyDescent="0.25">
      <c r="H6" t="s">
        <v>23</v>
      </c>
      <c r="J6" t="s">
        <v>159</v>
      </c>
    </row>
    <row r="7" spans="1:10" x14ac:dyDescent="0.25">
      <c r="H7" t="s">
        <v>24</v>
      </c>
      <c r="J7" t="s">
        <v>160</v>
      </c>
    </row>
    <row r="8" spans="1:10" x14ac:dyDescent="0.25">
      <c r="H8" t="s">
        <v>25</v>
      </c>
    </row>
    <row r="9" spans="1:10" x14ac:dyDescent="0.25">
      <c r="H9"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7"/>
  <sheetViews>
    <sheetView workbookViewId="0">
      <selection activeCell="A32" sqref="A32"/>
    </sheetView>
  </sheetViews>
  <sheetFormatPr defaultRowHeight="15" x14ac:dyDescent="0.25"/>
  <cols>
    <col min="1" max="1" width="121.140625" style="21" customWidth="1"/>
    <col min="2" max="2" width="71.28515625" style="21" customWidth="1"/>
    <col min="3" max="3" width="11.85546875" style="23" bestFit="1" customWidth="1"/>
    <col min="4" max="16384" width="9.140625" style="21"/>
  </cols>
  <sheetData>
    <row r="1" spans="1:3" x14ac:dyDescent="0.25">
      <c r="A1" s="21" t="str">
        <f>CONCATENATE(B1, " (Section ", C1, ")")</f>
        <v>Fumigation (Section 3.5 (3))</v>
      </c>
      <c r="B1" s="22" t="s">
        <v>83</v>
      </c>
      <c r="C1" s="20" t="s">
        <v>166</v>
      </c>
    </row>
    <row r="2" spans="1:3" x14ac:dyDescent="0.25">
      <c r="A2" s="21" t="str">
        <f t="shared" ref="A2:A47" si="0">CONCATENATE(B2, " (Section ", C2, ")")</f>
        <v>Residue - Last Contained (Section 3.5 (4))</v>
      </c>
      <c r="B2" s="22" t="s">
        <v>84</v>
      </c>
      <c r="C2" s="20" t="s">
        <v>167</v>
      </c>
    </row>
    <row r="3" spans="1:3" x14ac:dyDescent="0.25">
      <c r="A3" s="21" t="str">
        <f t="shared" si="0"/>
        <v>Emergency Response Assistance Plan (Section 3.6 (1))</v>
      </c>
      <c r="B3" s="22" t="s">
        <v>85</v>
      </c>
      <c r="C3" s="20" t="s">
        <v>168</v>
      </c>
    </row>
    <row r="4" spans="1:3" x14ac:dyDescent="0.25">
      <c r="A4" s="21" t="str">
        <f t="shared" si="0"/>
        <v>Transportation by Vessel (Section 3.6 (3) a))</v>
      </c>
      <c r="B4" s="22" t="s">
        <v>86</v>
      </c>
      <c r="C4" s="20" t="s">
        <v>169</v>
      </c>
    </row>
    <row r="5" spans="1:3" x14ac:dyDescent="0.25">
      <c r="A5" s="21" t="str">
        <f t="shared" si="0"/>
        <v>For Classes 4.1, 5.2, 7 (Section 3.6 (3) b) c) d))</v>
      </c>
      <c r="B5" s="22" t="s">
        <v>87</v>
      </c>
      <c r="C5" s="20" t="s">
        <v>170</v>
      </c>
    </row>
    <row r="6" spans="1:3" x14ac:dyDescent="0.25">
      <c r="A6" s="21" t="str">
        <f t="shared" si="0"/>
        <v>Equivalency Certificate (Section Part 14)</v>
      </c>
      <c r="B6" s="22" t="s">
        <v>88</v>
      </c>
      <c r="C6" s="20" t="s">
        <v>171</v>
      </c>
    </row>
    <row r="7" spans="1:3" x14ac:dyDescent="0.25">
      <c r="A7" s="21" t="str">
        <f t="shared" si="0"/>
        <v>Consignor Responsibilities (Section 4.4)</v>
      </c>
      <c r="B7" s="22" t="s">
        <v>90</v>
      </c>
      <c r="C7" s="20">
        <v>4.4000000000000004</v>
      </c>
    </row>
    <row r="8" spans="1:3" x14ac:dyDescent="0.25">
      <c r="A8" s="21" t="str">
        <f t="shared" si="0"/>
        <v>Carrier Responsibilities (Section 4.5)</v>
      </c>
      <c r="B8" s="22" t="s">
        <v>91</v>
      </c>
      <c r="C8" s="20">
        <v>4.5</v>
      </c>
    </row>
    <row r="9" spans="1:3" x14ac:dyDescent="0.25">
      <c r="A9" s="21" t="str">
        <f t="shared" si="0"/>
        <v>Display of Dangerous Goods Safety Marks Before Loading (Section 4.3)</v>
      </c>
      <c r="B9" s="22" t="s">
        <v>92</v>
      </c>
      <c r="C9" s="20">
        <v>4.3</v>
      </c>
    </row>
    <row r="10" spans="1:3" x14ac:dyDescent="0.25">
      <c r="A10" s="21" t="str">
        <f t="shared" si="0"/>
        <v>Voluntary Display of a Placard (Section 4.1.1)</v>
      </c>
      <c r="B10" s="22" t="s">
        <v>93</v>
      </c>
      <c r="C10" s="20" t="s">
        <v>172</v>
      </c>
    </row>
    <row r="11" spans="1:3" x14ac:dyDescent="0.25">
      <c r="A11" s="21" t="str">
        <f t="shared" si="0"/>
        <v>Misleading Dangerous Goods Safety Marks (Section 4.2)</v>
      </c>
      <c r="B11" s="22" t="s">
        <v>94</v>
      </c>
      <c r="C11" s="20">
        <v>4.2</v>
      </c>
    </row>
    <row r="12" spans="1:3" x14ac:dyDescent="0.25">
      <c r="A12" s="21" t="str">
        <f t="shared" si="0"/>
        <v>Visibility, Legibility and Color (eg durable and weatherproof materials) (Section 4.6)</v>
      </c>
      <c r="B12" s="22" t="s">
        <v>95</v>
      </c>
      <c r="C12" s="20">
        <v>4.5999999999999996</v>
      </c>
    </row>
    <row r="13" spans="1:3" x14ac:dyDescent="0.25">
      <c r="A13" s="21" t="str">
        <f t="shared" si="0"/>
        <v>Labels and Placards (Size and orientation) (Section 4.7)</v>
      </c>
      <c r="B13" s="22" t="s">
        <v>96</v>
      </c>
      <c r="C13" s="20">
        <v>4.7</v>
      </c>
    </row>
    <row r="14" spans="1:3" x14ac:dyDescent="0.25">
      <c r="A14" s="21" t="str">
        <f t="shared" si="0"/>
        <v>Ways to Display a UN Number (Section 4.8)</v>
      </c>
      <c r="B14" s="22" t="s">
        <v>97</v>
      </c>
      <c r="C14" s="20">
        <v>4.8</v>
      </c>
    </row>
    <row r="15" spans="1:3" x14ac:dyDescent="0.25">
      <c r="A15" s="21" t="str">
        <f t="shared" si="0"/>
        <v>Labels on a Small Means of Containment (Section 4.1)</v>
      </c>
      <c r="B15" s="22" t="s">
        <v>98</v>
      </c>
      <c r="C15" s="20">
        <v>4.0999999999999996</v>
      </c>
    </row>
    <row r="16" spans="1:3" x14ac:dyDescent="0.25">
      <c r="A16" s="21" t="str">
        <f t="shared" si="0"/>
        <v>Oxidizing gases: UN1072, UN1073, UN3156, UN3157 (Section )</v>
      </c>
      <c r="B16" s="22" t="s">
        <v>139</v>
      </c>
      <c r="C16" s="20"/>
    </row>
    <row r="17" spans="1:3" x14ac:dyDescent="0.25">
      <c r="A17" s="21" t="str">
        <f t="shared" si="0"/>
        <v>Lithium batteries: UN3090, UN3091, UN3480, UN3481 (Section )</v>
      </c>
      <c r="B17" s="22" t="s">
        <v>140</v>
      </c>
      <c r="C17" s="20"/>
    </row>
    <row r="18" spans="1:3" x14ac:dyDescent="0.25">
      <c r="A18" s="21" t="str">
        <f t="shared" si="0"/>
        <v>Two labels for class 7 (Section )</v>
      </c>
      <c r="B18" s="22" t="s">
        <v>141</v>
      </c>
      <c r="C18" s="20"/>
    </row>
    <row r="19" spans="1:3" ht="48" x14ac:dyDescent="0.25">
      <c r="A19" s="21" t="str">
        <f t="shared" si="0"/>
        <v>Class 2 combination of cylinders each with a capacity greater than 225 L that are a single unit as a result of being interconnected through a piping arrangement, and are permanently mounted on a structural frame for transport, and have a combined capacity exceeding 450 L (a large container placard can be used) (Section )</v>
      </c>
      <c r="B19" s="22" t="s">
        <v>182</v>
      </c>
      <c r="C19" s="20"/>
    </row>
    <row r="20" spans="1:3" ht="24" x14ac:dyDescent="0.25">
      <c r="A20" s="21" t="str">
        <f t="shared" si="0"/>
        <v>Positioning: on any side of the outer surface of a small means of containment or on or near the shoulder of a cylinder containing dangerous goods (Section )</v>
      </c>
      <c r="B20" s="22" t="s">
        <v>142</v>
      </c>
      <c r="C20" s="20"/>
    </row>
    <row r="21" spans="1:3" x14ac:dyDescent="0.25">
      <c r="A21" s="21" t="str">
        <f t="shared" si="0"/>
        <v>UN Numbers on a Small Means of Containment or on a Tag (Section 4.12)</v>
      </c>
      <c r="B21" s="22" t="s">
        <v>105</v>
      </c>
      <c r="C21" s="20">
        <v>4.12</v>
      </c>
    </row>
    <row r="22" spans="1:3" ht="24" x14ac:dyDescent="0.25">
      <c r="A22" s="21" t="str">
        <f t="shared" si="0"/>
        <v>Shipping Name and Technical Name on a Small Means of Containment or on a Tag (includes special provision 16) (Section 4.11)</v>
      </c>
      <c r="B22" s="22" t="s">
        <v>106</v>
      </c>
      <c r="C22" s="20">
        <v>4.1100000000000003</v>
      </c>
    </row>
    <row r="23" spans="1:3" x14ac:dyDescent="0.25">
      <c r="A23" s="21" t="str">
        <f t="shared" si="0"/>
        <v>Class 7 (Section 4.14)</v>
      </c>
      <c r="B23" s="22" t="s">
        <v>107</v>
      </c>
      <c r="C23" s="20">
        <v>4.1399999999999997</v>
      </c>
    </row>
    <row r="24" spans="1:3" x14ac:dyDescent="0.25">
      <c r="A24" s="21" t="str">
        <f t="shared" si="0"/>
        <v>Overpack (Section 4.10.1)</v>
      </c>
      <c r="B24" s="22" t="s">
        <v>108</v>
      </c>
      <c r="C24" s="20" t="s">
        <v>173</v>
      </c>
    </row>
    <row r="25" spans="1:3" x14ac:dyDescent="0.25">
      <c r="A25" s="21" t="str">
        <f t="shared" si="0"/>
        <v>Consolidation Bin (Section 4.10.2)</v>
      </c>
      <c r="B25" s="22" t="s">
        <v>109</v>
      </c>
      <c r="C25" s="20" t="s">
        <v>174</v>
      </c>
    </row>
    <row r="26" spans="1:3" x14ac:dyDescent="0.25">
      <c r="A26" s="21" t="str">
        <f t="shared" si="0"/>
        <v>Placards on a Large Means of Containment (Section 4.15)</v>
      </c>
      <c r="B26" s="22" t="s">
        <v>110</v>
      </c>
      <c r="C26" s="20">
        <v>4.1500000000000004</v>
      </c>
    </row>
    <row r="27" spans="1:3" x14ac:dyDescent="0.25">
      <c r="A27" s="21" t="str">
        <f t="shared" si="0"/>
        <v>UN Numbers on a Large Means of Containment (Section 4.15.2)</v>
      </c>
      <c r="B27" s="22" t="s">
        <v>111</v>
      </c>
      <c r="C27" s="20" t="s">
        <v>175</v>
      </c>
    </row>
    <row r="28" spans="1:3" x14ac:dyDescent="0.25">
      <c r="A28" s="21" t="str">
        <f t="shared" si="0"/>
        <v>Visibility of Labels, Placards and UN Numbers on a Large Means of Containment (Section 4.15.4)</v>
      </c>
      <c r="B28" s="22" t="s">
        <v>112</v>
      </c>
      <c r="C28" s="20" t="s">
        <v>176</v>
      </c>
    </row>
    <row r="29" spans="1:3" ht="24" x14ac:dyDescent="0.25">
      <c r="A29" s="21" t="str">
        <f t="shared" si="0"/>
        <v>Placards / Labels on an IBC with a capacity greater than 450 L but less than or equal to 3 000 L (Section 4.15.3 (c))</v>
      </c>
      <c r="B29" s="22" t="s">
        <v>113</v>
      </c>
      <c r="C29" s="20" t="s">
        <v>177</v>
      </c>
    </row>
    <row r="30" spans="1:3" x14ac:dyDescent="0.25">
      <c r="A30" s="21" t="str">
        <f t="shared" si="0"/>
        <v>DANGER Placard (Section 4.16)</v>
      </c>
      <c r="B30" s="22" t="s">
        <v>114</v>
      </c>
      <c r="C30" s="20">
        <v>4.16</v>
      </c>
    </row>
    <row r="31" spans="1:3" x14ac:dyDescent="0.25">
      <c r="A31" s="21" t="str">
        <f t="shared" si="0"/>
        <v>Placards for Oxidizing Gases (UN1072, UN1073, UN3156, UN3157) (Section 4.18.1)</v>
      </c>
      <c r="B31" s="22" t="s">
        <v>115</v>
      </c>
      <c r="C31" s="20" t="s">
        <v>178</v>
      </c>
    </row>
    <row r="32" spans="1:3" x14ac:dyDescent="0.25">
      <c r="A32" s="21" t="str">
        <f t="shared" si="0"/>
        <v>Placards for UN1005, ANHYDROUS AMMONIA (Section 4.18.2)</v>
      </c>
      <c r="B32" s="22" t="s">
        <v>116</v>
      </c>
      <c r="C32" s="20" t="s">
        <v>179</v>
      </c>
    </row>
    <row r="33" spans="1:3" x14ac:dyDescent="0.25">
      <c r="A33" s="21" t="str">
        <f t="shared" si="0"/>
        <v>Compartmentalized Large Means of Containment (Section 4.19)</v>
      </c>
      <c r="B33" s="22" t="s">
        <v>117</v>
      </c>
      <c r="C33" s="20">
        <v>4.1900000000000004</v>
      </c>
    </row>
    <row r="34" spans="1:3" x14ac:dyDescent="0.25">
      <c r="A34" s="21" t="str">
        <f t="shared" si="0"/>
        <v>Elevated Temperature (Section 4.2)</v>
      </c>
      <c r="B34" s="22" t="s">
        <v>118</v>
      </c>
      <c r="C34" s="20">
        <v>4.2</v>
      </c>
    </row>
    <row r="35" spans="1:3" x14ac:dyDescent="0.25">
      <c r="A35" s="21" t="str">
        <f t="shared" si="0"/>
        <v>Fumigation (Section 4.21)</v>
      </c>
      <c r="B35" s="22" t="s">
        <v>83</v>
      </c>
      <c r="C35" s="20">
        <v>4.21</v>
      </c>
    </row>
    <row r="36" spans="1:3" x14ac:dyDescent="0.25">
      <c r="A36" s="21" t="str">
        <f t="shared" si="0"/>
        <v>Marine Pollutant Mark (Section 4.22)</v>
      </c>
      <c r="B36" s="22" t="s">
        <v>119</v>
      </c>
      <c r="C36" s="20">
        <v>4.22</v>
      </c>
    </row>
    <row r="37" spans="1:3" x14ac:dyDescent="0.25">
      <c r="A37" s="21" t="str">
        <f t="shared" si="0"/>
        <v>Category B mark (Section 4.22.1)</v>
      </c>
      <c r="B37" s="22" t="s">
        <v>120</v>
      </c>
      <c r="C37" s="20" t="s">
        <v>180</v>
      </c>
    </row>
    <row r="38" spans="1:3" ht="36" x14ac:dyDescent="0.25">
      <c r="A38" s="21" t="str">
        <f t="shared" si="0"/>
        <v>The container must be designed, constructed, filled, closed, secured and maintained so that under normal conditions of transport, including handling, there will be no release of the dangerous goods that could endanger public safety. (Section 5.1.1 (3))</v>
      </c>
      <c r="B38" s="22" t="s">
        <v>122</v>
      </c>
      <c r="C38" s="20" t="s">
        <v>181</v>
      </c>
    </row>
    <row r="39" spans="1:3" x14ac:dyDescent="0.25">
      <c r="A39" s="21" t="str">
        <f t="shared" si="0"/>
        <v>Loading and Securing (Section 5.4)</v>
      </c>
      <c r="B39" s="22" t="s">
        <v>123</v>
      </c>
      <c r="C39" s="20">
        <v>5.4</v>
      </c>
    </row>
    <row r="40" spans="1:3" x14ac:dyDescent="0.25">
      <c r="A40" s="21" t="str">
        <f t="shared" si="0"/>
        <v>Filling Limits (Section 5.5)</v>
      </c>
      <c r="B40" s="22" t="s">
        <v>124</v>
      </c>
      <c r="C40" s="20">
        <v>5.5</v>
      </c>
    </row>
    <row r="41" spans="1:3" x14ac:dyDescent="0.25">
      <c r="A41" s="21" t="str">
        <f t="shared" si="0"/>
        <v>UN Standardized Means of Containment (Section 5.6)</v>
      </c>
      <c r="B41" s="22" t="s">
        <v>125</v>
      </c>
      <c r="C41" s="20">
        <v>5.6</v>
      </c>
    </row>
    <row r="42" spans="1:3" x14ac:dyDescent="0.25">
      <c r="A42" s="21" t="str">
        <f t="shared" si="0"/>
        <v>Compatibility Groups (Section 5.7)</v>
      </c>
      <c r="B42" s="22" t="s">
        <v>126</v>
      </c>
      <c r="C42" s="20">
        <v>5.7</v>
      </c>
    </row>
    <row r="43" spans="1:3" x14ac:dyDescent="0.25">
      <c r="A43" s="21" t="str">
        <f t="shared" si="0"/>
        <v>Small Means of Containment (Section 5.12)</v>
      </c>
      <c r="B43" s="22" t="s">
        <v>127</v>
      </c>
      <c r="C43" s="20">
        <v>5.12</v>
      </c>
    </row>
    <row r="44" spans="1:3" x14ac:dyDescent="0.25">
      <c r="A44" s="21" t="str">
        <f t="shared" si="0"/>
        <v>Large Means of Containment (Section 5.14)</v>
      </c>
      <c r="B44" s="22" t="s">
        <v>128</v>
      </c>
      <c r="C44" s="20">
        <v>5.14</v>
      </c>
    </row>
    <row r="45" spans="1:3" x14ac:dyDescent="0.25">
      <c r="A45" s="21" t="str">
        <f t="shared" si="0"/>
        <v>Class 2, Gases (Section 5.1)</v>
      </c>
      <c r="B45" s="22" t="s">
        <v>129</v>
      </c>
      <c r="C45" s="20">
        <v>5.0999999999999996</v>
      </c>
    </row>
    <row r="46" spans="1:3" x14ac:dyDescent="0.25">
      <c r="A46" s="21" t="str">
        <f t="shared" si="0"/>
        <v>Class 6.2, Infectious Substances (Section 5.16)</v>
      </c>
      <c r="B46" s="22" t="s">
        <v>130</v>
      </c>
      <c r="C46" s="20">
        <v>5.16</v>
      </c>
    </row>
    <row r="47" spans="1:3" x14ac:dyDescent="0.25">
      <c r="A47" s="21" t="str">
        <f t="shared" si="0"/>
        <v>Consolidation Bins (Section 5.18)</v>
      </c>
      <c r="B47" s="22" t="s">
        <v>131</v>
      </c>
      <c r="C47" s="20">
        <v>5.18</v>
      </c>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84"/>
  <sheetViews>
    <sheetView topLeftCell="E1" zoomScale="55" zoomScaleNormal="55" workbookViewId="0">
      <pane ySplit="6" topLeftCell="A7" activePane="bottomLeft" state="frozen"/>
      <selection activeCell="F1" sqref="F1"/>
      <selection pane="bottomLeft" activeCell="P11" sqref="P11"/>
    </sheetView>
  </sheetViews>
  <sheetFormatPr defaultRowHeight="23.25" x14ac:dyDescent="0.35"/>
  <cols>
    <col min="1" max="1" width="13.140625" style="1" customWidth="1"/>
    <col min="2" max="2" width="14.28515625" style="1" customWidth="1"/>
    <col min="3" max="3" width="33.5703125" style="1" customWidth="1"/>
    <col min="4" max="4" width="33" style="1" customWidth="1"/>
    <col min="5" max="5" width="24.5703125" style="3" bestFit="1" customWidth="1"/>
    <col min="6" max="6" width="27.85546875" style="3" bestFit="1" customWidth="1"/>
    <col min="7" max="7" width="10.5703125" style="1" customWidth="1"/>
    <col min="8" max="8" width="15.7109375" style="1" bestFit="1" customWidth="1"/>
    <col min="9" max="10" width="65" style="1" bestFit="1" customWidth="1"/>
    <col min="11" max="11" width="24" style="6" customWidth="1"/>
    <col min="12" max="12" width="25.42578125" style="6" customWidth="1"/>
    <col min="13" max="13" width="10.28515625" style="1" customWidth="1"/>
    <col min="14" max="14" width="11.28515625" style="1" customWidth="1"/>
    <col min="15" max="15" width="15.140625" style="1" customWidth="1"/>
    <col min="16" max="16" width="47.140625" style="2" bestFit="1" customWidth="1"/>
    <col min="17" max="17" width="14.85546875" style="1" bestFit="1" customWidth="1"/>
    <col min="18" max="18" width="11.5703125" style="1" bestFit="1" customWidth="1"/>
    <col min="19" max="19" width="18.5703125" style="1" bestFit="1" customWidth="1"/>
    <col min="20" max="20" width="24.42578125" style="1" bestFit="1" customWidth="1"/>
    <col min="21" max="21" width="67.28515625" style="1" bestFit="1" customWidth="1"/>
    <col min="22" max="22" width="33.7109375" style="1" customWidth="1"/>
    <col min="23" max="16384" width="9.140625" style="1"/>
  </cols>
  <sheetData>
    <row r="1" spans="1:22" ht="24" thickBot="1" x14ac:dyDescent="0.4">
      <c r="A1" s="27" t="s">
        <v>39</v>
      </c>
      <c r="B1" s="28"/>
      <c r="C1" s="28"/>
      <c r="D1" s="29"/>
      <c r="E1" s="27" t="s">
        <v>43</v>
      </c>
      <c r="F1" s="28"/>
      <c r="G1" s="28"/>
      <c r="H1" s="29"/>
      <c r="I1" s="27" t="s">
        <v>0</v>
      </c>
      <c r="J1" s="28"/>
      <c r="K1" s="28"/>
      <c r="L1" s="28"/>
      <c r="M1" s="28"/>
      <c r="N1" s="28"/>
      <c r="O1" s="29"/>
      <c r="P1" s="7" t="s">
        <v>1</v>
      </c>
      <c r="Q1" s="8"/>
      <c r="R1" s="8"/>
      <c r="S1" s="8"/>
      <c r="T1" s="8"/>
      <c r="U1" s="9"/>
    </row>
    <row r="2" spans="1:22" s="3" customFormat="1" ht="45.75" x14ac:dyDescent="0.3">
      <c r="A2" s="3" t="s">
        <v>32</v>
      </c>
      <c r="B2" s="3" t="s">
        <v>35</v>
      </c>
      <c r="C2" s="3" t="s">
        <v>37</v>
      </c>
      <c r="D2" s="3" t="s">
        <v>38</v>
      </c>
      <c r="E2" s="3" t="s">
        <v>27</v>
      </c>
      <c r="F2" s="3" t="s">
        <v>28</v>
      </c>
      <c r="G2" s="3" t="s">
        <v>30</v>
      </c>
      <c r="H2" s="3" t="s">
        <v>4</v>
      </c>
      <c r="I2" s="3" t="s">
        <v>33</v>
      </c>
      <c r="J2" s="3" t="s">
        <v>34</v>
      </c>
      <c r="K2" s="5" t="s">
        <v>67</v>
      </c>
      <c r="L2" s="5" t="s">
        <v>68</v>
      </c>
      <c r="M2" s="3" t="s">
        <v>50</v>
      </c>
      <c r="N2" s="3" t="s">
        <v>42</v>
      </c>
      <c r="O2" s="3" t="s">
        <v>6</v>
      </c>
      <c r="P2" s="26" t="s">
        <v>133</v>
      </c>
      <c r="Q2" s="26"/>
      <c r="R2" s="26"/>
      <c r="S2" s="26"/>
      <c r="T2" s="26"/>
      <c r="U2" s="26"/>
      <c r="V2" s="5"/>
    </row>
    <row r="3" spans="1:22" ht="31.5" x14ac:dyDescent="0.35">
      <c r="P3" s="1"/>
      <c r="Q3" s="4" t="s">
        <v>8</v>
      </c>
      <c r="R3" s="3" t="s">
        <v>12</v>
      </c>
      <c r="S3" s="3" t="s">
        <v>16</v>
      </c>
    </row>
    <row r="4" spans="1:22" ht="42" x14ac:dyDescent="0.35">
      <c r="P4" s="1"/>
      <c r="Q4" s="2" t="s">
        <v>44</v>
      </c>
      <c r="R4" s="1" t="s">
        <v>44</v>
      </c>
      <c r="S4" s="1" t="s">
        <v>48</v>
      </c>
      <c r="T4" s="1" t="s">
        <v>55</v>
      </c>
      <c r="U4" s="4" t="s">
        <v>60</v>
      </c>
      <c r="V4" s="1" t="s">
        <v>66</v>
      </c>
    </row>
    <row r="5" spans="1:22" ht="42" x14ac:dyDescent="0.35">
      <c r="P5" s="1"/>
      <c r="Q5" s="2" t="s">
        <v>45</v>
      </c>
      <c r="R5" s="1" t="s">
        <v>45</v>
      </c>
      <c r="S5" s="1" t="s">
        <v>47</v>
      </c>
      <c r="T5" s="1" t="s">
        <v>56</v>
      </c>
      <c r="U5" s="4" t="s">
        <v>59</v>
      </c>
      <c r="V5" s="4"/>
    </row>
    <row r="6" spans="1:22" ht="63" x14ac:dyDescent="0.35">
      <c r="P6" s="1"/>
      <c r="Q6" s="2" t="s">
        <v>46</v>
      </c>
      <c r="S6" s="1" t="s">
        <v>49</v>
      </c>
      <c r="U6" s="4" t="s">
        <v>72</v>
      </c>
      <c r="V6" s="4"/>
    </row>
    <row r="7" spans="1:22" ht="46.5" x14ac:dyDescent="0.35">
      <c r="A7" s="1" t="s">
        <v>31</v>
      </c>
      <c r="B7" s="1" t="s">
        <v>36</v>
      </c>
      <c r="C7" s="1" t="s">
        <v>40</v>
      </c>
      <c r="D7" s="1" t="s">
        <v>41</v>
      </c>
      <c r="P7" s="1"/>
      <c r="Q7" s="2"/>
      <c r="U7" s="4"/>
      <c r="V7" s="4"/>
    </row>
    <row r="8" spans="1:22" ht="53.25" customHeight="1" x14ac:dyDescent="0.35">
      <c r="E8" s="3" t="s">
        <v>3</v>
      </c>
      <c r="F8" s="3" t="s">
        <v>29</v>
      </c>
      <c r="G8" s="1">
        <v>0</v>
      </c>
      <c r="H8" s="1">
        <v>1</v>
      </c>
      <c r="P8" s="1"/>
      <c r="Q8" s="2"/>
      <c r="U8" s="4"/>
      <c r="V8" s="4"/>
    </row>
    <row r="9" spans="1:22" ht="42" x14ac:dyDescent="0.35">
      <c r="E9" s="1"/>
      <c r="F9" s="1"/>
      <c r="I9" s="1" t="s">
        <v>2</v>
      </c>
      <c r="J9" s="1" t="s">
        <v>5</v>
      </c>
      <c r="K9" s="6">
        <v>1</v>
      </c>
      <c r="M9" s="1">
        <v>1</v>
      </c>
      <c r="N9" s="1">
        <v>1</v>
      </c>
      <c r="O9" s="1" t="s">
        <v>7</v>
      </c>
      <c r="P9" s="4" t="s">
        <v>132</v>
      </c>
    </row>
    <row r="10" spans="1:22" x14ac:dyDescent="0.35">
      <c r="E10" s="3" t="s">
        <v>51</v>
      </c>
      <c r="F10" s="3" t="s">
        <v>52</v>
      </c>
      <c r="G10" s="1">
        <v>1</v>
      </c>
      <c r="H10" s="1">
        <v>2</v>
      </c>
      <c r="P10" s="4"/>
    </row>
    <row r="11" spans="1:22" ht="38.25" x14ac:dyDescent="0.35">
      <c r="E11" s="1"/>
      <c r="F11" s="1"/>
      <c r="I11" s="1" t="s">
        <v>53</v>
      </c>
      <c r="J11" s="1" t="s">
        <v>54</v>
      </c>
      <c r="K11" s="6">
        <v>2</v>
      </c>
      <c r="M11" s="1">
        <v>1</v>
      </c>
      <c r="N11" s="1">
        <v>1</v>
      </c>
      <c r="O11" s="1" t="s">
        <v>7</v>
      </c>
      <c r="P11" s="11" t="s">
        <v>134</v>
      </c>
    </row>
    <row r="12" spans="1:22" ht="244.5" x14ac:dyDescent="0.35">
      <c r="I12" s="1" t="s">
        <v>57</v>
      </c>
      <c r="J12" s="1" t="s">
        <v>58</v>
      </c>
      <c r="K12" s="6">
        <v>3</v>
      </c>
      <c r="L12" s="6">
        <v>2</v>
      </c>
      <c r="M12" s="1">
        <v>2</v>
      </c>
      <c r="N12" s="1">
        <v>0</v>
      </c>
      <c r="O12" s="1" t="s">
        <v>22</v>
      </c>
      <c r="P12" s="11" t="s">
        <v>137</v>
      </c>
    </row>
    <row r="13" spans="1:22" ht="66.75" customHeight="1" x14ac:dyDescent="0.35">
      <c r="E13" s="3" t="s">
        <v>61</v>
      </c>
      <c r="F13" s="3" t="s">
        <v>62</v>
      </c>
      <c r="G13" s="1">
        <v>0</v>
      </c>
      <c r="H13" s="1">
        <v>3</v>
      </c>
      <c r="P13" s="11"/>
    </row>
    <row r="14" spans="1:22" x14ac:dyDescent="0.35">
      <c r="I14" s="1" t="s">
        <v>63</v>
      </c>
      <c r="J14" s="1" t="s">
        <v>63</v>
      </c>
      <c r="K14" s="6">
        <v>4</v>
      </c>
      <c r="M14" s="1">
        <v>1</v>
      </c>
      <c r="N14" s="1">
        <v>1</v>
      </c>
      <c r="O14" s="1" t="s">
        <v>26</v>
      </c>
      <c r="P14" s="11" t="s">
        <v>135</v>
      </c>
    </row>
    <row r="15" spans="1:22" ht="31.5" x14ac:dyDescent="0.35">
      <c r="I15" s="1" t="s">
        <v>64</v>
      </c>
      <c r="J15" s="1" t="s">
        <v>64</v>
      </c>
      <c r="K15" s="6">
        <v>5</v>
      </c>
      <c r="M15" s="1">
        <v>2</v>
      </c>
      <c r="N15" s="1">
        <v>1</v>
      </c>
      <c r="O15" s="1" t="s">
        <v>26</v>
      </c>
      <c r="P15" s="11" t="s">
        <v>135</v>
      </c>
    </row>
    <row r="16" spans="1:22" ht="31.5" x14ac:dyDescent="0.35">
      <c r="I16" s="1" t="s">
        <v>65</v>
      </c>
      <c r="J16" s="1" t="s">
        <v>65</v>
      </c>
      <c r="K16" s="6">
        <v>6</v>
      </c>
      <c r="M16" s="1">
        <v>3</v>
      </c>
      <c r="N16" s="1">
        <v>1</v>
      </c>
      <c r="O16" s="1" t="s">
        <v>26</v>
      </c>
      <c r="P16" s="11" t="s">
        <v>135</v>
      </c>
    </row>
    <row r="17" spans="6:16" x14ac:dyDescent="0.35">
      <c r="I17" s="3" t="s">
        <v>75</v>
      </c>
      <c r="J17" s="3" t="str">
        <f>CONCATENATE("FR ", I17)</f>
        <v>FR On-site verification (if applicable)</v>
      </c>
      <c r="K17" s="6">
        <v>7</v>
      </c>
      <c r="M17" s="1">
        <v>4</v>
      </c>
      <c r="N17" s="1">
        <v>1</v>
      </c>
      <c r="O17" s="1" t="s">
        <v>76</v>
      </c>
      <c r="P17" s="11"/>
    </row>
    <row r="18" spans="6:16" ht="107.25" customHeight="1" x14ac:dyDescent="0.35">
      <c r="I18" s="1" t="s">
        <v>69</v>
      </c>
      <c r="J18" s="1" t="str">
        <f>CONCATENATE("FR ", I18)</f>
        <v>FR Location of shipping document (sections 3.7 to 3.10)</v>
      </c>
      <c r="K18" s="6">
        <v>8</v>
      </c>
      <c r="M18" s="1">
        <v>5</v>
      </c>
      <c r="N18" s="1">
        <v>1</v>
      </c>
      <c r="O18" s="1" t="s">
        <v>7</v>
      </c>
      <c r="P18" s="11" t="s">
        <v>136</v>
      </c>
    </row>
    <row r="19" spans="6:16" ht="75.75" x14ac:dyDescent="0.35">
      <c r="F19" s="3" t="str">
        <f t="shared" ref="F19:F77" si="0">IF(E19="","",CONCATENATE("FR ",E19))</f>
        <v/>
      </c>
      <c r="I19" s="1" t="s">
        <v>70</v>
      </c>
      <c r="J19" s="1" t="str">
        <f t="shared" ref="J19:J78" si="1">CONCATENATE("FR ", I19)</f>
        <v>FR Dangerous goods are accompanied by a shipping document (sections 3.1 and 3.2)</v>
      </c>
      <c r="K19" s="6">
        <v>9</v>
      </c>
      <c r="M19" s="1">
        <v>6</v>
      </c>
      <c r="N19" s="1">
        <v>1</v>
      </c>
      <c r="O19" s="1" t="s">
        <v>7</v>
      </c>
      <c r="P19" s="11" t="s">
        <v>136</v>
      </c>
    </row>
    <row r="20" spans="6:16" ht="75.75" x14ac:dyDescent="0.35">
      <c r="F20" s="3" t="str">
        <f t="shared" si="0"/>
        <v/>
      </c>
      <c r="I20" s="10" t="s">
        <v>71</v>
      </c>
      <c r="J20" s="10" t="str">
        <f t="shared" si="1"/>
        <v>FR Consist for transport by rail (Article 3.3)</v>
      </c>
      <c r="K20" s="6">
        <v>10</v>
      </c>
      <c r="M20" s="1">
        <v>7</v>
      </c>
      <c r="N20" s="1">
        <v>1</v>
      </c>
      <c r="O20" s="1" t="s">
        <v>7</v>
      </c>
      <c r="P20" s="11" t="s">
        <v>136</v>
      </c>
    </row>
    <row r="21" spans="6:16" ht="34.5" customHeight="1" x14ac:dyDescent="0.35">
      <c r="I21" s="3" t="s">
        <v>73</v>
      </c>
      <c r="J21" s="3" t="str">
        <f t="shared" si="1"/>
        <v>FR Important information regarding the shipping document</v>
      </c>
      <c r="K21" s="6">
        <v>11</v>
      </c>
      <c r="M21" s="1">
        <v>8</v>
      </c>
      <c r="N21" s="1">
        <v>1</v>
      </c>
      <c r="O21" s="1" t="s">
        <v>76</v>
      </c>
      <c r="P21" s="11"/>
    </row>
    <row r="22" spans="6:16" ht="75.75" x14ac:dyDescent="0.35">
      <c r="I22" s="1" t="s">
        <v>77</v>
      </c>
      <c r="J22" s="1" t="str">
        <f t="shared" si="1"/>
        <v>FR Legibility and Language</v>
      </c>
      <c r="K22" s="6">
        <v>12</v>
      </c>
      <c r="M22" s="1">
        <v>9</v>
      </c>
      <c r="N22" s="1">
        <v>1</v>
      </c>
      <c r="O22" s="1" t="s">
        <v>7</v>
      </c>
      <c r="P22" s="11" t="s">
        <v>136</v>
      </c>
    </row>
    <row r="23" spans="6:16" ht="75.75" x14ac:dyDescent="0.35">
      <c r="I23" s="1" t="s">
        <v>78</v>
      </c>
      <c r="J23" s="1" t="str">
        <f t="shared" si="1"/>
        <v>FR Dangerous goods on the same document as non-dangerous goods (options)</v>
      </c>
      <c r="K23" s="6">
        <v>13</v>
      </c>
      <c r="M23" s="1">
        <v>10</v>
      </c>
      <c r="N23" s="1">
        <v>1</v>
      </c>
      <c r="O23" s="1" t="s">
        <v>7</v>
      </c>
      <c r="P23" s="11" t="s">
        <v>136</v>
      </c>
    </row>
    <row r="24" spans="6:16" ht="75.75" x14ac:dyDescent="0.35">
      <c r="I24" s="1" t="s">
        <v>79</v>
      </c>
      <c r="J24" s="1" t="str">
        <f t="shared" si="1"/>
        <v>FR Information on a Shipping Document</v>
      </c>
      <c r="K24" s="6">
        <v>14</v>
      </c>
      <c r="M24" s="1">
        <v>11</v>
      </c>
      <c r="N24" s="1">
        <v>1</v>
      </c>
      <c r="O24" s="1" t="s">
        <v>7</v>
      </c>
      <c r="P24" s="11" t="s">
        <v>136</v>
      </c>
    </row>
    <row r="25" spans="6:16" ht="75.75" x14ac:dyDescent="0.35">
      <c r="I25" s="1" t="s">
        <v>80</v>
      </c>
      <c r="J25" s="1" t="str">
        <f t="shared" si="1"/>
        <v>FR Keeping Shipping Document Information</v>
      </c>
      <c r="K25" s="6">
        <v>15</v>
      </c>
      <c r="M25" s="1">
        <v>12</v>
      </c>
      <c r="N25" s="1">
        <v>1</v>
      </c>
      <c r="O25" s="1" t="s">
        <v>7</v>
      </c>
      <c r="P25" s="11" t="s">
        <v>136</v>
      </c>
    </row>
    <row r="26" spans="6:16" ht="75.75" x14ac:dyDescent="0.35">
      <c r="I26" s="1" t="s">
        <v>81</v>
      </c>
      <c r="J26" s="1" t="str">
        <f t="shared" si="1"/>
        <v>FR Class 7 - the additional information required for transport documents under the “Packaging and Transport of Nuclear Substances Regulations”</v>
      </c>
      <c r="K26" s="6">
        <v>16</v>
      </c>
      <c r="M26" s="1">
        <v>13</v>
      </c>
      <c r="N26" s="1">
        <v>1</v>
      </c>
      <c r="O26" s="1" t="s">
        <v>7</v>
      </c>
      <c r="P26" s="11" t="s">
        <v>136</v>
      </c>
    </row>
    <row r="27" spans="6:16" x14ac:dyDescent="0.35">
      <c r="I27" s="3" t="s">
        <v>74</v>
      </c>
      <c r="J27" s="3" t="str">
        <f t="shared" si="1"/>
        <v>FR Additional Information</v>
      </c>
      <c r="K27" s="6">
        <v>17</v>
      </c>
      <c r="M27" s="1">
        <v>14</v>
      </c>
      <c r="N27" s="1">
        <v>1</v>
      </c>
      <c r="O27" s="1" t="s">
        <v>76</v>
      </c>
      <c r="P27" s="11"/>
    </row>
    <row r="28" spans="6:16" ht="75.75" x14ac:dyDescent="0.35">
      <c r="F28" s="3" t="str">
        <f t="shared" si="0"/>
        <v/>
      </c>
      <c r="I28" s="1" t="s">
        <v>82</v>
      </c>
      <c r="J28" s="1" t="str">
        <f t="shared" si="1"/>
        <v>FR Compatibility Group (Class 1)</v>
      </c>
      <c r="K28" s="6">
        <v>18</v>
      </c>
      <c r="M28" s="1">
        <v>15</v>
      </c>
      <c r="N28" s="1">
        <v>1</v>
      </c>
      <c r="O28" s="1" t="s">
        <v>7</v>
      </c>
      <c r="P28" s="11" t="s">
        <v>136</v>
      </c>
    </row>
    <row r="29" spans="6:16" ht="75.75" x14ac:dyDescent="0.35">
      <c r="F29" s="3" t="str">
        <f t="shared" si="0"/>
        <v/>
      </c>
      <c r="I29" s="1" t="s">
        <v>83</v>
      </c>
      <c r="J29" s="1" t="str">
        <f t="shared" si="1"/>
        <v>FR Fumigation</v>
      </c>
      <c r="K29" s="6">
        <v>19</v>
      </c>
      <c r="M29" s="1">
        <v>16</v>
      </c>
      <c r="N29" s="1">
        <v>1</v>
      </c>
      <c r="O29" s="1" t="s">
        <v>7</v>
      </c>
      <c r="P29" s="11" t="s">
        <v>136</v>
      </c>
    </row>
    <row r="30" spans="6:16" ht="75.75" x14ac:dyDescent="0.35">
      <c r="F30" s="3" t="str">
        <f t="shared" si="0"/>
        <v/>
      </c>
      <c r="I30" s="1" t="s">
        <v>84</v>
      </c>
      <c r="J30" s="1" t="str">
        <f t="shared" si="1"/>
        <v>FR Residue - Last Contained</v>
      </c>
      <c r="K30" s="6">
        <v>20</v>
      </c>
      <c r="M30" s="1">
        <v>17</v>
      </c>
      <c r="N30" s="1">
        <v>1</v>
      </c>
      <c r="O30" s="1" t="s">
        <v>7</v>
      </c>
      <c r="P30" s="11" t="s">
        <v>136</v>
      </c>
    </row>
    <row r="31" spans="6:16" ht="75.75" x14ac:dyDescent="0.35">
      <c r="F31" s="3" t="str">
        <f t="shared" si="0"/>
        <v/>
      </c>
      <c r="I31" s="1" t="s">
        <v>85</v>
      </c>
      <c r="J31" s="1" t="str">
        <f t="shared" si="1"/>
        <v>FR Emergency Response Assistance Plan</v>
      </c>
      <c r="K31" s="6">
        <v>21</v>
      </c>
      <c r="M31" s="1">
        <v>18</v>
      </c>
      <c r="N31" s="1">
        <v>1</v>
      </c>
      <c r="O31" s="1" t="s">
        <v>7</v>
      </c>
      <c r="P31" s="11" t="s">
        <v>136</v>
      </c>
    </row>
    <row r="32" spans="6:16" ht="75.75" x14ac:dyDescent="0.35">
      <c r="F32" s="3" t="str">
        <f t="shared" si="0"/>
        <v/>
      </c>
      <c r="I32" s="1" t="s">
        <v>86</v>
      </c>
      <c r="J32" s="1" t="str">
        <f t="shared" si="1"/>
        <v>FR Transportation by Vessel</v>
      </c>
      <c r="K32" s="6">
        <v>22</v>
      </c>
      <c r="M32" s="1">
        <v>19</v>
      </c>
      <c r="N32" s="1">
        <v>1</v>
      </c>
      <c r="O32" s="1" t="s">
        <v>7</v>
      </c>
      <c r="P32" s="11" t="s">
        <v>136</v>
      </c>
    </row>
    <row r="33" spans="5:16" ht="75.75" x14ac:dyDescent="0.35">
      <c r="F33" s="3" t="str">
        <f t="shared" si="0"/>
        <v/>
      </c>
      <c r="I33" s="1" t="s">
        <v>87</v>
      </c>
      <c r="J33" s="1" t="str">
        <f t="shared" si="1"/>
        <v>FR For Classes 4.1, 5.2, 7</v>
      </c>
      <c r="K33" s="6">
        <v>23</v>
      </c>
      <c r="M33" s="1">
        <v>20</v>
      </c>
      <c r="N33" s="1">
        <v>1</v>
      </c>
      <c r="O33" s="1" t="s">
        <v>7</v>
      </c>
      <c r="P33" s="11" t="s">
        <v>136</v>
      </c>
    </row>
    <row r="34" spans="5:16" ht="75.75" x14ac:dyDescent="0.35">
      <c r="F34" s="3" t="str">
        <f t="shared" si="0"/>
        <v/>
      </c>
      <c r="I34" s="1" t="s">
        <v>88</v>
      </c>
      <c r="J34" s="1" t="str">
        <f t="shared" si="1"/>
        <v>FR Equivalency Certificate</v>
      </c>
      <c r="K34" s="6">
        <v>24</v>
      </c>
      <c r="M34" s="1">
        <v>21</v>
      </c>
      <c r="N34" s="1">
        <v>1</v>
      </c>
      <c r="O34" s="1" t="s">
        <v>7</v>
      </c>
      <c r="P34" s="11" t="s">
        <v>136</v>
      </c>
    </row>
    <row r="35" spans="5:16" x14ac:dyDescent="0.35">
      <c r="E35" s="3" t="s">
        <v>89</v>
      </c>
      <c r="F35" s="3" t="str">
        <f t="shared" si="0"/>
        <v>FR SAFETY MARKS</v>
      </c>
      <c r="G35" s="1">
        <v>0</v>
      </c>
      <c r="H35" s="1">
        <v>4</v>
      </c>
      <c r="P35" s="11"/>
    </row>
    <row r="36" spans="5:16" ht="75.75" x14ac:dyDescent="0.35">
      <c r="F36" s="3" t="str">
        <f t="shared" si="0"/>
        <v/>
      </c>
      <c r="I36" s="1" t="s">
        <v>90</v>
      </c>
      <c r="J36" s="1" t="str">
        <f t="shared" si="1"/>
        <v>FR Consignor Responsibilities</v>
      </c>
      <c r="K36" s="6">
        <v>26</v>
      </c>
      <c r="M36" s="1">
        <v>1</v>
      </c>
      <c r="N36" s="1">
        <v>1</v>
      </c>
      <c r="O36" s="1" t="s">
        <v>7</v>
      </c>
      <c r="P36" s="11" t="s">
        <v>136</v>
      </c>
    </row>
    <row r="37" spans="5:16" ht="75.75" x14ac:dyDescent="0.35">
      <c r="F37" s="3" t="str">
        <f t="shared" si="0"/>
        <v/>
      </c>
      <c r="I37" s="1" t="s">
        <v>91</v>
      </c>
      <c r="J37" s="1" t="str">
        <f t="shared" si="1"/>
        <v>FR Carrier Responsibilities</v>
      </c>
      <c r="K37" s="6">
        <v>27</v>
      </c>
      <c r="M37" s="1">
        <v>2</v>
      </c>
      <c r="N37" s="1">
        <v>1</v>
      </c>
      <c r="O37" s="1" t="s">
        <v>7</v>
      </c>
      <c r="P37" s="11" t="s">
        <v>136</v>
      </c>
    </row>
    <row r="38" spans="5:16" ht="75.75" x14ac:dyDescent="0.35">
      <c r="F38" s="3" t="str">
        <f t="shared" si="0"/>
        <v/>
      </c>
      <c r="I38" s="1" t="s">
        <v>92</v>
      </c>
      <c r="J38" s="1" t="str">
        <f t="shared" si="1"/>
        <v>FR Display of Dangerous Goods Safety Marks Before Loading</v>
      </c>
      <c r="K38" s="6">
        <v>28</v>
      </c>
      <c r="M38" s="1">
        <v>3</v>
      </c>
      <c r="N38" s="1">
        <v>1</v>
      </c>
      <c r="O38" s="1" t="s">
        <v>7</v>
      </c>
      <c r="P38" s="11" t="s">
        <v>136</v>
      </c>
    </row>
    <row r="39" spans="5:16" ht="75.75" x14ac:dyDescent="0.35">
      <c r="F39" s="3" t="str">
        <f t="shared" si="0"/>
        <v/>
      </c>
      <c r="I39" s="1" t="s">
        <v>93</v>
      </c>
      <c r="J39" s="1" t="str">
        <f t="shared" si="1"/>
        <v>FR Voluntary Display of a Placard</v>
      </c>
      <c r="K39" s="6">
        <v>29</v>
      </c>
      <c r="M39" s="1">
        <v>4</v>
      </c>
      <c r="N39" s="1">
        <v>1</v>
      </c>
      <c r="O39" s="1" t="s">
        <v>7</v>
      </c>
      <c r="P39" s="11" t="s">
        <v>136</v>
      </c>
    </row>
    <row r="40" spans="5:16" ht="75.75" x14ac:dyDescent="0.35">
      <c r="F40" s="3" t="str">
        <f t="shared" si="0"/>
        <v/>
      </c>
      <c r="I40" s="1" t="s">
        <v>94</v>
      </c>
      <c r="J40" s="1" t="str">
        <f t="shared" si="1"/>
        <v>FR Misleading Dangerous Goods Safety Marks</v>
      </c>
      <c r="K40" s="6">
        <v>30</v>
      </c>
      <c r="M40" s="1">
        <v>5</v>
      </c>
      <c r="N40" s="1">
        <v>1</v>
      </c>
      <c r="O40" s="1" t="s">
        <v>7</v>
      </c>
      <c r="P40" s="11" t="s">
        <v>136</v>
      </c>
    </row>
    <row r="41" spans="5:16" ht="75.75" x14ac:dyDescent="0.35">
      <c r="F41" s="3" t="str">
        <f t="shared" si="0"/>
        <v/>
      </c>
      <c r="I41" s="1" t="s">
        <v>95</v>
      </c>
      <c r="J41" s="1" t="str">
        <f t="shared" si="1"/>
        <v>FR Visibility, Legibility and Color (eg durable and weatherproof materials)</v>
      </c>
      <c r="K41" s="6">
        <v>31</v>
      </c>
      <c r="M41" s="1">
        <v>6</v>
      </c>
      <c r="N41" s="1">
        <v>1</v>
      </c>
      <c r="O41" s="1" t="s">
        <v>7</v>
      </c>
      <c r="P41" s="11" t="s">
        <v>136</v>
      </c>
    </row>
    <row r="42" spans="5:16" ht="75.75" x14ac:dyDescent="0.35">
      <c r="F42" s="3" t="str">
        <f t="shared" si="0"/>
        <v/>
      </c>
      <c r="I42" s="1" t="s">
        <v>96</v>
      </c>
      <c r="J42" s="1" t="str">
        <f t="shared" si="1"/>
        <v>FR Labels and Placards (Size and orientation)</v>
      </c>
      <c r="K42" s="6">
        <v>32</v>
      </c>
      <c r="M42" s="1">
        <v>7</v>
      </c>
      <c r="N42" s="1">
        <v>1</v>
      </c>
      <c r="O42" s="1" t="s">
        <v>7</v>
      </c>
      <c r="P42" s="11" t="s">
        <v>136</v>
      </c>
    </row>
    <row r="43" spans="5:16" ht="75.75" x14ac:dyDescent="0.35">
      <c r="F43" s="3" t="str">
        <f t="shared" si="0"/>
        <v/>
      </c>
      <c r="I43" s="1" t="s">
        <v>97</v>
      </c>
      <c r="J43" s="1" t="str">
        <f t="shared" si="1"/>
        <v>FR Ways to Display a UN Number</v>
      </c>
      <c r="K43" s="6">
        <v>33</v>
      </c>
      <c r="M43" s="1">
        <v>8</v>
      </c>
      <c r="N43" s="1">
        <v>1</v>
      </c>
      <c r="O43" s="1" t="s">
        <v>7</v>
      </c>
      <c r="P43" s="11" t="s">
        <v>136</v>
      </c>
    </row>
    <row r="44" spans="5:16" ht="75.75" x14ac:dyDescent="0.35">
      <c r="F44" s="3" t="str">
        <f t="shared" si="0"/>
        <v/>
      </c>
      <c r="I44" s="1" t="s">
        <v>98</v>
      </c>
      <c r="J44" s="1" t="str">
        <f t="shared" si="1"/>
        <v>FR Labels on a Small Means of Containment</v>
      </c>
      <c r="K44" s="6">
        <v>34</v>
      </c>
      <c r="M44" s="1">
        <v>9</v>
      </c>
      <c r="N44" s="1">
        <v>1</v>
      </c>
      <c r="O44" s="1" t="s">
        <v>7</v>
      </c>
      <c r="P44" s="11" t="s">
        <v>136</v>
      </c>
    </row>
    <row r="45" spans="5:16" ht="75.75" x14ac:dyDescent="0.35">
      <c r="F45" s="3" t="str">
        <f t="shared" si="0"/>
        <v/>
      </c>
      <c r="I45" s="1" t="s">
        <v>99</v>
      </c>
      <c r="J45" s="1" t="str">
        <f t="shared" si="1"/>
        <v>FR • Oxidizing gases: UN1072, UN1073, UN3156, UN3157</v>
      </c>
      <c r="K45" s="6">
        <v>35</v>
      </c>
      <c r="M45" s="1">
        <v>10</v>
      </c>
      <c r="N45" s="1">
        <v>1</v>
      </c>
      <c r="O45" s="1" t="s">
        <v>7</v>
      </c>
      <c r="P45" s="11" t="s">
        <v>136</v>
      </c>
    </row>
    <row r="46" spans="5:16" ht="75.75" x14ac:dyDescent="0.35">
      <c r="F46" s="3" t="str">
        <f t="shared" si="0"/>
        <v/>
      </c>
      <c r="I46" s="1" t="s">
        <v>100</v>
      </c>
      <c r="J46" s="1" t="str">
        <f t="shared" si="1"/>
        <v>FR • Lithium batteries: UN3090, UN3091, UN3480, UN3481</v>
      </c>
      <c r="K46" s="6">
        <v>36</v>
      </c>
      <c r="M46" s="1">
        <v>11</v>
      </c>
      <c r="N46" s="1">
        <v>1</v>
      </c>
      <c r="O46" s="1" t="s">
        <v>7</v>
      </c>
      <c r="P46" s="11" t="s">
        <v>136</v>
      </c>
    </row>
    <row r="47" spans="5:16" ht="75.75" x14ac:dyDescent="0.35">
      <c r="F47" s="3" t="str">
        <f t="shared" si="0"/>
        <v/>
      </c>
      <c r="I47" s="1" t="s">
        <v>101</v>
      </c>
      <c r="J47" s="1" t="str">
        <f t="shared" si="1"/>
        <v>FR • Two labels for class 7</v>
      </c>
      <c r="K47" s="6">
        <v>37</v>
      </c>
      <c r="M47" s="1">
        <v>12</v>
      </c>
      <c r="N47" s="1">
        <v>1</v>
      </c>
      <c r="O47" s="1" t="s">
        <v>7</v>
      </c>
      <c r="P47" s="11" t="s">
        <v>136</v>
      </c>
    </row>
    <row r="48" spans="5:16" ht="75.75" x14ac:dyDescent="0.35">
      <c r="F48" s="3" t="str">
        <f t="shared" si="0"/>
        <v/>
      </c>
      <c r="I48" s="1" t="s">
        <v>102</v>
      </c>
      <c r="J48" s="1" t="str">
        <f t="shared" si="1"/>
        <v>FR • Class 2 combination of cylinders each with a capacity greater than 225 L that are a single unit as a result of being interconnected through a piping arrangement, and are permanently mounted on a structural frame for transport, and have a combined capacity exceeding 450 L</v>
      </c>
      <c r="K48" s="6">
        <v>38</v>
      </c>
      <c r="M48" s="1">
        <v>13</v>
      </c>
      <c r="N48" s="1">
        <v>1</v>
      </c>
      <c r="O48" s="1" t="s">
        <v>7</v>
      </c>
      <c r="P48" s="11" t="s">
        <v>136</v>
      </c>
    </row>
    <row r="49" spans="6:16" ht="75.75" x14ac:dyDescent="0.35">
      <c r="F49" s="3" t="str">
        <f t="shared" si="0"/>
        <v/>
      </c>
      <c r="I49" s="1" t="s">
        <v>103</v>
      </c>
      <c r="J49" s="1" t="str">
        <f t="shared" si="1"/>
        <v>FR  (a large container placard can be used)</v>
      </c>
      <c r="K49" s="6">
        <v>39</v>
      </c>
      <c r="M49" s="1">
        <v>14</v>
      </c>
      <c r="N49" s="1">
        <v>1</v>
      </c>
      <c r="O49" s="1" t="s">
        <v>7</v>
      </c>
      <c r="P49" s="11" t="s">
        <v>136</v>
      </c>
    </row>
    <row r="50" spans="6:16" ht="75.75" x14ac:dyDescent="0.35">
      <c r="F50" s="3" t="str">
        <f t="shared" si="0"/>
        <v/>
      </c>
      <c r="I50" s="1" t="s">
        <v>104</v>
      </c>
      <c r="J50" s="1" t="str">
        <f t="shared" si="1"/>
        <v>FR • Positioning: on any side of the outer surface of a small means of containment or on or near the shoulder of a cylinder containing dangerous goods</v>
      </c>
      <c r="K50" s="6">
        <v>40</v>
      </c>
      <c r="M50" s="1">
        <v>15</v>
      </c>
      <c r="N50" s="1">
        <v>1</v>
      </c>
      <c r="O50" s="1" t="s">
        <v>7</v>
      </c>
      <c r="P50" s="11" t="s">
        <v>136</v>
      </c>
    </row>
    <row r="51" spans="6:16" ht="75.75" x14ac:dyDescent="0.35">
      <c r="F51" s="3" t="str">
        <f t="shared" si="0"/>
        <v/>
      </c>
      <c r="I51" s="1" t="s">
        <v>105</v>
      </c>
      <c r="J51" s="1" t="str">
        <f t="shared" si="1"/>
        <v>FR UN Numbers on a Small Means of Containment or on a Tag</v>
      </c>
      <c r="K51" s="6">
        <v>41</v>
      </c>
      <c r="M51" s="1">
        <v>16</v>
      </c>
      <c r="N51" s="1">
        <v>1</v>
      </c>
      <c r="O51" s="1" t="s">
        <v>7</v>
      </c>
      <c r="P51" s="11" t="s">
        <v>136</v>
      </c>
    </row>
    <row r="52" spans="6:16" ht="75.75" x14ac:dyDescent="0.35">
      <c r="F52" s="3" t="str">
        <f t="shared" si="0"/>
        <v/>
      </c>
      <c r="I52" s="1" t="s">
        <v>106</v>
      </c>
      <c r="J52" s="1" t="str">
        <f t="shared" si="1"/>
        <v>FR Shipping Name and Technical Name on a Small Means of Containment or on a Tag (includes special provision 16)</v>
      </c>
      <c r="K52" s="6">
        <v>42</v>
      </c>
      <c r="M52" s="1">
        <v>17</v>
      </c>
      <c r="N52" s="1">
        <v>1</v>
      </c>
      <c r="O52" s="1" t="s">
        <v>7</v>
      </c>
      <c r="P52" s="11" t="s">
        <v>136</v>
      </c>
    </row>
    <row r="53" spans="6:16" ht="75.75" x14ac:dyDescent="0.35">
      <c r="F53" s="3" t="str">
        <f t="shared" si="0"/>
        <v/>
      </c>
      <c r="I53" s="1" t="s">
        <v>107</v>
      </c>
      <c r="J53" s="1" t="str">
        <f t="shared" si="1"/>
        <v>FR Class 7</v>
      </c>
      <c r="K53" s="6">
        <v>43</v>
      </c>
      <c r="M53" s="1">
        <v>18</v>
      </c>
      <c r="N53" s="1">
        <v>1</v>
      </c>
      <c r="O53" s="1" t="s">
        <v>7</v>
      </c>
      <c r="P53" s="11" t="s">
        <v>136</v>
      </c>
    </row>
    <row r="54" spans="6:16" ht="75.75" x14ac:dyDescent="0.35">
      <c r="F54" s="3" t="str">
        <f t="shared" si="0"/>
        <v/>
      </c>
      <c r="I54" s="1" t="s">
        <v>108</v>
      </c>
      <c r="J54" s="1" t="str">
        <f t="shared" si="1"/>
        <v>FR Overpack</v>
      </c>
      <c r="K54" s="6">
        <v>44</v>
      </c>
      <c r="M54" s="1">
        <v>19</v>
      </c>
      <c r="N54" s="1">
        <v>1</v>
      </c>
      <c r="O54" s="1" t="s">
        <v>7</v>
      </c>
      <c r="P54" s="11" t="s">
        <v>136</v>
      </c>
    </row>
    <row r="55" spans="6:16" ht="75.75" x14ac:dyDescent="0.35">
      <c r="F55" s="3" t="str">
        <f t="shared" si="0"/>
        <v/>
      </c>
      <c r="I55" s="1" t="s">
        <v>109</v>
      </c>
      <c r="J55" s="1" t="str">
        <f t="shared" si="1"/>
        <v>FR Consolidation Bin</v>
      </c>
      <c r="K55" s="6">
        <v>45</v>
      </c>
      <c r="M55" s="1">
        <v>20</v>
      </c>
      <c r="N55" s="1">
        <v>1</v>
      </c>
      <c r="O55" s="1" t="s">
        <v>7</v>
      </c>
      <c r="P55" s="11" t="s">
        <v>136</v>
      </c>
    </row>
    <row r="56" spans="6:16" ht="75.75" x14ac:dyDescent="0.35">
      <c r="F56" s="3" t="str">
        <f t="shared" si="0"/>
        <v/>
      </c>
      <c r="I56" s="1" t="s">
        <v>110</v>
      </c>
      <c r="J56" s="1" t="str">
        <f t="shared" si="1"/>
        <v>FR Placards on a Large Means of Containment</v>
      </c>
      <c r="K56" s="6">
        <v>46</v>
      </c>
      <c r="M56" s="1">
        <v>21</v>
      </c>
      <c r="N56" s="1">
        <v>1</v>
      </c>
      <c r="O56" s="1" t="s">
        <v>7</v>
      </c>
      <c r="P56" s="11" t="s">
        <v>136</v>
      </c>
    </row>
    <row r="57" spans="6:16" ht="75.75" x14ac:dyDescent="0.35">
      <c r="F57" s="3" t="str">
        <f t="shared" si="0"/>
        <v/>
      </c>
      <c r="I57" s="1" t="s">
        <v>111</v>
      </c>
      <c r="J57" s="1" t="str">
        <f t="shared" si="1"/>
        <v>FR UN Numbers on a Large Means of Containment</v>
      </c>
      <c r="K57" s="6">
        <v>47</v>
      </c>
      <c r="M57" s="1">
        <v>22</v>
      </c>
      <c r="N57" s="1">
        <v>1</v>
      </c>
      <c r="O57" s="1" t="s">
        <v>7</v>
      </c>
      <c r="P57" s="11" t="s">
        <v>136</v>
      </c>
    </row>
    <row r="58" spans="6:16" ht="75.75" x14ac:dyDescent="0.35">
      <c r="F58" s="3" t="str">
        <f t="shared" si="0"/>
        <v/>
      </c>
      <c r="I58" s="1" t="s">
        <v>112</v>
      </c>
      <c r="J58" s="1" t="str">
        <f t="shared" si="1"/>
        <v>FR Visibility of Labels, Placards and UN Numbers on a Large Means of Containment</v>
      </c>
      <c r="K58" s="6">
        <v>48</v>
      </c>
      <c r="M58" s="1">
        <v>23</v>
      </c>
      <c r="N58" s="1">
        <v>1</v>
      </c>
      <c r="O58" s="1" t="s">
        <v>7</v>
      </c>
      <c r="P58" s="11" t="s">
        <v>136</v>
      </c>
    </row>
    <row r="59" spans="6:16" ht="75.75" x14ac:dyDescent="0.35">
      <c r="F59" s="3" t="str">
        <f t="shared" si="0"/>
        <v/>
      </c>
      <c r="I59" s="1" t="s">
        <v>113</v>
      </c>
      <c r="J59" s="1" t="str">
        <f t="shared" si="1"/>
        <v>FR Placards / Labels on an IBC with a capacity greater than 450 L but less than or equal to 3 000 L</v>
      </c>
      <c r="K59" s="6">
        <v>49</v>
      </c>
      <c r="M59" s="1">
        <v>24</v>
      </c>
      <c r="N59" s="1">
        <v>1</v>
      </c>
      <c r="O59" s="1" t="s">
        <v>7</v>
      </c>
      <c r="P59" s="11" t="s">
        <v>136</v>
      </c>
    </row>
    <row r="60" spans="6:16" ht="75.75" x14ac:dyDescent="0.35">
      <c r="F60" s="3" t="str">
        <f t="shared" si="0"/>
        <v/>
      </c>
      <c r="I60" s="1" t="s">
        <v>114</v>
      </c>
      <c r="J60" s="1" t="str">
        <f t="shared" si="1"/>
        <v>FR DANGER Placard</v>
      </c>
      <c r="K60" s="6">
        <v>50</v>
      </c>
      <c r="M60" s="1">
        <v>25</v>
      </c>
      <c r="N60" s="1">
        <v>1</v>
      </c>
      <c r="O60" s="1" t="s">
        <v>7</v>
      </c>
      <c r="P60" s="11" t="s">
        <v>136</v>
      </c>
    </row>
    <row r="61" spans="6:16" ht="35.25" customHeight="1" x14ac:dyDescent="0.35">
      <c r="F61" s="3" t="str">
        <f t="shared" si="0"/>
        <v/>
      </c>
      <c r="I61" s="1" t="s">
        <v>115</v>
      </c>
      <c r="J61" s="1" t="str">
        <f t="shared" si="1"/>
        <v>FR Placards for Oxidizing Gases (UN1072, UN1073, UN3156, UN3157)</v>
      </c>
      <c r="K61" s="6">
        <v>51</v>
      </c>
      <c r="M61" s="1">
        <v>26</v>
      </c>
      <c r="N61" s="1">
        <v>1</v>
      </c>
      <c r="O61" s="1" t="s">
        <v>7</v>
      </c>
      <c r="P61" s="11" t="s">
        <v>136</v>
      </c>
    </row>
    <row r="62" spans="6:16" ht="75.75" x14ac:dyDescent="0.35">
      <c r="F62" s="3" t="str">
        <f t="shared" si="0"/>
        <v/>
      </c>
      <c r="I62" s="1" t="s">
        <v>116</v>
      </c>
      <c r="J62" s="1" t="str">
        <f t="shared" si="1"/>
        <v>FR Placards for UN1005, ANHYDROUS AMMONIA</v>
      </c>
      <c r="K62" s="6">
        <v>52</v>
      </c>
      <c r="M62" s="1">
        <v>27</v>
      </c>
      <c r="N62" s="1">
        <v>1</v>
      </c>
      <c r="O62" s="1" t="s">
        <v>7</v>
      </c>
      <c r="P62" s="11" t="s">
        <v>136</v>
      </c>
    </row>
    <row r="63" spans="6:16" ht="75.75" x14ac:dyDescent="0.35">
      <c r="F63" s="3" t="str">
        <f t="shared" si="0"/>
        <v/>
      </c>
      <c r="I63" s="1" t="s">
        <v>117</v>
      </c>
      <c r="J63" s="1" t="str">
        <f t="shared" si="1"/>
        <v>FR Compartmentalized Large Means of Containment</v>
      </c>
      <c r="K63" s="6">
        <v>53</v>
      </c>
      <c r="M63" s="1">
        <v>28</v>
      </c>
      <c r="N63" s="1">
        <v>1</v>
      </c>
      <c r="O63" s="1" t="s">
        <v>7</v>
      </c>
      <c r="P63" s="11" t="s">
        <v>136</v>
      </c>
    </row>
    <row r="64" spans="6:16" ht="75.75" x14ac:dyDescent="0.35">
      <c r="F64" s="3" t="str">
        <f t="shared" si="0"/>
        <v/>
      </c>
      <c r="I64" s="1" t="s">
        <v>118</v>
      </c>
      <c r="J64" s="1" t="str">
        <f t="shared" si="1"/>
        <v>FR Elevated Temperature</v>
      </c>
      <c r="K64" s="6">
        <v>54</v>
      </c>
      <c r="M64" s="1">
        <v>29</v>
      </c>
      <c r="N64" s="1">
        <v>1</v>
      </c>
      <c r="O64" s="1" t="s">
        <v>7</v>
      </c>
      <c r="P64" s="11" t="s">
        <v>136</v>
      </c>
    </row>
    <row r="65" spans="5:16" ht="75.75" x14ac:dyDescent="0.35">
      <c r="F65" s="3" t="str">
        <f t="shared" si="0"/>
        <v/>
      </c>
      <c r="I65" s="1" t="s">
        <v>83</v>
      </c>
      <c r="J65" s="1" t="str">
        <f t="shared" si="1"/>
        <v>FR Fumigation</v>
      </c>
      <c r="K65" s="6">
        <v>55</v>
      </c>
      <c r="M65" s="1">
        <v>30</v>
      </c>
      <c r="N65" s="1">
        <v>1</v>
      </c>
      <c r="O65" s="1" t="s">
        <v>7</v>
      </c>
      <c r="P65" s="11" t="s">
        <v>136</v>
      </c>
    </row>
    <row r="66" spans="5:16" ht="75.75" x14ac:dyDescent="0.35">
      <c r="F66" s="3" t="str">
        <f t="shared" si="0"/>
        <v/>
      </c>
      <c r="I66" s="1" t="s">
        <v>119</v>
      </c>
      <c r="J66" s="1" t="str">
        <f t="shared" si="1"/>
        <v>FR Marine Pollutant Mark</v>
      </c>
      <c r="K66" s="6">
        <v>56</v>
      </c>
      <c r="M66" s="1">
        <v>31</v>
      </c>
      <c r="N66" s="1">
        <v>1</v>
      </c>
      <c r="O66" s="1" t="s">
        <v>7</v>
      </c>
      <c r="P66" s="11" t="s">
        <v>136</v>
      </c>
    </row>
    <row r="67" spans="5:16" ht="75.75" x14ac:dyDescent="0.35">
      <c r="F67" s="3" t="str">
        <f t="shared" si="0"/>
        <v/>
      </c>
      <c r="I67" s="1" t="s">
        <v>120</v>
      </c>
      <c r="J67" s="1" t="str">
        <f t="shared" si="1"/>
        <v>FR Category B mark</v>
      </c>
      <c r="K67" s="6">
        <v>57</v>
      </c>
      <c r="M67" s="1">
        <v>32</v>
      </c>
      <c r="N67" s="1">
        <v>1</v>
      </c>
      <c r="O67" s="1" t="s">
        <v>7</v>
      </c>
      <c r="P67" s="11" t="s">
        <v>136</v>
      </c>
    </row>
    <row r="68" spans="5:16" ht="42" customHeight="1" x14ac:dyDescent="0.35">
      <c r="E68" s="3" t="s">
        <v>121</v>
      </c>
      <c r="F68" s="3" t="str">
        <f t="shared" si="0"/>
        <v>FR MEANS OF CONTAINMENT</v>
      </c>
      <c r="G68" s="1">
        <v>0</v>
      </c>
      <c r="H68" s="1">
        <v>5</v>
      </c>
      <c r="K68" s="6">
        <v>58</v>
      </c>
      <c r="N68" s="1">
        <v>1</v>
      </c>
      <c r="P68" s="11"/>
    </row>
    <row r="69" spans="5:16" ht="75.75" x14ac:dyDescent="0.35">
      <c r="F69" s="3" t="str">
        <f t="shared" si="0"/>
        <v/>
      </c>
      <c r="I69" s="1" t="s">
        <v>122</v>
      </c>
      <c r="J69" s="1" t="str">
        <f t="shared" si="1"/>
        <v>FR The container must be designed, constructed, filled, closed, secured and maintained so that under normal conditions of transport, including handling, there will be no release of the dangerous goods that could endanger public safety.</v>
      </c>
      <c r="K69" s="6">
        <v>59</v>
      </c>
      <c r="M69" s="1">
        <v>1</v>
      </c>
      <c r="N69" s="1">
        <v>1</v>
      </c>
      <c r="O69" s="1" t="s">
        <v>7</v>
      </c>
      <c r="P69" s="11" t="s">
        <v>136</v>
      </c>
    </row>
    <row r="70" spans="5:16" ht="75.75" x14ac:dyDescent="0.35">
      <c r="F70" s="3" t="str">
        <f t="shared" si="0"/>
        <v/>
      </c>
      <c r="I70" s="1" t="s">
        <v>123</v>
      </c>
      <c r="J70" s="1" t="str">
        <f t="shared" si="1"/>
        <v>FR Loading and Securing</v>
      </c>
      <c r="K70" s="6">
        <v>60</v>
      </c>
      <c r="M70" s="1">
        <v>2</v>
      </c>
      <c r="N70" s="1">
        <v>1</v>
      </c>
      <c r="O70" s="1" t="s">
        <v>7</v>
      </c>
      <c r="P70" s="11" t="s">
        <v>136</v>
      </c>
    </row>
    <row r="71" spans="5:16" ht="75.75" x14ac:dyDescent="0.35">
      <c r="F71" s="3" t="str">
        <f t="shared" si="0"/>
        <v/>
      </c>
      <c r="I71" s="1" t="s">
        <v>124</v>
      </c>
      <c r="J71" s="1" t="str">
        <f t="shared" si="1"/>
        <v>FR Filling Limits</v>
      </c>
      <c r="K71" s="6">
        <v>61</v>
      </c>
      <c r="M71" s="1">
        <v>3</v>
      </c>
      <c r="N71" s="1">
        <v>1</v>
      </c>
      <c r="O71" s="1" t="s">
        <v>7</v>
      </c>
      <c r="P71" s="11" t="s">
        <v>136</v>
      </c>
    </row>
    <row r="72" spans="5:16" ht="75.75" x14ac:dyDescent="0.35">
      <c r="F72" s="3" t="str">
        <f t="shared" si="0"/>
        <v/>
      </c>
      <c r="I72" s="1" t="s">
        <v>125</v>
      </c>
      <c r="J72" s="1" t="str">
        <f t="shared" si="1"/>
        <v>FR UN Standardized Means of Containment</v>
      </c>
      <c r="K72" s="6">
        <v>62</v>
      </c>
      <c r="M72" s="1">
        <v>4</v>
      </c>
      <c r="N72" s="1">
        <v>1</v>
      </c>
      <c r="O72" s="1" t="s">
        <v>7</v>
      </c>
      <c r="P72" s="11" t="s">
        <v>136</v>
      </c>
    </row>
    <row r="73" spans="5:16" ht="75.75" x14ac:dyDescent="0.35">
      <c r="F73" s="3" t="str">
        <f t="shared" si="0"/>
        <v/>
      </c>
      <c r="I73" s="1" t="s">
        <v>126</v>
      </c>
      <c r="J73" s="1" t="str">
        <f t="shared" si="1"/>
        <v>FR Compatibility Groups</v>
      </c>
      <c r="K73" s="6">
        <v>63</v>
      </c>
      <c r="M73" s="1">
        <v>5</v>
      </c>
      <c r="N73" s="1">
        <v>1</v>
      </c>
      <c r="O73" s="1" t="s">
        <v>7</v>
      </c>
      <c r="P73" s="11" t="s">
        <v>136</v>
      </c>
    </row>
    <row r="74" spans="5:16" ht="75.75" x14ac:dyDescent="0.35">
      <c r="F74" s="3" t="str">
        <f t="shared" si="0"/>
        <v/>
      </c>
      <c r="I74" s="1" t="s">
        <v>127</v>
      </c>
      <c r="J74" s="1" t="str">
        <f t="shared" si="1"/>
        <v>FR Small Means of Containment</v>
      </c>
      <c r="K74" s="6">
        <v>64</v>
      </c>
      <c r="M74" s="1">
        <v>6</v>
      </c>
      <c r="N74" s="1">
        <v>1</v>
      </c>
      <c r="O74" s="1" t="s">
        <v>7</v>
      </c>
      <c r="P74" s="11" t="s">
        <v>136</v>
      </c>
    </row>
    <row r="75" spans="5:16" ht="75.75" x14ac:dyDescent="0.35">
      <c r="F75" s="3" t="str">
        <f t="shared" si="0"/>
        <v/>
      </c>
      <c r="I75" s="1" t="s">
        <v>128</v>
      </c>
      <c r="J75" s="1" t="str">
        <f t="shared" si="1"/>
        <v>FR Large Means of Containment</v>
      </c>
      <c r="K75" s="6">
        <v>65</v>
      </c>
      <c r="M75" s="1">
        <v>7</v>
      </c>
      <c r="N75" s="1">
        <v>1</v>
      </c>
      <c r="O75" s="1" t="s">
        <v>7</v>
      </c>
      <c r="P75" s="11" t="s">
        <v>136</v>
      </c>
    </row>
    <row r="76" spans="5:16" ht="75.75" x14ac:dyDescent="0.35">
      <c r="F76" s="3" t="str">
        <f t="shared" si="0"/>
        <v/>
      </c>
      <c r="I76" s="1" t="s">
        <v>129</v>
      </c>
      <c r="J76" s="1" t="str">
        <f t="shared" si="1"/>
        <v>FR Class 2, Gases</v>
      </c>
      <c r="K76" s="6">
        <v>66</v>
      </c>
      <c r="M76" s="1">
        <v>8</v>
      </c>
      <c r="N76" s="1">
        <v>1</v>
      </c>
      <c r="O76" s="1" t="s">
        <v>7</v>
      </c>
      <c r="P76" s="11" t="s">
        <v>136</v>
      </c>
    </row>
    <row r="77" spans="5:16" ht="75.75" x14ac:dyDescent="0.35">
      <c r="F77" s="3" t="str">
        <f t="shared" si="0"/>
        <v/>
      </c>
      <c r="I77" s="1" t="s">
        <v>130</v>
      </c>
      <c r="J77" s="1" t="str">
        <f t="shared" si="1"/>
        <v>FR Class 6.2, Infectious Substances</v>
      </c>
      <c r="K77" s="6">
        <v>67</v>
      </c>
      <c r="M77" s="1">
        <v>9</v>
      </c>
      <c r="N77" s="1">
        <v>1</v>
      </c>
      <c r="O77" s="1" t="s">
        <v>7</v>
      </c>
      <c r="P77" s="11" t="s">
        <v>136</v>
      </c>
    </row>
    <row r="78" spans="5:16" ht="75.75" x14ac:dyDescent="0.35">
      <c r="I78" s="1" t="s">
        <v>131</v>
      </c>
      <c r="J78" s="1" t="str">
        <f t="shared" si="1"/>
        <v>FR Consolidation Bins</v>
      </c>
      <c r="K78" s="6">
        <v>68</v>
      </c>
      <c r="M78" s="1">
        <v>10</v>
      </c>
      <c r="N78" s="1">
        <v>1</v>
      </c>
      <c r="O78" s="1" t="s">
        <v>7</v>
      </c>
      <c r="P78" s="11" t="s">
        <v>136</v>
      </c>
    </row>
    <row r="81" spans="12:12" x14ac:dyDescent="0.35">
      <c r="L81" s="6" t="str">
        <f>IF(K81 = "", "", CONCATENATE(K81,"_hide"))</f>
        <v/>
      </c>
    </row>
    <row r="82" spans="12:12" x14ac:dyDescent="0.35">
      <c r="L82" s="6" t="str">
        <f>IF(K82 = "", "", CONCATENATE(K82,"_hide"))</f>
        <v/>
      </c>
    </row>
    <row r="83" spans="12:12" x14ac:dyDescent="0.35">
      <c r="L83" s="6" t="str">
        <f>IF(K83 = "", "", CONCATENATE(K83,"_hide"))</f>
        <v/>
      </c>
    </row>
    <row r="84" spans="12:12" x14ac:dyDescent="0.35">
      <c r="L84" s="6" t="str">
        <f>IF(K84 = "", "", CONCATENATE(K84,"_hide"))</f>
        <v/>
      </c>
    </row>
  </sheetData>
  <mergeCells count="4">
    <mergeCell ref="P2:U2"/>
    <mergeCell ref="A1:D1"/>
    <mergeCell ref="E1:H1"/>
    <mergeCell ref="I1:O1"/>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template</vt:lpstr>
      <vt:lpstr>groups</vt:lpstr>
      <vt:lpstr>questions</vt:lpstr>
      <vt:lpstr>responses</vt:lpstr>
      <vt:lpstr>Lookups</vt:lpstr>
      <vt:lpstr>Sheet2</vt:lpstr>
      <vt:lpstr>Sheet1</vt:lpstr>
    </vt:vector>
  </TitlesOfParts>
  <Company>Transport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Leblanc, Aaron</dc:creator>
  <cp:lastModifiedBy>Aaron</cp:lastModifiedBy>
  <dcterms:created xsi:type="dcterms:W3CDTF">2020-01-10T15:47:46Z</dcterms:created>
  <dcterms:modified xsi:type="dcterms:W3CDTF">2020-11-15T16:45:51Z</dcterms:modified>
</cp:coreProperties>
</file>