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choetso/Desktop/clone/project-xlsx/"/>
    </mc:Choice>
  </mc:AlternateContent>
  <xr:revisionPtr revIDLastSave="0" documentId="8_{3D746584-3F08-4F4D-ADD3-E965C3A8948B}" xr6:coauthVersionLast="47" xr6:coauthVersionMax="47" xr10:uidLastSave="{00000000-0000-0000-0000-000000000000}"/>
  <bookViews>
    <workbookView xWindow="0" yWindow="0" windowWidth="28800" windowHeight="18000" xr2:uid="{14BA8C3A-4011-044C-B6BD-5756C64150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7" i="1"/>
  <c r="J18" i="1"/>
  <c r="J16" i="1"/>
  <c r="D17" i="1"/>
  <c r="H18" i="1"/>
  <c r="G18" i="1" s="1"/>
  <c r="D18" i="1"/>
  <c r="C18" i="1"/>
  <c r="B18" i="1"/>
  <c r="I18" i="1" s="1"/>
  <c r="H17" i="1"/>
  <c r="G17" i="1" s="1"/>
  <c r="C17" i="1"/>
  <c r="B17" i="1"/>
  <c r="I17" i="1" s="1"/>
  <c r="H16" i="1"/>
  <c r="G16" i="1"/>
  <c r="D16" i="1"/>
  <c r="C16" i="1"/>
  <c r="I16" i="1" s="1"/>
  <c r="B16" i="1"/>
  <c r="D13" i="1"/>
  <c r="D12" i="1"/>
  <c r="D11" i="1"/>
  <c r="C13" i="1"/>
  <c r="C12" i="1"/>
  <c r="C11" i="1"/>
  <c r="B13" i="1"/>
  <c r="B12" i="1"/>
  <c r="B11" i="1"/>
  <c r="G11" i="1"/>
  <c r="G13" i="1"/>
  <c r="I11" i="1"/>
  <c r="G12" i="1"/>
  <c r="H13" i="1"/>
  <c r="H12" i="1"/>
  <c r="H11" i="1"/>
  <c r="N6" i="1"/>
  <c r="I12" i="1" l="1"/>
</calcChain>
</file>

<file path=xl/sharedStrings.xml><?xml version="1.0" encoding="utf-8"?>
<sst xmlns="http://schemas.openxmlformats.org/spreadsheetml/2006/main" count="37" uniqueCount="18">
  <si>
    <t xml:space="preserve">car </t>
  </si>
  <si>
    <t>chevy spark</t>
  </si>
  <si>
    <t>ford mustang</t>
  </si>
  <si>
    <t>cadillac escalate</t>
  </si>
  <si>
    <t>insurance</t>
  </si>
  <si>
    <t>sales tax</t>
  </si>
  <si>
    <t>license</t>
  </si>
  <si>
    <t>mpg</t>
  </si>
  <si>
    <t>car cost</t>
  </si>
  <si>
    <t>number of years</t>
  </si>
  <si>
    <t>total miles</t>
  </si>
  <si>
    <t>gas price</t>
  </si>
  <si>
    <t>total gallons</t>
  </si>
  <si>
    <t>total fuel cost</t>
  </si>
  <si>
    <t>final cost</t>
  </si>
  <si>
    <t>tim's cost</t>
  </si>
  <si>
    <t>tim</t>
  </si>
  <si>
    <t>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</si>
</sst>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susan</a:t>
            </a:r>
            <a:r>
              <a:rPr lang="en-GB" baseline="0"/>
              <a:t>'s car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Sheet1!$A$16:$A$18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escalate</c:v>
                </c:pt>
              </c:strCache>
            </c:strRef>
          </c:cat>
          <c:val>
            <c:numRef>
              <c:f>Sheet1!$I$11:$I$13</c:f>
              <c:numCache>
                <c:formatCode>_("$"* #,##0.00_);_("$"* \(#,##0.00\);_("$"* "-"??_);_(@_)</c:formatCode>
                <c:ptCount val="3"/>
                <c:pt idx="0">
                  <c:v>69261.904761904763</c:v>
                </c:pt>
                <c:pt idx="1">
                  <c:v>132535.08771929826</c:v>
                </c:pt>
                <c:pt idx="2">
                  <c:v>220112.74509803922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FE4D-96D2-4ADD4E8377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810975"/>
        <c:axId val="474812703"/>
      </c:barChart>
      <c:catAx>
        <c:axId val="4748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12703"/>
        <c:crosses val="autoZero"/>
        <c:auto val="1"/>
        <c:lblAlgn val="ctr"/>
        <c:lblOffset val="100"/>
        <c:noMultiLvlLbl val="0"/>
      </c:catAx>
      <c:valAx>
        <c:axId val="4748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tim's</a:t>
            </a:r>
            <a:r>
              <a:rPr lang="en-GB" baseline="0"/>
              <a:t> car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Sheet1!$A$16:$A$18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escalate</c:v>
                </c:pt>
              </c:strCache>
            </c:strRef>
          </c:cat>
          <c:val>
            <c:numRef>
              <c:f>Sheet1!$J$16:$J$18</c:f>
              <c:numCache>
                <c:formatCode>_("$"* #,##0.00_);_("$"* \(#,##0.00\);_("$"* "-"??_);_(@_)</c:formatCode>
                <c:ptCount val="3"/>
                <c:pt idx="0">
                  <c:v>96966.666666666672</c:v>
                </c:pt>
                <c:pt idx="1">
                  <c:v>185549.12280701756</c:v>
                </c:pt>
                <c:pt idx="2">
                  <c:v>308157.84313725494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9-F841-8125-6D97A64DFA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128447"/>
        <c:axId val="488781407"/>
      </c:barChart>
      <c:catAx>
        <c:axId val="4441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1407"/>
        <c:crosses val="autoZero"/>
        <c:auto val="1"/>
        <c:lblAlgn val="ctr"/>
        <c:lblOffset val="100"/>
        <c:noMultiLvlLbl val="0"/>
      </c:catAx>
      <c:valAx>
        <c:axId val="488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291080</xdr:colOff>
      <xdr:row>18</xdr:row>
      <xdr:rowOff>153327</xdr:rowOff>
    </xdr:from>
    <xdr:to>
      <xdr:col>5</xdr:col>
      <xdr:colOff>126073</xdr:colOff>
      <xdr:row>32</xdr:row>
      <xdr:rowOff>41345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10A08-3B19-4064-72E6-4D38AC0F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230824</xdr:colOff>
      <xdr:row>19</xdr:row>
      <xdr:rowOff>5006</xdr:rowOff>
    </xdr:from>
    <xdr:to>
      <xdr:col>10</xdr:col>
      <xdr:colOff>260488</xdr:colOff>
      <xdr:row>32</xdr:row>
      <xdr:rowOff>96966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CE249-841F-F579-1AE9-3FD585B10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A605-E6FD-1C4C-A7C9-32A5119FD6F2}">
  <dimension ref="A1:N19"/>
  <sheetViews>
    <sheetView tabSelected="1" zoomScaleNormal="135" workbookViewId="0">
      <selection activeCell="K18" sqref="K18"/>
    </sheetView>
  </sheetViews>
  <sheetFormatPr baseColWidth="10" defaultRowHeight="16" x14ac:dyDescent="0.2"/>
  <cols>
    <col min="1" max="1" width="14.6640625" bestFit="1" customWidth="1"/>
    <col min="2" max="3" width="12.6640625" bestFit="1" customWidth="1"/>
    <col min="4" max="4" width="11.6640625" bestFit="1" customWidth="1"/>
    <col min="5" max="5" width="11" bestFit="1" customWidth="1"/>
    <col min="6" max="6" width="11.6640625" bestFit="1" customWidth="1"/>
    <col min="7" max="7" width="12.6640625" bestFit="1" customWidth="1"/>
    <col min="8" max="8" width="11" bestFit="1" customWidth="1"/>
    <col min="9" max="9" width="12.6640625" bestFit="1" customWidth="1"/>
    <col min="10" max="10" width="12.5" bestFit="1" customWidth="1"/>
    <col min="13" max="13" width="14.5" bestFit="1" customWidth="1"/>
  </cols>
  <sheetData>
    <row r="1" spans="1:14" x14ac:dyDescent="0.2">
      <c r="A1" t="s">
        <v>0</v>
      </c>
    </row>
    <row r="5" spans="1:14" x14ac:dyDescent="0.2">
      <c r="B5" t="s">
        <v>4</v>
      </c>
      <c r="C5" t="s">
        <v>5</v>
      </c>
      <c r="D5" t="s">
        <v>6</v>
      </c>
      <c r="E5" t="s">
        <v>7</v>
      </c>
      <c r="F5" t="s">
        <v>8</v>
      </c>
    </row>
    <row r="6" spans="1:14" x14ac:dyDescent="0.2">
      <c r="A6" t="s">
        <v>1</v>
      </c>
      <c r="B6" s="2">
        <v>1500</v>
      </c>
      <c r="C6" s="2">
        <v>1450</v>
      </c>
      <c r="D6" s="2">
        <v>210</v>
      </c>
      <c r="E6">
        <v>35</v>
      </c>
      <c r="F6" s="2">
        <v>14500</v>
      </c>
      <c r="M6" t="s">
        <v>9</v>
      </c>
      <c r="N6" s="1">
        <f>250000/30000</f>
        <v>8.3333333333333339</v>
      </c>
    </row>
    <row r="7" spans="1:14" x14ac:dyDescent="0.2">
      <c r="A7" t="s">
        <v>2</v>
      </c>
      <c r="B7" s="2">
        <v>2500</v>
      </c>
      <c r="C7" s="2">
        <v>3100</v>
      </c>
      <c r="D7" s="2">
        <v>300</v>
      </c>
      <c r="E7">
        <v>19</v>
      </c>
      <c r="F7" s="2">
        <v>31000</v>
      </c>
    </row>
    <row r="8" spans="1:14" x14ac:dyDescent="0.2">
      <c r="A8" t="s">
        <v>3</v>
      </c>
      <c r="B8" s="2">
        <v>3100</v>
      </c>
      <c r="C8" s="2">
        <v>7200</v>
      </c>
      <c r="D8" s="2">
        <v>450</v>
      </c>
      <c r="E8">
        <v>17</v>
      </c>
      <c r="F8" s="2">
        <v>72000</v>
      </c>
      <c r="M8" t="s">
        <v>10</v>
      </c>
      <c r="N8">
        <v>250000</v>
      </c>
    </row>
    <row r="9" spans="1:14" x14ac:dyDescent="0.2">
      <c r="M9" t="s">
        <v>11</v>
      </c>
      <c r="N9" s="2">
        <v>3.98</v>
      </c>
    </row>
    <row r="10" spans="1:14" x14ac:dyDescent="0.2">
      <c r="A10" t="s">
        <v>17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13</v>
      </c>
      <c r="H10" t="s">
        <v>12</v>
      </c>
      <c r="I10" t="s">
        <v>14</v>
      </c>
    </row>
    <row r="11" spans="1:14" x14ac:dyDescent="0.2">
      <c r="A11" t="s">
        <v>1</v>
      </c>
      <c r="B11" s="2">
        <f>B$6*$N$6</f>
        <v>12500</v>
      </c>
      <c r="C11" s="2">
        <f>$C$6*$N$6</f>
        <v>12083.333333333334</v>
      </c>
      <c r="D11" s="2">
        <f>$D$6*$N$6</f>
        <v>1750.0000000000002</v>
      </c>
      <c r="E11">
        <v>35</v>
      </c>
      <c r="F11" s="2">
        <v>14500</v>
      </c>
      <c r="G11" s="2">
        <f>H11*$N$9</f>
        <v>28428.571428571431</v>
      </c>
      <c r="H11" s="1">
        <f>$N$8/E11</f>
        <v>7142.8571428571431</v>
      </c>
      <c r="I11" s="2">
        <f>SUM(B11,C11,D11,F11,G11)</f>
        <v>69261.904761904763</v>
      </c>
      <c r="J11" s="3"/>
    </row>
    <row r="12" spans="1:14" x14ac:dyDescent="0.2">
      <c r="A12" t="s">
        <v>2</v>
      </c>
      <c r="B12" s="2">
        <f>$B$7*$N$6</f>
        <v>20833.333333333336</v>
      </c>
      <c r="C12" s="2">
        <f>$C$7*$N$6</f>
        <v>25833.333333333336</v>
      </c>
      <c r="D12" s="2">
        <f>$D$7*$N$6</f>
        <v>2500</v>
      </c>
      <c r="E12">
        <v>19</v>
      </c>
      <c r="F12" s="2">
        <v>31000</v>
      </c>
      <c r="G12" s="2">
        <f>H12*$N$9</f>
        <v>52368.42105263158</v>
      </c>
      <c r="H12" s="1">
        <f>$N$8/E12</f>
        <v>13157.894736842105</v>
      </c>
      <c r="I12" s="2">
        <f t="shared" ref="I12:I13" si="0">SUM(B12,C12,D12,F12,G12)</f>
        <v>132535.08771929826</v>
      </c>
      <c r="J12" s="3"/>
    </row>
    <row r="13" spans="1:14" x14ac:dyDescent="0.2">
      <c r="A13" t="s">
        <v>3</v>
      </c>
      <c r="B13" s="2">
        <f>$B$8*$N$6</f>
        <v>25833.333333333336</v>
      </c>
      <c r="C13" s="2">
        <f>$C$8*$N$6</f>
        <v>60000.000000000007</v>
      </c>
      <c r="D13" s="2">
        <f>$D$8*$N$6</f>
        <v>3750.0000000000005</v>
      </c>
      <c r="E13">
        <v>17</v>
      </c>
      <c r="F13" s="2">
        <v>72000</v>
      </c>
      <c r="G13" s="2">
        <f>H13*$N$9</f>
        <v>58529.411764705881</v>
      </c>
      <c r="H13" s="1">
        <f>$N$8/E13</f>
        <v>14705.882352941177</v>
      </c>
      <c r="I13" s="2">
        <f>SUM(B13,C13,D13,F13,G13)</f>
        <v>220112.74509803922</v>
      </c>
      <c r="J13" s="3"/>
    </row>
    <row r="15" spans="1:14" x14ac:dyDescent="0.2">
      <c r="A15" t="s">
        <v>16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13</v>
      </c>
      <c r="H15" t="s">
        <v>12</v>
      </c>
      <c r="I15" t="s">
        <v>14</v>
      </c>
      <c r="J15" t="s">
        <v>15</v>
      </c>
    </row>
    <row r="16" spans="1:14" x14ac:dyDescent="0.2">
      <c r="A16" t="s">
        <v>1</v>
      </c>
      <c r="B16" s="2">
        <f>B$6*$N$6</f>
        <v>12500</v>
      </c>
      <c r="C16" s="2">
        <f>$C$6*$N$6</f>
        <v>12083.333333333334</v>
      </c>
      <c r="D16" s="2">
        <f>$D$6*$N$6</f>
        <v>1750.0000000000002</v>
      </c>
      <c r="E16">
        <v>35</v>
      </c>
      <c r="F16" s="2">
        <v>14500</v>
      </c>
      <c r="G16" s="2">
        <f>H16*$N$9</f>
        <v>28428.571428571431</v>
      </c>
      <c r="H16" s="1">
        <f>$N$8/E16</f>
        <v>7142.8571428571431</v>
      </c>
      <c r="I16" s="2">
        <f>SUM(B16,C16,D16,F16,G16)</f>
        <v>69261.904761904763</v>
      </c>
      <c r="J16" s="3">
        <f>I16+(0.4*I16)</f>
        <v>96966.666666666672</v>
      </c>
    </row>
    <row r="17" spans="1:10" x14ac:dyDescent="0.2">
      <c r="A17" t="s">
        <v>2</v>
      </c>
      <c r="B17" s="2">
        <f>$B$7*$N$6</f>
        <v>20833.333333333336</v>
      </c>
      <c r="C17" s="2">
        <f>$C$7*$N$6</f>
        <v>25833.333333333336</v>
      </c>
      <c r="D17" s="2">
        <f>$D$7*$N$6</f>
        <v>2500</v>
      </c>
      <c r="E17">
        <v>19</v>
      </c>
      <c r="F17" s="2">
        <v>31000</v>
      </c>
      <c r="G17" s="2">
        <f>H17*$N$9</f>
        <v>52368.42105263158</v>
      </c>
      <c r="H17" s="1">
        <f>$N$8/E17</f>
        <v>13157.894736842105</v>
      </c>
      <c r="I17" s="2">
        <f t="shared" ref="I17:I18" si="1">SUM(B17,C17,D17,F17,G17)</f>
        <v>132535.08771929826</v>
      </c>
      <c r="J17" s="3">
        <f t="shared" ref="J17:J18" si="2">I17+(0.4*I17)</f>
        <v>185549.12280701756</v>
      </c>
    </row>
    <row r="18" spans="1:10" x14ac:dyDescent="0.2">
      <c r="A18" t="s">
        <v>3</v>
      </c>
      <c r="B18" s="2">
        <f>$B$8*$N$6</f>
        <v>25833.333333333336</v>
      </c>
      <c r="C18" s="2">
        <f>$C$8*$N$6</f>
        <v>60000.000000000007</v>
      </c>
      <c r="D18" s="2">
        <f>$D$8*$N$6</f>
        <v>3750.0000000000005</v>
      </c>
      <c r="E18">
        <v>17</v>
      </c>
      <c r="F18" s="2">
        <v>72000</v>
      </c>
      <c r="G18" s="2">
        <f>H18*$N$9</f>
        <v>58529.411764705881</v>
      </c>
      <c r="H18" s="1">
        <f>$N$8/E18</f>
        <v>14705.882352941177</v>
      </c>
      <c r="I18" s="2">
        <f t="shared" si="1"/>
        <v>220112.74509803922</v>
      </c>
      <c r="J18" s="3">
        <f t="shared" si="2"/>
        <v>308157.84313725494</v>
      </c>
    </row>
    <row r="19" spans="1:10" x14ac:dyDescent="0.2">
      <c r="B19" s="2"/>
      <c r="C19" s="2"/>
      <c r="D19" s="2"/>
      <c r="F19" s="2"/>
      <c r="G19" s="2"/>
      <c r="H19" s="1"/>
      <c r="I19" s="2"/>
    </row>
  </sheetData>
  <conditionalFormatting sqref="I11:I13">
    <cfRule type="top10" dxfId="1" priority="2" percent="1" bottom="1" rank="10"/>
  </conditionalFormatting>
  <conditionalFormatting sqref="J16:J18">
    <cfRule type="top10" dxfId="0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2023-07-07T06:12:03Z</dcterms:created>
  <dcterms:modified xsi:type="dcterms:W3CDTF">2023-07-07T06:55:12Z</dcterms:modified>
</cp:coreProperties>
</file>