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nzinchoetso/Desktop/"/>
    </mc:Choice>
  </mc:AlternateContent>
  <xr:revisionPtr revIDLastSave="0" documentId="13_ncr:1_{EC8C7232-E328-2C42-8D95-0DB25CD84CAE}" xr6:coauthVersionLast="47" xr6:coauthVersionMax="47" xr10:uidLastSave="{00000000-0000-0000-0000-000000000000}"/>
  <bookViews>
    <workbookView xWindow="0" yWindow="500" windowWidth="28800" windowHeight="16260" xr2:uid="{F0C978D8-E222-B94A-8C25-4457A92C9C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C27" i="1"/>
  <c r="D24" i="1"/>
  <c r="D25" i="1"/>
  <c r="R25" i="1"/>
  <c r="D26" i="1"/>
  <c r="Q26" i="1"/>
  <c r="Y3" i="1"/>
  <c r="Z3" i="1" s="1"/>
  <c r="AA3" i="1" s="1"/>
  <c r="AB3" i="1" s="1"/>
  <c r="T3" i="1"/>
  <c r="U3" i="1" s="1"/>
  <c r="V3" i="1" s="1"/>
  <c r="W3" i="1" s="1"/>
  <c r="O4" i="1"/>
  <c r="O25" i="1" s="1"/>
  <c r="P4" i="1"/>
  <c r="P24" i="1" s="1"/>
  <c r="Q4" i="1"/>
  <c r="Q24" i="1" s="1"/>
  <c r="R4" i="1"/>
  <c r="R27" i="1" s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Q27" i="1" s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N27" i="1" s="1"/>
  <c r="O3" i="1"/>
  <c r="P3" i="1" s="1"/>
  <c r="Q3" i="1" s="1"/>
  <c r="R3" i="1" s="1"/>
  <c r="J4" i="1"/>
  <c r="T4" i="1" s="1"/>
  <c r="Y4" i="1" s="1"/>
  <c r="K4" i="1"/>
  <c r="U4" i="1" s="1"/>
  <c r="Z4" i="1" s="1"/>
  <c r="L4" i="1"/>
  <c r="V4" i="1" s="1"/>
  <c r="AA4" i="1" s="1"/>
  <c r="M4" i="1"/>
  <c r="W4" i="1" s="1"/>
  <c r="AB4" i="1" s="1"/>
  <c r="J5" i="1"/>
  <c r="T5" i="1" s="1"/>
  <c r="Y5" i="1" s="1"/>
  <c r="K5" i="1"/>
  <c r="U5" i="1" s="1"/>
  <c r="Z5" i="1" s="1"/>
  <c r="L5" i="1"/>
  <c r="V5" i="1" s="1"/>
  <c r="AA5" i="1" s="1"/>
  <c r="M5" i="1"/>
  <c r="W5" i="1" s="1"/>
  <c r="AB5" i="1" s="1"/>
  <c r="I5" i="1"/>
  <c r="S5" i="1" s="1"/>
  <c r="X5" i="1" s="1"/>
  <c r="AD5" i="1" s="1"/>
  <c r="I6" i="1"/>
  <c r="S6" i="1" s="1"/>
  <c r="X6" i="1" s="1"/>
  <c r="I7" i="1"/>
  <c r="S7" i="1" s="1"/>
  <c r="X7" i="1" s="1"/>
  <c r="I8" i="1"/>
  <c r="S8" i="1" s="1"/>
  <c r="X8" i="1" s="1"/>
  <c r="I9" i="1"/>
  <c r="S9" i="1" s="1"/>
  <c r="X9" i="1" s="1"/>
  <c r="I10" i="1"/>
  <c r="S10" i="1" s="1"/>
  <c r="X10" i="1" s="1"/>
  <c r="I11" i="1"/>
  <c r="S11" i="1" s="1"/>
  <c r="X11" i="1" s="1"/>
  <c r="I12" i="1"/>
  <c r="S12" i="1" s="1"/>
  <c r="X12" i="1" s="1"/>
  <c r="I13" i="1"/>
  <c r="S13" i="1" s="1"/>
  <c r="X13" i="1" s="1"/>
  <c r="I14" i="1"/>
  <c r="S14" i="1" s="1"/>
  <c r="X14" i="1" s="1"/>
  <c r="I15" i="1"/>
  <c r="S15" i="1" s="1"/>
  <c r="X15" i="1" s="1"/>
  <c r="I16" i="1"/>
  <c r="S16" i="1" s="1"/>
  <c r="X16" i="1" s="1"/>
  <c r="I17" i="1"/>
  <c r="S17" i="1" s="1"/>
  <c r="X17" i="1" s="1"/>
  <c r="I18" i="1"/>
  <c r="S18" i="1" s="1"/>
  <c r="X18" i="1" s="1"/>
  <c r="I19" i="1"/>
  <c r="S19" i="1" s="1"/>
  <c r="X19" i="1" s="1"/>
  <c r="I20" i="1"/>
  <c r="S20" i="1" s="1"/>
  <c r="X20" i="1" s="1"/>
  <c r="I4" i="1"/>
  <c r="I24" i="1" s="1"/>
  <c r="F8" i="1"/>
  <c r="K8" i="1" s="1"/>
  <c r="U8" i="1" s="1"/>
  <c r="Z8" i="1" s="1"/>
  <c r="J3" i="1"/>
  <c r="K3" i="1" s="1"/>
  <c r="L3" i="1" s="1"/>
  <c r="M3" i="1" s="1"/>
  <c r="F6" i="1"/>
  <c r="K6" i="1" s="1"/>
  <c r="U6" i="1" s="1"/>
  <c r="Z6" i="1" s="1"/>
  <c r="G6" i="1"/>
  <c r="L6" i="1" s="1"/>
  <c r="V6" i="1" s="1"/>
  <c r="AA6" i="1" s="1"/>
  <c r="H6" i="1"/>
  <c r="M6" i="1" s="1"/>
  <c r="W6" i="1" s="1"/>
  <c r="AB6" i="1" s="1"/>
  <c r="F7" i="1"/>
  <c r="K7" i="1" s="1"/>
  <c r="U7" i="1" s="1"/>
  <c r="Z7" i="1" s="1"/>
  <c r="G7" i="1"/>
  <c r="L7" i="1" s="1"/>
  <c r="V7" i="1" s="1"/>
  <c r="AA7" i="1" s="1"/>
  <c r="H7" i="1"/>
  <c r="M7" i="1" s="1"/>
  <c r="W7" i="1" s="1"/>
  <c r="AB7" i="1" s="1"/>
  <c r="G8" i="1"/>
  <c r="L8" i="1" s="1"/>
  <c r="V8" i="1" s="1"/>
  <c r="AA8" i="1" s="1"/>
  <c r="H8" i="1"/>
  <c r="M8" i="1" s="1"/>
  <c r="W8" i="1" s="1"/>
  <c r="AB8" i="1" s="1"/>
  <c r="F9" i="1"/>
  <c r="K9" i="1" s="1"/>
  <c r="U9" i="1" s="1"/>
  <c r="Z9" i="1" s="1"/>
  <c r="G9" i="1"/>
  <c r="L9" i="1" s="1"/>
  <c r="V9" i="1" s="1"/>
  <c r="AA9" i="1" s="1"/>
  <c r="H9" i="1"/>
  <c r="M9" i="1" s="1"/>
  <c r="W9" i="1" s="1"/>
  <c r="AB9" i="1" s="1"/>
  <c r="F10" i="1"/>
  <c r="K10" i="1" s="1"/>
  <c r="U10" i="1" s="1"/>
  <c r="Z10" i="1" s="1"/>
  <c r="G10" i="1"/>
  <c r="L10" i="1" s="1"/>
  <c r="V10" i="1" s="1"/>
  <c r="AA10" i="1" s="1"/>
  <c r="H10" i="1"/>
  <c r="M10" i="1" s="1"/>
  <c r="W10" i="1" s="1"/>
  <c r="AB10" i="1" s="1"/>
  <c r="F11" i="1"/>
  <c r="K11" i="1" s="1"/>
  <c r="U11" i="1" s="1"/>
  <c r="Z11" i="1" s="1"/>
  <c r="G11" i="1"/>
  <c r="L11" i="1" s="1"/>
  <c r="V11" i="1" s="1"/>
  <c r="AA11" i="1" s="1"/>
  <c r="H11" i="1"/>
  <c r="M11" i="1" s="1"/>
  <c r="W11" i="1" s="1"/>
  <c r="AB11" i="1" s="1"/>
  <c r="F12" i="1"/>
  <c r="K12" i="1" s="1"/>
  <c r="U12" i="1" s="1"/>
  <c r="Z12" i="1" s="1"/>
  <c r="G12" i="1"/>
  <c r="L12" i="1" s="1"/>
  <c r="V12" i="1" s="1"/>
  <c r="AA12" i="1" s="1"/>
  <c r="H12" i="1"/>
  <c r="M12" i="1" s="1"/>
  <c r="W12" i="1" s="1"/>
  <c r="AB12" i="1" s="1"/>
  <c r="F13" i="1"/>
  <c r="K13" i="1" s="1"/>
  <c r="U13" i="1" s="1"/>
  <c r="Z13" i="1" s="1"/>
  <c r="G13" i="1"/>
  <c r="L13" i="1" s="1"/>
  <c r="V13" i="1" s="1"/>
  <c r="AA13" i="1" s="1"/>
  <c r="H13" i="1"/>
  <c r="M13" i="1" s="1"/>
  <c r="W13" i="1" s="1"/>
  <c r="AB13" i="1" s="1"/>
  <c r="F14" i="1"/>
  <c r="K14" i="1" s="1"/>
  <c r="U14" i="1" s="1"/>
  <c r="Z14" i="1" s="1"/>
  <c r="G14" i="1"/>
  <c r="L14" i="1" s="1"/>
  <c r="V14" i="1" s="1"/>
  <c r="AA14" i="1" s="1"/>
  <c r="H14" i="1"/>
  <c r="M14" i="1" s="1"/>
  <c r="W14" i="1" s="1"/>
  <c r="AB14" i="1" s="1"/>
  <c r="F15" i="1"/>
  <c r="K15" i="1" s="1"/>
  <c r="U15" i="1" s="1"/>
  <c r="Z15" i="1" s="1"/>
  <c r="G15" i="1"/>
  <c r="L15" i="1" s="1"/>
  <c r="V15" i="1" s="1"/>
  <c r="AA15" i="1" s="1"/>
  <c r="H15" i="1"/>
  <c r="M15" i="1" s="1"/>
  <c r="W15" i="1" s="1"/>
  <c r="AB15" i="1" s="1"/>
  <c r="F16" i="1"/>
  <c r="K16" i="1" s="1"/>
  <c r="U16" i="1" s="1"/>
  <c r="Z16" i="1" s="1"/>
  <c r="G16" i="1"/>
  <c r="L16" i="1" s="1"/>
  <c r="V16" i="1" s="1"/>
  <c r="AA16" i="1" s="1"/>
  <c r="H16" i="1"/>
  <c r="M16" i="1" s="1"/>
  <c r="W16" i="1" s="1"/>
  <c r="AB16" i="1" s="1"/>
  <c r="F17" i="1"/>
  <c r="K17" i="1" s="1"/>
  <c r="U17" i="1" s="1"/>
  <c r="Z17" i="1" s="1"/>
  <c r="G17" i="1"/>
  <c r="L17" i="1" s="1"/>
  <c r="V17" i="1" s="1"/>
  <c r="AA17" i="1" s="1"/>
  <c r="H17" i="1"/>
  <c r="M17" i="1" s="1"/>
  <c r="W17" i="1" s="1"/>
  <c r="AB17" i="1" s="1"/>
  <c r="F18" i="1"/>
  <c r="K18" i="1" s="1"/>
  <c r="U18" i="1" s="1"/>
  <c r="Z18" i="1" s="1"/>
  <c r="G18" i="1"/>
  <c r="L18" i="1" s="1"/>
  <c r="V18" i="1" s="1"/>
  <c r="AA18" i="1" s="1"/>
  <c r="H18" i="1"/>
  <c r="M18" i="1" s="1"/>
  <c r="W18" i="1" s="1"/>
  <c r="AB18" i="1" s="1"/>
  <c r="F19" i="1"/>
  <c r="K19" i="1" s="1"/>
  <c r="U19" i="1" s="1"/>
  <c r="Z19" i="1" s="1"/>
  <c r="G19" i="1"/>
  <c r="L19" i="1" s="1"/>
  <c r="V19" i="1" s="1"/>
  <c r="AA19" i="1" s="1"/>
  <c r="H19" i="1"/>
  <c r="M19" i="1" s="1"/>
  <c r="W19" i="1" s="1"/>
  <c r="AB19" i="1" s="1"/>
  <c r="F20" i="1"/>
  <c r="K20" i="1" s="1"/>
  <c r="U20" i="1" s="1"/>
  <c r="Z20" i="1" s="1"/>
  <c r="G20" i="1"/>
  <c r="L20" i="1" s="1"/>
  <c r="V20" i="1" s="1"/>
  <c r="AA20" i="1" s="1"/>
  <c r="H20" i="1"/>
  <c r="M20" i="1" s="1"/>
  <c r="W20" i="1" s="1"/>
  <c r="AB20" i="1" s="1"/>
  <c r="E7" i="1"/>
  <c r="J7" i="1" s="1"/>
  <c r="T7" i="1" s="1"/>
  <c r="Y7" i="1" s="1"/>
  <c r="E8" i="1"/>
  <c r="J8" i="1" s="1"/>
  <c r="T8" i="1" s="1"/>
  <c r="Y8" i="1" s="1"/>
  <c r="E9" i="1"/>
  <c r="J9" i="1" s="1"/>
  <c r="T9" i="1" s="1"/>
  <c r="Y9" i="1" s="1"/>
  <c r="E10" i="1"/>
  <c r="J10" i="1" s="1"/>
  <c r="T10" i="1" s="1"/>
  <c r="Y10" i="1" s="1"/>
  <c r="E11" i="1"/>
  <c r="J11" i="1" s="1"/>
  <c r="T11" i="1" s="1"/>
  <c r="Y11" i="1" s="1"/>
  <c r="E12" i="1"/>
  <c r="J12" i="1" s="1"/>
  <c r="T12" i="1" s="1"/>
  <c r="Y12" i="1" s="1"/>
  <c r="E13" i="1"/>
  <c r="J13" i="1" s="1"/>
  <c r="T13" i="1" s="1"/>
  <c r="Y13" i="1" s="1"/>
  <c r="E14" i="1"/>
  <c r="J14" i="1" s="1"/>
  <c r="T14" i="1" s="1"/>
  <c r="Y14" i="1" s="1"/>
  <c r="E15" i="1"/>
  <c r="J15" i="1" s="1"/>
  <c r="T15" i="1" s="1"/>
  <c r="Y15" i="1" s="1"/>
  <c r="E16" i="1"/>
  <c r="J16" i="1" s="1"/>
  <c r="T16" i="1" s="1"/>
  <c r="Y16" i="1" s="1"/>
  <c r="E17" i="1"/>
  <c r="J17" i="1" s="1"/>
  <c r="T17" i="1" s="1"/>
  <c r="Y17" i="1" s="1"/>
  <c r="E18" i="1"/>
  <c r="J18" i="1" s="1"/>
  <c r="T18" i="1" s="1"/>
  <c r="Y18" i="1" s="1"/>
  <c r="E19" i="1"/>
  <c r="J19" i="1" s="1"/>
  <c r="T19" i="1" s="1"/>
  <c r="Y19" i="1" s="1"/>
  <c r="E20" i="1"/>
  <c r="J20" i="1" s="1"/>
  <c r="T20" i="1" s="1"/>
  <c r="Y20" i="1" s="1"/>
  <c r="E6" i="1"/>
  <c r="J6" i="1" s="1"/>
  <c r="T6" i="1" s="1"/>
  <c r="Y6" i="1" s="1"/>
  <c r="E3" i="1"/>
  <c r="F3" i="1" s="1"/>
  <c r="G3" i="1" s="1"/>
  <c r="H3" i="1" s="1"/>
  <c r="C26" i="1"/>
  <c r="C25" i="1"/>
  <c r="C24" i="1"/>
  <c r="I26" i="1" l="1"/>
  <c r="N25" i="1"/>
  <c r="O24" i="1"/>
  <c r="I27" i="1"/>
  <c r="AD6" i="1"/>
  <c r="P26" i="1"/>
  <c r="Q25" i="1"/>
  <c r="I25" i="1"/>
  <c r="R24" i="1"/>
  <c r="N24" i="1"/>
  <c r="P27" i="1"/>
  <c r="S4" i="1"/>
  <c r="O26" i="1"/>
  <c r="P25" i="1"/>
  <c r="O27" i="1"/>
  <c r="R26" i="1"/>
  <c r="N26" i="1"/>
  <c r="AD18" i="1"/>
  <c r="AD14" i="1"/>
  <c r="AD10" i="1"/>
  <c r="AD17" i="1"/>
  <c r="AD13" i="1"/>
  <c r="AD9" i="1"/>
  <c r="AD7" i="1"/>
  <c r="AD20" i="1"/>
  <c r="AD16" i="1"/>
  <c r="AD12" i="1"/>
  <c r="AD8" i="1"/>
  <c r="AD19" i="1"/>
  <c r="AD15" i="1"/>
  <c r="AD11" i="1"/>
  <c r="AA27" i="1"/>
  <c r="Z27" i="1"/>
  <c r="Y27" i="1"/>
  <c r="AB27" i="1"/>
  <c r="W27" i="1"/>
  <c r="K27" i="1"/>
  <c r="G27" i="1"/>
  <c r="V27" i="1"/>
  <c r="J27" i="1"/>
  <c r="F27" i="1"/>
  <c r="U27" i="1"/>
  <c r="M27" i="1"/>
  <c r="E27" i="1"/>
  <c r="T27" i="1"/>
  <c r="L27" i="1"/>
  <c r="H27" i="1"/>
  <c r="Y24" i="1"/>
  <c r="AB24" i="1"/>
  <c r="AB25" i="1"/>
  <c r="AA25" i="1"/>
  <c r="Z26" i="1"/>
  <c r="Y26" i="1"/>
  <c r="U26" i="1"/>
  <c r="M26" i="1"/>
  <c r="E26" i="1"/>
  <c r="Z25" i="1"/>
  <c r="V25" i="1"/>
  <c r="J25" i="1"/>
  <c r="F25" i="1"/>
  <c r="AA24" i="1"/>
  <c r="W24" i="1"/>
  <c r="K24" i="1"/>
  <c r="G24" i="1"/>
  <c r="AB26" i="1"/>
  <c r="T26" i="1"/>
  <c r="L26" i="1"/>
  <c r="H26" i="1"/>
  <c r="Y25" i="1"/>
  <c r="U25" i="1"/>
  <c r="M25" i="1"/>
  <c r="E25" i="1"/>
  <c r="Z24" i="1"/>
  <c r="V24" i="1"/>
  <c r="J24" i="1"/>
  <c r="F24" i="1"/>
  <c r="AA26" i="1"/>
  <c r="W26" i="1"/>
  <c r="K26" i="1"/>
  <c r="G26" i="1"/>
  <c r="T25" i="1"/>
  <c r="L25" i="1"/>
  <c r="H25" i="1"/>
  <c r="U24" i="1"/>
  <c r="M24" i="1"/>
  <c r="E24" i="1"/>
  <c r="V26" i="1"/>
  <c r="J26" i="1"/>
  <c r="F26" i="1"/>
  <c r="W25" i="1"/>
  <c r="K25" i="1"/>
  <c r="G25" i="1"/>
  <c r="T24" i="1"/>
  <c r="L24" i="1"/>
  <c r="H24" i="1"/>
  <c r="S25" i="1" l="1"/>
  <c r="S27" i="1"/>
  <c r="S26" i="1"/>
  <c r="S24" i="1"/>
  <c r="X4" i="1"/>
  <c r="X24" i="1" l="1"/>
  <c r="AD4" i="1"/>
  <c r="X25" i="1"/>
  <c r="X27" i="1"/>
  <c r="X26" i="1"/>
  <c r="AD27" i="1" l="1"/>
  <c r="AD25" i="1"/>
  <c r="AD24" i="1"/>
  <c r="AD26" i="1"/>
</calcChain>
</file>

<file path=xl/sharedStrings.xml><?xml version="1.0" encoding="utf-8"?>
<sst xmlns="http://schemas.openxmlformats.org/spreadsheetml/2006/main" count="48" uniqueCount="45">
  <si>
    <t>employee payroll</t>
  </si>
  <si>
    <t>last name</t>
  </si>
  <si>
    <t>first name</t>
  </si>
  <si>
    <t>hourly wage</t>
  </si>
  <si>
    <t>hours worked</t>
  </si>
  <si>
    <t>pay</t>
  </si>
  <si>
    <t>ten</t>
  </si>
  <si>
    <t>choe</t>
  </si>
  <si>
    <t>helo</t>
  </si>
  <si>
    <t>shi</t>
  </si>
  <si>
    <t>jo</t>
  </si>
  <si>
    <t>ji</t>
  </si>
  <si>
    <t xml:space="preserve">zne </t>
  </si>
  <si>
    <t>skfjf</t>
  </si>
  <si>
    <t>ksj</t>
  </si>
  <si>
    <t>dksgj</t>
  </si>
  <si>
    <t>kkk</t>
  </si>
  <si>
    <t>lll</t>
  </si>
  <si>
    <t>nam</t>
  </si>
  <si>
    <t>sel</t>
  </si>
  <si>
    <t>ha</t>
  </si>
  <si>
    <t>zel</t>
  </si>
  <si>
    <t>chris</t>
  </si>
  <si>
    <t>lin</t>
  </si>
  <si>
    <t>do</t>
  </si>
  <si>
    <t>don</t>
  </si>
  <si>
    <t>jig</t>
  </si>
  <si>
    <t>me</t>
  </si>
  <si>
    <t>hun</t>
  </si>
  <si>
    <t>ter</t>
  </si>
  <si>
    <t>dolma</t>
  </si>
  <si>
    <t>cn</t>
  </si>
  <si>
    <t>mike</t>
  </si>
  <si>
    <t>ross</t>
  </si>
  <si>
    <t>jerry</t>
  </si>
  <si>
    <t>seinfeld</t>
  </si>
  <si>
    <t>patty</t>
  </si>
  <si>
    <t>barner</t>
  </si>
  <si>
    <t>max</t>
  </si>
  <si>
    <t>min</t>
  </si>
  <si>
    <t>average</t>
  </si>
  <si>
    <t>total</t>
  </si>
  <si>
    <t>overtime hours</t>
  </si>
  <si>
    <t>overtime pay</t>
  </si>
  <si>
    <t>january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</si>
</sst>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theme="9" tint="-0.499984740745262"/>
      <name val="Calibri (Body)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2" borderId="0" xfId="0" applyFill="1"/>
    <xf numFmtId="16" fontId="0" fillId="2" borderId="0" xfId="0" applyNumberFormat="1" applyFill="1"/>
    <xf numFmtId="0" fontId="0" fillId="2" borderId="0" xfId="1" applyNumberFormat="1" applyFont="1" applyFill="1"/>
    <xf numFmtId="16" fontId="0" fillId="3" borderId="0" xfId="0" applyNumberFormat="1" applyFill="1"/>
    <xf numFmtId="0" fontId="0" fillId="3" borderId="0" xfId="0" applyNumberFormat="1" applyFill="1"/>
    <xf numFmtId="44" fontId="0" fillId="4" borderId="0" xfId="0" applyNumberFormat="1" applyFill="1"/>
    <xf numFmtId="16" fontId="0" fillId="4" borderId="0" xfId="0" applyNumberFormat="1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  <xf numFmtId="0" fontId="0" fillId="7" borderId="0" xfId="0" applyFill="1"/>
    <xf numFmtId="44" fontId="0" fillId="7" borderId="0" xfId="1" applyFont="1" applyFill="1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8" borderId="0" xfId="0" applyFill="1"/>
    <xf numFmtId="44" fontId="0" fillId="8" borderId="0" xfId="0" applyNumberFormat="1" applyFill="1"/>
    <xf numFmtId="44" fontId="2" fillId="8" borderId="0" xfId="0" applyNumberFormat="1" applyFont="1" applyFill="1"/>
    <xf numFmtId="0" fontId="0" fillId="9" borderId="0" xfId="0" applyFill="1"/>
    <xf numFmtId="44" fontId="0" fillId="9" borderId="0" xfId="0" applyNumberFormat="1" applyFill="1"/>
    <xf numFmtId="0" fontId="0" fillId="10" borderId="0" xfId="0" applyFill="1"/>
    <xf numFmtId="44" fontId="0" fillId="10" borderId="0" xfId="1" applyFont="1" applyFill="1"/>
    <xf numFmtId="0" fontId="0" fillId="0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07575-F481-C646-B49D-1FEDA582A0C7}">
  <dimension ref="A1:AD27"/>
  <sheetViews>
    <sheetView tabSelected="1" zoomScale="57" zoomScaleNormal="187" workbookViewId="0">
      <selection activeCell="AF6" sqref="AF6"/>
    </sheetView>
  </sheetViews>
  <sheetFormatPr baseColWidth="10" defaultRowHeight="16" x14ac:dyDescent="0.2"/>
  <cols>
    <col min="1" max="1" width="18.6640625" bestFit="1" customWidth="1"/>
    <col min="3" max="3" width="11.1640625" bestFit="1" customWidth="1"/>
    <col min="4" max="4" width="12.5" bestFit="1" customWidth="1"/>
    <col min="5" max="6" width="12.1640625" customWidth="1"/>
    <col min="7" max="7" width="10.83203125" style="1" bestFit="1" customWidth="1"/>
    <col min="8" max="8" width="11.1640625" style="1" bestFit="1" customWidth="1"/>
    <col min="9" max="9" width="14.6640625" bestFit="1" customWidth="1"/>
    <col min="10" max="13" width="11.1640625" bestFit="1" customWidth="1"/>
    <col min="14" max="16" width="12.83203125" bestFit="1" customWidth="1"/>
    <col min="17" max="17" width="13" bestFit="1" customWidth="1"/>
    <col min="18" max="18" width="12" bestFit="1" customWidth="1"/>
    <col min="19" max="23" width="11.1640625" bestFit="1" customWidth="1"/>
    <col min="24" max="27" width="12" bestFit="1" customWidth="1"/>
    <col min="28" max="28" width="11.6640625" bestFit="1" customWidth="1"/>
    <col min="30" max="30" width="11.5" bestFit="1" customWidth="1"/>
  </cols>
  <sheetData>
    <row r="1" spans="1:30" ht="19" x14ac:dyDescent="0.2">
      <c r="A1" s="18" t="s">
        <v>0</v>
      </c>
      <c r="B1" s="16"/>
      <c r="C1" s="16"/>
      <c r="D1" s="16"/>
      <c r="E1" s="16"/>
      <c r="F1" s="16"/>
      <c r="G1" s="17"/>
      <c r="H1" s="17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</row>
    <row r="2" spans="1:30" x14ac:dyDescent="0.2">
      <c r="A2" s="24"/>
      <c r="B2" s="24"/>
      <c r="C2" s="24"/>
      <c r="D2" s="24" t="s">
        <v>4</v>
      </c>
      <c r="E2" s="24"/>
      <c r="F2" s="24"/>
      <c r="G2" s="25"/>
      <c r="H2" s="25"/>
      <c r="I2" s="24" t="s">
        <v>42</v>
      </c>
      <c r="J2" s="24"/>
      <c r="K2" s="24"/>
      <c r="L2" s="24"/>
      <c r="M2" s="24"/>
      <c r="N2" s="24" t="s">
        <v>5</v>
      </c>
      <c r="O2" s="24"/>
      <c r="P2" s="24"/>
      <c r="Q2" s="24"/>
      <c r="R2" s="24"/>
      <c r="S2" s="24" t="s">
        <v>43</v>
      </c>
      <c r="T2" s="24"/>
      <c r="U2" s="24"/>
      <c r="V2" s="24"/>
      <c r="W2" s="24"/>
      <c r="X2" s="24" t="s">
        <v>41</v>
      </c>
      <c r="Y2" s="24"/>
      <c r="Z2" s="24"/>
      <c r="AA2" s="24"/>
      <c r="AB2" s="24"/>
      <c r="AC2" s="26"/>
      <c r="AD2" s="24" t="s">
        <v>44</v>
      </c>
    </row>
    <row r="3" spans="1:30" x14ac:dyDescent="0.2">
      <c r="A3" s="14" t="s">
        <v>1</v>
      </c>
      <c r="B3" s="14" t="s">
        <v>2</v>
      </c>
      <c r="C3" s="14" t="s">
        <v>3</v>
      </c>
      <c r="D3" s="4">
        <v>44927</v>
      </c>
      <c r="E3" s="4">
        <f>D3+7</f>
        <v>44934</v>
      </c>
      <c r="F3" s="4">
        <f t="shared" ref="F3:G3" si="0">E3+7</f>
        <v>44941</v>
      </c>
      <c r="G3" s="4">
        <f t="shared" si="0"/>
        <v>44948</v>
      </c>
      <c r="H3" s="4">
        <f>G3+7</f>
        <v>44955</v>
      </c>
      <c r="I3" s="6">
        <v>44927</v>
      </c>
      <c r="J3" s="6">
        <f>I3+7</f>
        <v>44934</v>
      </c>
      <c r="K3" s="6">
        <f t="shared" ref="K3:L3" si="1">J3+7</f>
        <v>44941</v>
      </c>
      <c r="L3" s="6">
        <f t="shared" si="1"/>
        <v>44948</v>
      </c>
      <c r="M3" s="6">
        <f>L3+7</f>
        <v>44955</v>
      </c>
      <c r="N3" s="9">
        <v>44927</v>
      </c>
      <c r="O3" s="9">
        <f>N3+7</f>
        <v>44934</v>
      </c>
      <c r="P3" s="9">
        <f t="shared" ref="P3:Q3" si="2">O3+7</f>
        <v>44941</v>
      </c>
      <c r="Q3" s="9">
        <f t="shared" si="2"/>
        <v>44948</v>
      </c>
      <c r="R3" s="9">
        <f>Q3+7</f>
        <v>44955</v>
      </c>
      <c r="S3" s="10">
        <v>44927</v>
      </c>
      <c r="T3" s="10">
        <f>S3+7</f>
        <v>44934</v>
      </c>
      <c r="U3" s="10">
        <f t="shared" ref="U3:V3" si="3">T3+7</f>
        <v>44941</v>
      </c>
      <c r="V3" s="10">
        <f t="shared" si="3"/>
        <v>44948</v>
      </c>
      <c r="W3" s="10">
        <f>V3+7</f>
        <v>44955</v>
      </c>
      <c r="X3" s="12">
        <v>44927</v>
      </c>
      <c r="Y3" s="12">
        <f>X3+7</f>
        <v>44934</v>
      </c>
      <c r="Z3" s="12">
        <f t="shared" ref="Z3:AA3" si="4">Y3+7</f>
        <v>44941</v>
      </c>
      <c r="AA3" s="12">
        <f t="shared" si="4"/>
        <v>44948</v>
      </c>
      <c r="AB3" s="12">
        <f>AA3+7</f>
        <v>44955</v>
      </c>
      <c r="AD3" s="22"/>
    </row>
    <row r="4" spans="1:30" x14ac:dyDescent="0.2">
      <c r="A4" s="14" t="s">
        <v>6</v>
      </c>
      <c r="B4" s="14" t="s">
        <v>7</v>
      </c>
      <c r="C4" s="15">
        <v>15.9</v>
      </c>
      <c r="D4" s="3">
        <v>40</v>
      </c>
      <c r="E4" s="3">
        <v>40</v>
      </c>
      <c r="F4" s="3">
        <v>43</v>
      </c>
      <c r="G4" s="5">
        <v>38</v>
      </c>
      <c r="H4" s="5">
        <v>42</v>
      </c>
      <c r="I4" s="7">
        <f>IF(D4&lt;=40,0,D4-40)</f>
        <v>0</v>
      </c>
      <c r="J4" s="7">
        <f t="shared" ref="J4:M19" si="5">IF(E4&lt;=40,0,E4-40)</f>
        <v>0</v>
      </c>
      <c r="K4" s="7">
        <f t="shared" si="5"/>
        <v>3</v>
      </c>
      <c r="L4" s="7">
        <f t="shared" si="5"/>
        <v>0</v>
      </c>
      <c r="M4" s="7">
        <f t="shared" si="5"/>
        <v>2</v>
      </c>
      <c r="N4" s="8">
        <f>$C4*40</f>
        <v>636</v>
      </c>
      <c r="O4" s="8">
        <f t="shared" ref="O4:R4" si="6">$C4*40</f>
        <v>636</v>
      </c>
      <c r="P4" s="8">
        <f t="shared" si="6"/>
        <v>636</v>
      </c>
      <c r="Q4" s="8">
        <f t="shared" si="6"/>
        <v>636</v>
      </c>
      <c r="R4" s="8">
        <f t="shared" si="6"/>
        <v>636</v>
      </c>
      <c r="S4" s="11">
        <f>I4*1.5*$C4</f>
        <v>0</v>
      </c>
      <c r="T4" s="11">
        <f t="shared" ref="T4:W19" si="7">J4*1.5*$C4</f>
        <v>0</v>
      </c>
      <c r="U4" s="11">
        <f t="shared" si="7"/>
        <v>71.55</v>
      </c>
      <c r="V4" s="11">
        <f t="shared" si="7"/>
        <v>0</v>
      </c>
      <c r="W4" s="11">
        <f t="shared" si="7"/>
        <v>47.7</v>
      </c>
      <c r="X4" s="13">
        <f>SUM(S4,N4)</f>
        <v>636</v>
      </c>
      <c r="Y4" s="13">
        <f t="shared" ref="Y4:AB19" si="8">SUM(T4,O4)</f>
        <v>636</v>
      </c>
      <c r="Z4" s="13">
        <f t="shared" si="8"/>
        <v>707.55</v>
      </c>
      <c r="AA4" s="13">
        <f t="shared" si="8"/>
        <v>636</v>
      </c>
      <c r="AB4" s="13">
        <f t="shared" si="8"/>
        <v>683.7</v>
      </c>
      <c r="AD4" s="23">
        <f>SUM(X4:AB4)</f>
        <v>3299.25</v>
      </c>
    </row>
    <row r="5" spans="1:30" x14ac:dyDescent="0.2">
      <c r="A5" s="14" t="s">
        <v>8</v>
      </c>
      <c r="B5" s="14" t="s">
        <v>9</v>
      </c>
      <c r="C5" s="15">
        <v>10</v>
      </c>
      <c r="D5" s="3">
        <v>46</v>
      </c>
      <c r="E5" s="3">
        <v>45</v>
      </c>
      <c r="F5" s="3">
        <v>37</v>
      </c>
      <c r="G5" s="5">
        <v>41</v>
      </c>
      <c r="H5" s="5">
        <v>40</v>
      </c>
      <c r="I5" s="7">
        <f t="shared" ref="I5:I20" si="9">IF(D5&lt;=40,0,D5-40)</f>
        <v>6</v>
      </c>
      <c r="J5" s="7">
        <f t="shared" si="5"/>
        <v>5</v>
      </c>
      <c r="K5" s="7">
        <f t="shared" si="5"/>
        <v>0</v>
      </c>
      <c r="L5" s="7">
        <f t="shared" si="5"/>
        <v>1</v>
      </c>
      <c r="M5" s="7">
        <f t="shared" si="5"/>
        <v>0</v>
      </c>
      <c r="N5" s="8">
        <f t="shared" ref="N5:R20" si="10">$C5*40</f>
        <v>400</v>
      </c>
      <c r="O5" s="8">
        <f t="shared" si="10"/>
        <v>400</v>
      </c>
      <c r="P5" s="8">
        <f t="shared" si="10"/>
        <v>400</v>
      </c>
      <c r="Q5" s="8">
        <f t="shared" si="10"/>
        <v>400</v>
      </c>
      <c r="R5" s="8">
        <f t="shared" si="10"/>
        <v>400</v>
      </c>
      <c r="S5" s="11">
        <f t="shared" ref="S5:S20" si="11">I5*1.5*$C5</f>
        <v>90</v>
      </c>
      <c r="T5" s="11">
        <f t="shared" si="7"/>
        <v>75</v>
      </c>
      <c r="U5" s="11">
        <f t="shared" si="7"/>
        <v>0</v>
      </c>
      <c r="V5" s="11">
        <f t="shared" si="7"/>
        <v>15</v>
      </c>
      <c r="W5" s="11">
        <f t="shared" si="7"/>
        <v>0</v>
      </c>
      <c r="X5" s="13">
        <f t="shared" ref="X5:X20" si="12">SUM(S5,N5)</f>
        <v>490</v>
      </c>
      <c r="Y5" s="13">
        <f t="shared" si="8"/>
        <v>475</v>
      </c>
      <c r="Z5" s="13">
        <f t="shared" si="8"/>
        <v>400</v>
      </c>
      <c r="AA5" s="13">
        <f t="shared" si="8"/>
        <v>415</v>
      </c>
      <c r="AB5" s="13">
        <f t="shared" si="8"/>
        <v>400</v>
      </c>
      <c r="AD5" s="23">
        <f t="shared" ref="AD5:AD20" si="13">SUM(X5:AB5)</f>
        <v>2180</v>
      </c>
    </row>
    <row r="6" spans="1:30" x14ac:dyDescent="0.2">
      <c r="A6" s="14" t="s">
        <v>10</v>
      </c>
      <c r="B6" s="14" t="s">
        <v>11</v>
      </c>
      <c r="C6" s="15">
        <v>22.1</v>
      </c>
      <c r="D6" s="3">
        <v>40</v>
      </c>
      <c r="E6" s="3">
        <f ca="1">RANDBETWEEN(35,49)</f>
        <v>45</v>
      </c>
      <c r="F6" s="3">
        <f t="shared" ref="F6:H6" ca="1" si="14">RANDBETWEEN(35,49)</f>
        <v>45</v>
      </c>
      <c r="G6" s="3">
        <f t="shared" ca="1" si="14"/>
        <v>41</v>
      </c>
      <c r="H6" s="3">
        <f t="shared" ca="1" si="14"/>
        <v>49</v>
      </c>
      <c r="I6" s="7">
        <f t="shared" si="9"/>
        <v>0</v>
      </c>
      <c r="J6" s="7">
        <f t="shared" ca="1" si="5"/>
        <v>5</v>
      </c>
      <c r="K6" s="7">
        <f t="shared" ca="1" si="5"/>
        <v>5</v>
      </c>
      <c r="L6" s="7">
        <f t="shared" ca="1" si="5"/>
        <v>1</v>
      </c>
      <c r="M6" s="7">
        <f t="shared" ca="1" si="5"/>
        <v>9</v>
      </c>
      <c r="N6" s="8">
        <f t="shared" si="10"/>
        <v>884</v>
      </c>
      <c r="O6" s="8">
        <f t="shared" si="10"/>
        <v>884</v>
      </c>
      <c r="P6" s="8">
        <f t="shared" si="10"/>
        <v>884</v>
      </c>
      <c r="Q6" s="8">
        <f t="shared" si="10"/>
        <v>884</v>
      </c>
      <c r="R6" s="8">
        <f t="shared" si="10"/>
        <v>884</v>
      </c>
      <c r="S6" s="11">
        <f t="shared" si="11"/>
        <v>0</v>
      </c>
      <c r="T6" s="11">
        <f t="shared" ca="1" si="7"/>
        <v>165.75</v>
      </c>
      <c r="U6" s="11">
        <f t="shared" ca="1" si="7"/>
        <v>165.75</v>
      </c>
      <c r="V6" s="11">
        <f t="shared" ca="1" si="7"/>
        <v>33.150000000000006</v>
      </c>
      <c r="W6" s="11">
        <f t="shared" ca="1" si="7"/>
        <v>298.35000000000002</v>
      </c>
      <c r="X6" s="13">
        <f t="shared" si="12"/>
        <v>884</v>
      </c>
      <c r="Y6" s="13">
        <f t="shared" ca="1" si="8"/>
        <v>1049.75</v>
      </c>
      <c r="Z6" s="13">
        <f t="shared" ca="1" si="8"/>
        <v>1049.75</v>
      </c>
      <c r="AA6" s="13">
        <f t="shared" ca="1" si="8"/>
        <v>917.15</v>
      </c>
      <c r="AB6" s="13">
        <f t="shared" ca="1" si="8"/>
        <v>1182.3499999999999</v>
      </c>
      <c r="AD6" s="23">
        <f t="shared" ca="1" si="13"/>
        <v>5083</v>
      </c>
    </row>
    <row r="7" spans="1:30" x14ac:dyDescent="0.2">
      <c r="A7" s="14" t="s">
        <v>6</v>
      </c>
      <c r="B7" s="14" t="s">
        <v>6</v>
      </c>
      <c r="C7" s="15">
        <v>50</v>
      </c>
      <c r="D7" s="3">
        <v>42</v>
      </c>
      <c r="E7" s="3">
        <f t="shared" ref="E7:H20" ca="1" si="15">RANDBETWEEN(35,49)</f>
        <v>37</v>
      </c>
      <c r="F7" s="3">
        <f t="shared" ca="1" si="15"/>
        <v>42</v>
      </c>
      <c r="G7" s="3">
        <f t="shared" ca="1" si="15"/>
        <v>48</v>
      </c>
      <c r="H7" s="3">
        <f t="shared" ca="1" si="15"/>
        <v>46</v>
      </c>
      <c r="I7" s="7">
        <f t="shared" si="9"/>
        <v>2</v>
      </c>
      <c r="J7" s="7">
        <f t="shared" ca="1" si="5"/>
        <v>0</v>
      </c>
      <c r="K7" s="7">
        <f t="shared" ca="1" si="5"/>
        <v>2</v>
      </c>
      <c r="L7" s="7">
        <f t="shared" ca="1" si="5"/>
        <v>8</v>
      </c>
      <c r="M7" s="7">
        <f t="shared" ca="1" si="5"/>
        <v>6</v>
      </c>
      <c r="N7" s="8">
        <f t="shared" si="10"/>
        <v>2000</v>
      </c>
      <c r="O7" s="8">
        <f t="shared" si="10"/>
        <v>2000</v>
      </c>
      <c r="P7" s="8">
        <f t="shared" si="10"/>
        <v>2000</v>
      </c>
      <c r="Q7" s="8">
        <f t="shared" si="10"/>
        <v>2000</v>
      </c>
      <c r="R7" s="8">
        <f t="shared" si="10"/>
        <v>2000</v>
      </c>
      <c r="S7" s="11">
        <f t="shared" si="11"/>
        <v>150</v>
      </c>
      <c r="T7" s="11">
        <f t="shared" ca="1" si="7"/>
        <v>0</v>
      </c>
      <c r="U7" s="11">
        <f t="shared" ca="1" si="7"/>
        <v>150</v>
      </c>
      <c r="V7" s="11">
        <f t="shared" ca="1" si="7"/>
        <v>600</v>
      </c>
      <c r="W7" s="11">
        <f t="shared" ca="1" si="7"/>
        <v>450</v>
      </c>
      <c r="X7" s="13">
        <f t="shared" si="12"/>
        <v>2150</v>
      </c>
      <c r="Y7" s="13">
        <f t="shared" ca="1" si="8"/>
        <v>2000</v>
      </c>
      <c r="Z7" s="13">
        <f t="shared" ca="1" si="8"/>
        <v>2150</v>
      </c>
      <c r="AA7" s="13">
        <f t="shared" ca="1" si="8"/>
        <v>2600</v>
      </c>
      <c r="AB7" s="13">
        <f t="shared" ca="1" si="8"/>
        <v>2450</v>
      </c>
      <c r="AD7" s="23">
        <f t="shared" ca="1" si="13"/>
        <v>11350</v>
      </c>
    </row>
    <row r="8" spans="1:30" x14ac:dyDescent="0.2">
      <c r="A8" s="14" t="s">
        <v>12</v>
      </c>
      <c r="B8" s="14" t="s">
        <v>13</v>
      </c>
      <c r="C8" s="15">
        <v>23</v>
      </c>
      <c r="D8" s="3">
        <v>40</v>
      </c>
      <c r="E8" s="3">
        <f t="shared" ca="1" si="15"/>
        <v>35</v>
      </c>
      <c r="F8" s="3">
        <f ca="1">RANDBETWEEN(35,49)</f>
        <v>38</v>
      </c>
      <c r="G8" s="3">
        <f t="shared" ca="1" si="15"/>
        <v>45</v>
      </c>
      <c r="H8" s="3">
        <f t="shared" ca="1" si="15"/>
        <v>39</v>
      </c>
      <c r="I8" s="7">
        <f t="shared" si="9"/>
        <v>0</v>
      </c>
      <c r="J8" s="7">
        <f t="shared" ca="1" si="5"/>
        <v>0</v>
      </c>
      <c r="K8" s="7">
        <f t="shared" ca="1" si="5"/>
        <v>0</v>
      </c>
      <c r="L8" s="7">
        <f t="shared" ca="1" si="5"/>
        <v>5</v>
      </c>
      <c r="M8" s="7">
        <f t="shared" ca="1" si="5"/>
        <v>0</v>
      </c>
      <c r="N8" s="8">
        <f t="shared" si="10"/>
        <v>920</v>
      </c>
      <c r="O8" s="8">
        <f t="shared" si="10"/>
        <v>920</v>
      </c>
      <c r="P8" s="8">
        <f t="shared" si="10"/>
        <v>920</v>
      </c>
      <c r="Q8" s="8">
        <f t="shared" si="10"/>
        <v>920</v>
      </c>
      <c r="R8" s="8">
        <f t="shared" si="10"/>
        <v>920</v>
      </c>
      <c r="S8" s="11">
        <f t="shared" si="11"/>
        <v>0</v>
      </c>
      <c r="T8" s="11">
        <f t="shared" ca="1" si="7"/>
        <v>0</v>
      </c>
      <c r="U8" s="11">
        <f t="shared" ca="1" si="7"/>
        <v>0</v>
      </c>
      <c r="V8" s="11">
        <f t="shared" ca="1" si="7"/>
        <v>172.5</v>
      </c>
      <c r="W8" s="11">
        <f t="shared" ca="1" si="7"/>
        <v>0</v>
      </c>
      <c r="X8" s="13">
        <f t="shared" si="12"/>
        <v>920</v>
      </c>
      <c r="Y8" s="13">
        <f t="shared" ca="1" si="8"/>
        <v>920</v>
      </c>
      <c r="Z8" s="13">
        <f t="shared" ca="1" si="8"/>
        <v>920</v>
      </c>
      <c r="AA8" s="13">
        <f t="shared" ca="1" si="8"/>
        <v>1092.5</v>
      </c>
      <c r="AB8" s="13">
        <f t="shared" ca="1" si="8"/>
        <v>920</v>
      </c>
      <c r="AD8" s="23">
        <f t="shared" ca="1" si="13"/>
        <v>4772.5</v>
      </c>
    </row>
    <row r="9" spans="1:30" x14ac:dyDescent="0.2">
      <c r="A9" s="14" t="s">
        <v>14</v>
      </c>
      <c r="B9" s="14" t="s">
        <v>15</v>
      </c>
      <c r="C9" s="15">
        <v>27</v>
      </c>
      <c r="D9" s="3">
        <v>39</v>
      </c>
      <c r="E9" s="3">
        <f t="shared" ca="1" si="15"/>
        <v>36</v>
      </c>
      <c r="F9" s="3">
        <f t="shared" ca="1" si="15"/>
        <v>36</v>
      </c>
      <c r="G9" s="3">
        <f t="shared" ca="1" si="15"/>
        <v>42</v>
      </c>
      <c r="H9" s="3">
        <f t="shared" ca="1" si="15"/>
        <v>40</v>
      </c>
      <c r="I9" s="7">
        <f t="shared" si="9"/>
        <v>0</v>
      </c>
      <c r="J9" s="7">
        <f t="shared" ca="1" si="5"/>
        <v>0</v>
      </c>
      <c r="K9" s="7">
        <f t="shared" ca="1" si="5"/>
        <v>0</v>
      </c>
      <c r="L9" s="7">
        <f t="shared" ca="1" si="5"/>
        <v>2</v>
      </c>
      <c r="M9" s="7">
        <f t="shared" ca="1" si="5"/>
        <v>0</v>
      </c>
      <c r="N9" s="8">
        <f t="shared" si="10"/>
        <v>1080</v>
      </c>
      <c r="O9" s="8">
        <f t="shared" si="10"/>
        <v>1080</v>
      </c>
      <c r="P9" s="8">
        <f t="shared" si="10"/>
        <v>1080</v>
      </c>
      <c r="Q9" s="8">
        <f t="shared" si="10"/>
        <v>1080</v>
      </c>
      <c r="R9" s="8">
        <f t="shared" si="10"/>
        <v>1080</v>
      </c>
      <c r="S9" s="11">
        <f t="shared" si="11"/>
        <v>0</v>
      </c>
      <c r="T9" s="11">
        <f t="shared" ca="1" si="7"/>
        <v>0</v>
      </c>
      <c r="U9" s="11">
        <f t="shared" ca="1" si="7"/>
        <v>0</v>
      </c>
      <c r="V9" s="11">
        <f t="shared" ca="1" si="7"/>
        <v>81</v>
      </c>
      <c r="W9" s="11">
        <f t="shared" ca="1" si="7"/>
        <v>0</v>
      </c>
      <c r="X9" s="13">
        <f t="shared" si="12"/>
        <v>1080</v>
      </c>
      <c r="Y9" s="13">
        <f t="shared" ca="1" si="8"/>
        <v>1080</v>
      </c>
      <c r="Z9" s="13">
        <f t="shared" ca="1" si="8"/>
        <v>1080</v>
      </c>
      <c r="AA9" s="13">
        <f t="shared" ca="1" si="8"/>
        <v>1161</v>
      </c>
      <c r="AB9" s="13">
        <f t="shared" ca="1" si="8"/>
        <v>1080</v>
      </c>
      <c r="AD9" s="23">
        <f t="shared" ca="1" si="13"/>
        <v>5481</v>
      </c>
    </row>
    <row r="10" spans="1:30" x14ac:dyDescent="0.2">
      <c r="A10" s="14" t="s">
        <v>16</v>
      </c>
      <c r="B10" s="14" t="s">
        <v>17</v>
      </c>
      <c r="C10" s="15">
        <v>16</v>
      </c>
      <c r="D10" s="3">
        <v>43</v>
      </c>
      <c r="E10" s="3">
        <f t="shared" ca="1" si="15"/>
        <v>41</v>
      </c>
      <c r="F10" s="3">
        <f t="shared" ca="1" si="15"/>
        <v>47</v>
      </c>
      <c r="G10" s="3">
        <f t="shared" ca="1" si="15"/>
        <v>41</v>
      </c>
      <c r="H10" s="3">
        <f t="shared" ca="1" si="15"/>
        <v>36</v>
      </c>
      <c r="I10" s="7">
        <f t="shared" si="9"/>
        <v>3</v>
      </c>
      <c r="J10" s="7">
        <f t="shared" ca="1" si="5"/>
        <v>1</v>
      </c>
      <c r="K10" s="7">
        <f t="shared" ca="1" si="5"/>
        <v>7</v>
      </c>
      <c r="L10" s="7">
        <f t="shared" ca="1" si="5"/>
        <v>1</v>
      </c>
      <c r="M10" s="7">
        <f t="shared" ca="1" si="5"/>
        <v>0</v>
      </c>
      <c r="N10" s="8">
        <f t="shared" si="10"/>
        <v>640</v>
      </c>
      <c r="O10" s="8">
        <f t="shared" si="10"/>
        <v>640</v>
      </c>
      <c r="P10" s="8">
        <f t="shared" si="10"/>
        <v>640</v>
      </c>
      <c r="Q10" s="8">
        <f t="shared" si="10"/>
        <v>640</v>
      </c>
      <c r="R10" s="8">
        <f t="shared" si="10"/>
        <v>640</v>
      </c>
      <c r="S10" s="11">
        <f t="shared" si="11"/>
        <v>72</v>
      </c>
      <c r="T10" s="11">
        <f t="shared" ca="1" si="7"/>
        <v>24</v>
      </c>
      <c r="U10" s="11">
        <f t="shared" ca="1" si="7"/>
        <v>168</v>
      </c>
      <c r="V10" s="11">
        <f t="shared" ca="1" si="7"/>
        <v>24</v>
      </c>
      <c r="W10" s="11">
        <f t="shared" ca="1" si="7"/>
        <v>0</v>
      </c>
      <c r="X10" s="13">
        <f t="shared" si="12"/>
        <v>712</v>
      </c>
      <c r="Y10" s="13">
        <f t="shared" ca="1" si="8"/>
        <v>664</v>
      </c>
      <c r="Z10" s="13">
        <f t="shared" ca="1" si="8"/>
        <v>808</v>
      </c>
      <c r="AA10" s="13">
        <f t="shared" ca="1" si="8"/>
        <v>664</v>
      </c>
      <c r="AB10" s="13">
        <f t="shared" ca="1" si="8"/>
        <v>640</v>
      </c>
      <c r="AD10" s="23">
        <f t="shared" ca="1" si="13"/>
        <v>3488</v>
      </c>
    </row>
    <row r="11" spans="1:30" x14ac:dyDescent="0.2">
      <c r="A11" s="14" t="s">
        <v>18</v>
      </c>
      <c r="B11" s="14" t="s">
        <v>19</v>
      </c>
      <c r="C11" s="15">
        <v>17</v>
      </c>
      <c r="D11" s="3">
        <v>40</v>
      </c>
      <c r="E11" s="3">
        <f t="shared" ca="1" si="15"/>
        <v>38</v>
      </c>
      <c r="F11" s="3">
        <f t="shared" ca="1" si="15"/>
        <v>39</v>
      </c>
      <c r="G11" s="3">
        <f t="shared" ca="1" si="15"/>
        <v>41</v>
      </c>
      <c r="H11" s="3">
        <f t="shared" ca="1" si="15"/>
        <v>39</v>
      </c>
      <c r="I11" s="7">
        <f t="shared" si="9"/>
        <v>0</v>
      </c>
      <c r="J11" s="7">
        <f t="shared" ca="1" si="5"/>
        <v>0</v>
      </c>
      <c r="K11" s="7">
        <f t="shared" ca="1" si="5"/>
        <v>0</v>
      </c>
      <c r="L11" s="7">
        <f t="shared" ca="1" si="5"/>
        <v>1</v>
      </c>
      <c r="M11" s="7">
        <f t="shared" ca="1" si="5"/>
        <v>0</v>
      </c>
      <c r="N11" s="8">
        <f t="shared" si="10"/>
        <v>680</v>
      </c>
      <c r="O11" s="8">
        <f t="shared" si="10"/>
        <v>680</v>
      </c>
      <c r="P11" s="8">
        <f t="shared" si="10"/>
        <v>680</v>
      </c>
      <c r="Q11" s="8">
        <f t="shared" si="10"/>
        <v>680</v>
      </c>
      <c r="R11" s="8">
        <f t="shared" si="10"/>
        <v>680</v>
      </c>
      <c r="S11" s="11">
        <f t="shared" si="11"/>
        <v>0</v>
      </c>
      <c r="T11" s="11">
        <f t="shared" ca="1" si="7"/>
        <v>0</v>
      </c>
      <c r="U11" s="11">
        <f t="shared" ca="1" si="7"/>
        <v>0</v>
      </c>
      <c r="V11" s="11">
        <f t="shared" ca="1" si="7"/>
        <v>25.5</v>
      </c>
      <c r="W11" s="11">
        <f t="shared" ca="1" si="7"/>
        <v>0</v>
      </c>
      <c r="X11" s="13">
        <f t="shared" si="12"/>
        <v>680</v>
      </c>
      <c r="Y11" s="13">
        <f t="shared" ca="1" si="8"/>
        <v>680</v>
      </c>
      <c r="Z11" s="13">
        <f t="shared" ca="1" si="8"/>
        <v>680</v>
      </c>
      <c r="AA11" s="13">
        <f t="shared" ca="1" si="8"/>
        <v>705.5</v>
      </c>
      <c r="AB11" s="13">
        <f t="shared" ca="1" si="8"/>
        <v>680</v>
      </c>
      <c r="AD11" s="23">
        <f t="shared" ca="1" si="13"/>
        <v>3425.5</v>
      </c>
    </row>
    <row r="12" spans="1:30" x14ac:dyDescent="0.2">
      <c r="A12" s="14" t="s">
        <v>20</v>
      </c>
      <c r="B12" s="14" t="s">
        <v>21</v>
      </c>
      <c r="C12" s="15">
        <v>18</v>
      </c>
      <c r="D12" s="3">
        <v>35</v>
      </c>
      <c r="E12" s="3">
        <f t="shared" ca="1" si="15"/>
        <v>49</v>
      </c>
      <c r="F12" s="3">
        <f t="shared" ca="1" si="15"/>
        <v>38</v>
      </c>
      <c r="G12" s="3">
        <f t="shared" ca="1" si="15"/>
        <v>40</v>
      </c>
      <c r="H12" s="3">
        <f t="shared" ca="1" si="15"/>
        <v>46</v>
      </c>
      <c r="I12" s="7">
        <f t="shared" si="9"/>
        <v>0</v>
      </c>
      <c r="J12" s="7">
        <f t="shared" ca="1" si="5"/>
        <v>9</v>
      </c>
      <c r="K12" s="7">
        <f t="shared" ca="1" si="5"/>
        <v>0</v>
      </c>
      <c r="L12" s="7">
        <f t="shared" ca="1" si="5"/>
        <v>0</v>
      </c>
      <c r="M12" s="7">
        <f t="shared" ca="1" si="5"/>
        <v>6</v>
      </c>
      <c r="N12" s="8">
        <f t="shared" si="10"/>
        <v>720</v>
      </c>
      <c r="O12" s="8">
        <f t="shared" si="10"/>
        <v>720</v>
      </c>
      <c r="P12" s="8">
        <f t="shared" si="10"/>
        <v>720</v>
      </c>
      <c r="Q12" s="8">
        <f t="shared" si="10"/>
        <v>720</v>
      </c>
      <c r="R12" s="8">
        <f t="shared" si="10"/>
        <v>720</v>
      </c>
      <c r="S12" s="11">
        <f t="shared" si="11"/>
        <v>0</v>
      </c>
      <c r="T12" s="11">
        <f t="shared" ca="1" si="7"/>
        <v>243</v>
      </c>
      <c r="U12" s="11">
        <f t="shared" ca="1" si="7"/>
        <v>0</v>
      </c>
      <c r="V12" s="11">
        <f t="shared" ca="1" si="7"/>
        <v>0</v>
      </c>
      <c r="W12" s="11">
        <f t="shared" ca="1" si="7"/>
        <v>162</v>
      </c>
      <c r="X12" s="13">
        <f t="shared" si="12"/>
        <v>720</v>
      </c>
      <c r="Y12" s="13">
        <f t="shared" ca="1" si="8"/>
        <v>963</v>
      </c>
      <c r="Z12" s="13">
        <f t="shared" ca="1" si="8"/>
        <v>720</v>
      </c>
      <c r="AA12" s="13">
        <f t="shared" ca="1" si="8"/>
        <v>720</v>
      </c>
      <c r="AB12" s="13">
        <f t="shared" ca="1" si="8"/>
        <v>882</v>
      </c>
      <c r="AD12" s="23">
        <f t="shared" ca="1" si="13"/>
        <v>4005</v>
      </c>
    </row>
    <row r="13" spans="1:30" x14ac:dyDescent="0.2">
      <c r="A13" s="14" t="s">
        <v>22</v>
      </c>
      <c r="B13" s="14" t="s">
        <v>23</v>
      </c>
      <c r="C13" s="15">
        <v>28.9</v>
      </c>
      <c r="D13" s="3">
        <v>40</v>
      </c>
      <c r="E13" s="3">
        <f t="shared" ca="1" si="15"/>
        <v>47</v>
      </c>
      <c r="F13" s="3">
        <f t="shared" ca="1" si="15"/>
        <v>41</v>
      </c>
      <c r="G13" s="3">
        <f t="shared" ca="1" si="15"/>
        <v>47</v>
      </c>
      <c r="H13" s="3">
        <f t="shared" ca="1" si="15"/>
        <v>44</v>
      </c>
      <c r="I13" s="7">
        <f t="shared" si="9"/>
        <v>0</v>
      </c>
      <c r="J13" s="7">
        <f t="shared" ca="1" si="5"/>
        <v>7</v>
      </c>
      <c r="K13" s="7">
        <f t="shared" ca="1" si="5"/>
        <v>1</v>
      </c>
      <c r="L13" s="7">
        <f t="shared" ca="1" si="5"/>
        <v>7</v>
      </c>
      <c r="M13" s="7">
        <f t="shared" ca="1" si="5"/>
        <v>4</v>
      </c>
      <c r="N13" s="8">
        <f t="shared" si="10"/>
        <v>1156</v>
      </c>
      <c r="O13" s="8">
        <f t="shared" si="10"/>
        <v>1156</v>
      </c>
      <c r="P13" s="8">
        <f t="shared" si="10"/>
        <v>1156</v>
      </c>
      <c r="Q13" s="8">
        <f t="shared" si="10"/>
        <v>1156</v>
      </c>
      <c r="R13" s="8">
        <f t="shared" si="10"/>
        <v>1156</v>
      </c>
      <c r="S13" s="11">
        <f t="shared" si="11"/>
        <v>0</v>
      </c>
      <c r="T13" s="11">
        <f t="shared" ca="1" si="7"/>
        <v>303.45</v>
      </c>
      <c r="U13" s="11">
        <f t="shared" ca="1" si="7"/>
        <v>43.349999999999994</v>
      </c>
      <c r="V13" s="11">
        <f t="shared" ca="1" si="7"/>
        <v>303.45</v>
      </c>
      <c r="W13" s="11">
        <f t="shared" ca="1" si="7"/>
        <v>173.39999999999998</v>
      </c>
      <c r="X13" s="13">
        <f t="shared" si="12"/>
        <v>1156</v>
      </c>
      <c r="Y13" s="13">
        <f t="shared" ca="1" si="8"/>
        <v>1459.45</v>
      </c>
      <c r="Z13" s="13">
        <f t="shared" ca="1" si="8"/>
        <v>1199.3499999999999</v>
      </c>
      <c r="AA13" s="13">
        <f t="shared" ca="1" si="8"/>
        <v>1459.45</v>
      </c>
      <c r="AB13" s="13">
        <f t="shared" ca="1" si="8"/>
        <v>1329.4</v>
      </c>
      <c r="AD13" s="23">
        <f t="shared" ca="1" si="13"/>
        <v>6603.65</v>
      </c>
    </row>
    <row r="14" spans="1:30" x14ac:dyDescent="0.2">
      <c r="A14" s="14" t="s">
        <v>24</v>
      </c>
      <c r="B14" s="14" t="s">
        <v>25</v>
      </c>
      <c r="C14" s="15">
        <v>16.600000000000001</v>
      </c>
      <c r="D14" s="3">
        <v>46</v>
      </c>
      <c r="E14" s="3">
        <f t="shared" ca="1" si="15"/>
        <v>35</v>
      </c>
      <c r="F14" s="3">
        <f t="shared" ca="1" si="15"/>
        <v>46</v>
      </c>
      <c r="G14" s="3">
        <f t="shared" ca="1" si="15"/>
        <v>47</v>
      </c>
      <c r="H14" s="3">
        <f t="shared" ca="1" si="15"/>
        <v>46</v>
      </c>
      <c r="I14" s="7">
        <f t="shared" si="9"/>
        <v>6</v>
      </c>
      <c r="J14" s="7">
        <f t="shared" ca="1" si="5"/>
        <v>0</v>
      </c>
      <c r="K14" s="7">
        <f t="shared" ca="1" si="5"/>
        <v>6</v>
      </c>
      <c r="L14" s="7">
        <f t="shared" ca="1" si="5"/>
        <v>7</v>
      </c>
      <c r="M14" s="7">
        <f t="shared" ca="1" si="5"/>
        <v>6</v>
      </c>
      <c r="N14" s="8">
        <f t="shared" si="10"/>
        <v>664</v>
      </c>
      <c r="O14" s="8">
        <f t="shared" si="10"/>
        <v>664</v>
      </c>
      <c r="P14" s="8">
        <f t="shared" si="10"/>
        <v>664</v>
      </c>
      <c r="Q14" s="8">
        <f t="shared" si="10"/>
        <v>664</v>
      </c>
      <c r="R14" s="8">
        <f t="shared" si="10"/>
        <v>664</v>
      </c>
      <c r="S14" s="11">
        <f t="shared" si="11"/>
        <v>149.4</v>
      </c>
      <c r="T14" s="11">
        <f t="shared" ca="1" si="7"/>
        <v>0</v>
      </c>
      <c r="U14" s="11">
        <f t="shared" ca="1" si="7"/>
        <v>149.4</v>
      </c>
      <c r="V14" s="11">
        <f t="shared" ca="1" si="7"/>
        <v>174.3</v>
      </c>
      <c r="W14" s="11">
        <f t="shared" ca="1" si="7"/>
        <v>149.4</v>
      </c>
      <c r="X14" s="13">
        <f t="shared" si="12"/>
        <v>813.4</v>
      </c>
      <c r="Y14" s="13">
        <f t="shared" ca="1" si="8"/>
        <v>664</v>
      </c>
      <c r="Z14" s="13">
        <f t="shared" ca="1" si="8"/>
        <v>813.4</v>
      </c>
      <c r="AA14" s="13">
        <f t="shared" ca="1" si="8"/>
        <v>838.3</v>
      </c>
      <c r="AB14" s="13">
        <f t="shared" ca="1" si="8"/>
        <v>813.4</v>
      </c>
      <c r="AD14" s="23">
        <f t="shared" ca="1" si="13"/>
        <v>3942.5000000000005</v>
      </c>
    </row>
    <row r="15" spans="1:30" x14ac:dyDescent="0.2">
      <c r="A15" s="14" t="s">
        <v>26</v>
      </c>
      <c r="B15" s="14" t="s">
        <v>27</v>
      </c>
      <c r="C15" s="15">
        <v>18</v>
      </c>
      <c r="D15" s="3">
        <v>40</v>
      </c>
      <c r="E15" s="3">
        <f t="shared" ca="1" si="15"/>
        <v>44</v>
      </c>
      <c r="F15" s="3">
        <f t="shared" ca="1" si="15"/>
        <v>37</v>
      </c>
      <c r="G15" s="3">
        <f t="shared" ca="1" si="15"/>
        <v>48</v>
      </c>
      <c r="H15" s="3">
        <f t="shared" ca="1" si="15"/>
        <v>47</v>
      </c>
      <c r="I15" s="7">
        <f t="shared" si="9"/>
        <v>0</v>
      </c>
      <c r="J15" s="7">
        <f t="shared" ca="1" si="5"/>
        <v>4</v>
      </c>
      <c r="K15" s="7">
        <f t="shared" ca="1" si="5"/>
        <v>0</v>
      </c>
      <c r="L15" s="7">
        <f t="shared" ca="1" si="5"/>
        <v>8</v>
      </c>
      <c r="M15" s="7">
        <f t="shared" ca="1" si="5"/>
        <v>7</v>
      </c>
      <c r="N15" s="8">
        <f t="shared" si="10"/>
        <v>720</v>
      </c>
      <c r="O15" s="8">
        <f t="shared" si="10"/>
        <v>720</v>
      </c>
      <c r="P15" s="8">
        <f t="shared" si="10"/>
        <v>720</v>
      </c>
      <c r="Q15" s="8">
        <f t="shared" si="10"/>
        <v>720</v>
      </c>
      <c r="R15" s="8">
        <f t="shared" si="10"/>
        <v>720</v>
      </c>
      <c r="S15" s="11">
        <f t="shared" si="11"/>
        <v>0</v>
      </c>
      <c r="T15" s="11">
        <f t="shared" ca="1" si="7"/>
        <v>108</v>
      </c>
      <c r="U15" s="11">
        <f t="shared" ca="1" si="7"/>
        <v>0</v>
      </c>
      <c r="V15" s="11">
        <f t="shared" ca="1" si="7"/>
        <v>216</v>
      </c>
      <c r="W15" s="11">
        <f t="shared" ca="1" si="7"/>
        <v>189</v>
      </c>
      <c r="X15" s="13">
        <f t="shared" si="12"/>
        <v>720</v>
      </c>
      <c r="Y15" s="13">
        <f t="shared" ca="1" si="8"/>
        <v>828</v>
      </c>
      <c r="Z15" s="13">
        <f t="shared" ca="1" si="8"/>
        <v>720</v>
      </c>
      <c r="AA15" s="13">
        <f t="shared" ca="1" si="8"/>
        <v>936</v>
      </c>
      <c r="AB15" s="13">
        <f t="shared" ca="1" si="8"/>
        <v>909</v>
      </c>
      <c r="AD15" s="23">
        <f t="shared" ca="1" si="13"/>
        <v>4113</v>
      </c>
    </row>
    <row r="16" spans="1:30" x14ac:dyDescent="0.2">
      <c r="A16" s="14" t="s">
        <v>28</v>
      </c>
      <c r="B16" s="14" t="s">
        <v>29</v>
      </c>
      <c r="C16" s="15">
        <v>17</v>
      </c>
      <c r="D16" s="3">
        <v>39</v>
      </c>
      <c r="E16" s="3">
        <f t="shared" ca="1" si="15"/>
        <v>48</v>
      </c>
      <c r="F16" s="3">
        <f t="shared" ca="1" si="15"/>
        <v>37</v>
      </c>
      <c r="G16" s="3">
        <f t="shared" ca="1" si="15"/>
        <v>41</v>
      </c>
      <c r="H16" s="3">
        <f t="shared" ca="1" si="15"/>
        <v>41</v>
      </c>
      <c r="I16" s="7">
        <f t="shared" si="9"/>
        <v>0</v>
      </c>
      <c r="J16" s="7">
        <f t="shared" ca="1" si="5"/>
        <v>8</v>
      </c>
      <c r="K16" s="7">
        <f t="shared" ca="1" si="5"/>
        <v>0</v>
      </c>
      <c r="L16" s="7">
        <f t="shared" ca="1" si="5"/>
        <v>1</v>
      </c>
      <c r="M16" s="7">
        <f t="shared" ca="1" si="5"/>
        <v>1</v>
      </c>
      <c r="N16" s="8">
        <f t="shared" si="10"/>
        <v>680</v>
      </c>
      <c r="O16" s="8">
        <f t="shared" si="10"/>
        <v>680</v>
      </c>
      <c r="P16" s="8">
        <f t="shared" si="10"/>
        <v>680</v>
      </c>
      <c r="Q16" s="8">
        <f t="shared" si="10"/>
        <v>680</v>
      </c>
      <c r="R16" s="8">
        <f t="shared" si="10"/>
        <v>680</v>
      </c>
      <c r="S16" s="11">
        <f t="shared" si="11"/>
        <v>0</v>
      </c>
      <c r="T16" s="11">
        <f t="shared" ca="1" si="7"/>
        <v>204</v>
      </c>
      <c r="U16" s="11">
        <f t="shared" ca="1" si="7"/>
        <v>0</v>
      </c>
      <c r="V16" s="11">
        <f t="shared" ca="1" si="7"/>
        <v>25.5</v>
      </c>
      <c r="W16" s="11">
        <f t="shared" ca="1" si="7"/>
        <v>25.5</v>
      </c>
      <c r="X16" s="13">
        <f t="shared" si="12"/>
        <v>680</v>
      </c>
      <c r="Y16" s="13">
        <f t="shared" ca="1" si="8"/>
        <v>884</v>
      </c>
      <c r="Z16" s="13">
        <f t="shared" ca="1" si="8"/>
        <v>680</v>
      </c>
      <c r="AA16" s="13">
        <f t="shared" ca="1" si="8"/>
        <v>705.5</v>
      </c>
      <c r="AB16" s="13">
        <f t="shared" ca="1" si="8"/>
        <v>705.5</v>
      </c>
      <c r="AD16" s="23">
        <f t="shared" ca="1" si="13"/>
        <v>3655</v>
      </c>
    </row>
    <row r="17" spans="1:30" x14ac:dyDescent="0.2">
      <c r="A17" s="14" t="s">
        <v>30</v>
      </c>
      <c r="B17" s="14" t="s">
        <v>31</v>
      </c>
      <c r="C17" s="15">
        <v>18</v>
      </c>
      <c r="D17" s="3">
        <v>50</v>
      </c>
      <c r="E17" s="3">
        <f t="shared" ca="1" si="15"/>
        <v>47</v>
      </c>
      <c r="F17" s="3">
        <f t="shared" ca="1" si="15"/>
        <v>43</v>
      </c>
      <c r="G17" s="3">
        <f t="shared" ca="1" si="15"/>
        <v>36</v>
      </c>
      <c r="H17" s="3">
        <f t="shared" ca="1" si="15"/>
        <v>38</v>
      </c>
      <c r="I17" s="7">
        <f t="shared" si="9"/>
        <v>10</v>
      </c>
      <c r="J17" s="7">
        <f t="shared" ca="1" si="5"/>
        <v>7</v>
      </c>
      <c r="K17" s="7">
        <f t="shared" ca="1" si="5"/>
        <v>3</v>
      </c>
      <c r="L17" s="7">
        <f t="shared" ca="1" si="5"/>
        <v>0</v>
      </c>
      <c r="M17" s="7">
        <f t="shared" ca="1" si="5"/>
        <v>0</v>
      </c>
      <c r="N17" s="8">
        <f t="shared" si="10"/>
        <v>720</v>
      </c>
      <c r="O17" s="8">
        <f t="shared" si="10"/>
        <v>720</v>
      </c>
      <c r="P17" s="8">
        <f t="shared" si="10"/>
        <v>720</v>
      </c>
      <c r="Q17" s="8">
        <f t="shared" si="10"/>
        <v>720</v>
      </c>
      <c r="R17" s="8">
        <f t="shared" si="10"/>
        <v>720</v>
      </c>
      <c r="S17" s="11">
        <f t="shared" si="11"/>
        <v>270</v>
      </c>
      <c r="T17" s="11">
        <f t="shared" ca="1" si="7"/>
        <v>189</v>
      </c>
      <c r="U17" s="11">
        <f t="shared" ca="1" si="7"/>
        <v>81</v>
      </c>
      <c r="V17" s="11">
        <f t="shared" ca="1" si="7"/>
        <v>0</v>
      </c>
      <c r="W17" s="11">
        <f t="shared" ca="1" si="7"/>
        <v>0</v>
      </c>
      <c r="X17" s="13">
        <f t="shared" si="12"/>
        <v>990</v>
      </c>
      <c r="Y17" s="13">
        <f t="shared" ca="1" si="8"/>
        <v>909</v>
      </c>
      <c r="Z17" s="13">
        <f t="shared" ca="1" si="8"/>
        <v>801</v>
      </c>
      <c r="AA17" s="13">
        <f t="shared" ca="1" si="8"/>
        <v>720</v>
      </c>
      <c r="AB17" s="13">
        <f t="shared" ca="1" si="8"/>
        <v>720</v>
      </c>
      <c r="AD17" s="23">
        <f t="shared" ca="1" si="13"/>
        <v>4140</v>
      </c>
    </row>
    <row r="18" spans="1:30" x14ac:dyDescent="0.2">
      <c r="A18" s="14" t="s">
        <v>32</v>
      </c>
      <c r="B18" s="14" t="s">
        <v>33</v>
      </c>
      <c r="C18" s="15">
        <v>70</v>
      </c>
      <c r="D18" s="3">
        <v>40</v>
      </c>
      <c r="E18" s="3">
        <f t="shared" ca="1" si="15"/>
        <v>36</v>
      </c>
      <c r="F18" s="3">
        <f t="shared" ca="1" si="15"/>
        <v>37</v>
      </c>
      <c r="G18" s="3">
        <f t="shared" ca="1" si="15"/>
        <v>35</v>
      </c>
      <c r="H18" s="3">
        <f t="shared" ca="1" si="15"/>
        <v>36</v>
      </c>
      <c r="I18" s="7">
        <f t="shared" si="9"/>
        <v>0</v>
      </c>
      <c r="J18" s="7">
        <f t="shared" ca="1" si="5"/>
        <v>0</v>
      </c>
      <c r="K18" s="7">
        <f t="shared" ca="1" si="5"/>
        <v>0</v>
      </c>
      <c r="L18" s="7">
        <f t="shared" ca="1" si="5"/>
        <v>0</v>
      </c>
      <c r="M18" s="7">
        <f t="shared" ca="1" si="5"/>
        <v>0</v>
      </c>
      <c r="N18" s="8">
        <f t="shared" si="10"/>
        <v>2800</v>
      </c>
      <c r="O18" s="8">
        <f t="shared" si="10"/>
        <v>2800</v>
      </c>
      <c r="P18" s="8">
        <f t="shared" si="10"/>
        <v>2800</v>
      </c>
      <c r="Q18" s="8">
        <f t="shared" si="10"/>
        <v>2800</v>
      </c>
      <c r="R18" s="8">
        <f t="shared" si="10"/>
        <v>2800</v>
      </c>
      <c r="S18" s="11">
        <f t="shared" si="11"/>
        <v>0</v>
      </c>
      <c r="T18" s="11">
        <f t="shared" ca="1" si="7"/>
        <v>0</v>
      </c>
      <c r="U18" s="11">
        <f t="shared" ca="1" si="7"/>
        <v>0</v>
      </c>
      <c r="V18" s="11">
        <f t="shared" ca="1" si="7"/>
        <v>0</v>
      </c>
      <c r="W18" s="11">
        <f t="shared" ca="1" si="7"/>
        <v>0</v>
      </c>
      <c r="X18" s="13">
        <f t="shared" si="12"/>
        <v>2800</v>
      </c>
      <c r="Y18" s="13">
        <f t="shared" ca="1" si="8"/>
        <v>2800</v>
      </c>
      <c r="Z18" s="13">
        <f t="shared" ca="1" si="8"/>
        <v>2800</v>
      </c>
      <c r="AA18" s="13">
        <f t="shared" ca="1" si="8"/>
        <v>2800</v>
      </c>
      <c r="AB18" s="13">
        <f t="shared" ca="1" si="8"/>
        <v>2800</v>
      </c>
      <c r="AD18" s="23">
        <f t="shared" ca="1" si="13"/>
        <v>14000</v>
      </c>
    </row>
    <row r="19" spans="1:30" x14ac:dyDescent="0.2">
      <c r="A19" s="14" t="s">
        <v>34</v>
      </c>
      <c r="B19" s="14" t="s">
        <v>35</v>
      </c>
      <c r="C19" s="15">
        <v>23</v>
      </c>
      <c r="D19" s="3">
        <v>42</v>
      </c>
      <c r="E19" s="3">
        <f t="shared" ca="1" si="15"/>
        <v>36</v>
      </c>
      <c r="F19" s="3">
        <f t="shared" ca="1" si="15"/>
        <v>48</v>
      </c>
      <c r="G19" s="3">
        <f t="shared" ca="1" si="15"/>
        <v>40</v>
      </c>
      <c r="H19" s="3">
        <f t="shared" ca="1" si="15"/>
        <v>49</v>
      </c>
      <c r="I19" s="7">
        <f t="shared" si="9"/>
        <v>2</v>
      </c>
      <c r="J19" s="7">
        <f t="shared" ca="1" si="5"/>
        <v>0</v>
      </c>
      <c r="K19" s="7">
        <f t="shared" ca="1" si="5"/>
        <v>8</v>
      </c>
      <c r="L19" s="7">
        <f t="shared" ca="1" si="5"/>
        <v>0</v>
      </c>
      <c r="M19" s="7">
        <f t="shared" ca="1" si="5"/>
        <v>9</v>
      </c>
      <c r="N19" s="8">
        <f t="shared" si="10"/>
        <v>920</v>
      </c>
      <c r="O19" s="8">
        <f t="shared" si="10"/>
        <v>920</v>
      </c>
      <c r="P19" s="8">
        <f t="shared" si="10"/>
        <v>920</v>
      </c>
      <c r="Q19" s="8">
        <f t="shared" si="10"/>
        <v>920</v>
      </c>
      <c r="R19" s="8">
        <f t="shared" si="10"/>
        <v>920</v>
      </c>
      <c r="S19" s="11">
        <f t="shared" si="11"/>
        <v>69</v>
      </c>
      <c r="T19" s="11">
        <f t="shared" ca="1" si="7"/>
        <v>0</v>
      </c>
      <c r="U19" s="11">
        <f t="shared" ca="1" si="7"/>
        <v>276</v>
      </c>
      <c r="V19" s="11">
        <f t="shared" ca="1" si="7"/>
        <v>0</v>
      </c>
      <c r="W19" s="11">
        <f t="shared" ca="1" si="7"/>
        <v>310.5</v>
      </c>
      <c r="X19" s="13">
        <f t="shared" si="12"/>
        <v>989</v>
      </c>
      <c r="Y19" s="13">
        <f t="shared" ca="1" si="8"/>
        <v>920</v>
      </c>
      <c r="Z19" s="13">
        <f t="shared" ca="1" si="8"/>
        <v>1196</v>
      </c>
      <c r="AA19" s="13">
        <f t="shared" ca="1" si="8"/>
        <v>920</v>
      </c>
      <c r="AB19" s="13">
        <f t="shared" ca="1" si="8"/>
        <v>1230.5</v>
      </c>
      <c r="AD19" s="23">
        <f t="shared" ca="1" si="13"/>
        <v>5255.5</v>
      </c>
    </row>
    <row r="20" spans="1:30" x14ac:dyDescent="0.2">
      <c r="A20" s="14" t="s">
        <v>36</v>
      </c>
      <c r="B20" s="14" t="s">
        <v>37</v>
      </c>
      <c r="C20" s="15">
        <v>65</v>
      </c>
      <c r="D20" s="3">
        <v>40</v>
      </c>
      <c r="E20" s="3">
        <f t="shared" ca="1" si="15"/>
        <v>47</v>
      </c>
      <c r="F20" s="3">
        <f t="shared" ca="1" si="15"/>
        <v>42</v>
      </c>
      <c r="G20" s="3">
        <f t="shared" ca="1" si="15"/>
        <v>39</v>
      </c>
      <c r="H20" s="3">
        <f t="shared" ca="1" si="15"/>
        <v>37</v>
      </c>
      <c r="I20" s="7">
        <f t="shared" si="9"/>
        <v>0</v>
      </c>
      <c r="J20" s="7">
        <f t="shared" ref="J20" ca="1" si="16">IF(E20&lt;=40,0,E20-40)</f>
        <v>7</v>
      </c>
      <c r="K20" s="7">
        <f t="shared" ref="K20" ca="1" si="17">IF(F20&lt;=40,0,F20-40)</f>
        <v>2</v>
      </c>
      <c r="L20" s="7">
        <f t="shared" ref="L20" ca="1" si="18">IF(G20&lt;=40,0,G20-40)</f>
        <v>0</v>
      </c>
      <c r="M20" s="7">
        <f t="shared" ref="M20" ca="1" si="19">IF(H20&lt;=40,0,H20-40)</f>
        <v>0</v>
      </c>
      <c r="N20" s="8">
        <f t="shared" si="10"/>
        <v>2600</v>
      </c>
      <c r="O20" s="8">
        <f t="shared" si="10"/>
        <v>2600</v>
      </c>
      <c r="P20" s="8">
        <f t="shared" si="10"/>
        <v>2600</v>
      </c>
      <c r="Q20" s="8">
        <f t="shared" si="10"/>
        <v>2600</v>
      </c>
      <c r="R20" s="8">
        <f t="shared" si="10"/>
        <v>2600</v>
      </c>
      <c r="S20" s="11">
        <f t="shared" si="11"/>
        <v>0</v>
      </c>
      <c r="T20" s="11">
        <f t="shared" ref="T20" ca="1" si="20">J20*1.5*$C20</f>
        <v>682.5</v>
      </c>
      <c r="U20" s="11">
        <f t="shared" ref="U20" ca="1" si="21">K20*1.5*$C20</f>
        <v>195</v>
      </c>
      <c r="V20" s="11">
        <f t="shared" ref="V20" ca="1" si="22">L20*1.5*$C20</f>
        <v>0</v>
      </c>
      <c r="W20" s="11">
        <f t="shared" ref="W20" ca="1" si="23">M20*1.5*$C20</f>
        <v>0</v>
      </c>
      <c r="X20" s="13">
        <f t="shared" si="12"/>
        <v>2600</v>
      </c>
      <c r="Y20" s="13">
        <f t="shared" ref="Y20" ca="1" si="24">SUM(T20,O20)</f>
        <v>3282.5</v>
      </c>
      <c r="Z20" s="13">
        <f t="shared" ref="Z20" ca="1" si="25">SUM(U20,P20)</f>
        <v>2795</v>
      </c>
      <c r="AA20" s="13">
        <f t="shared" ref="AA20" ca="1" si="26">SUM(V20,Q20)</f>
        <v>2600</v>
      </c>
      <c r="AB20" s="13">
        <f t="shared" ref="AB20" ca="1" si="27">SUM(W20,R20)</f>
        <v>2600</v>
      </c>
      <c r="AD20" s="23">
        <f t="shared" ca="1" si="13"/>
        <v>13877.5</v>
      </c>
    </row>
    <row r="22" spans="1:30" x14ac:dyDescent="0.2">
      <c r="I22" s="2"/>
    </row>
    <row r="24" spans="1:30" x14ac:dyDescent="0.2">
      <c r="A24" s="19" t="s">
        <v>38</v>
      </c>
      <c r="B24" s="19"/>
      <c r="C24" s="20">
        <f>MAX(C4:C20)</f>
        <v>70</v>
      </c>
      <c r="D24" s="20">
        <f t="shared" ref="D24:AB24" si="28">MAX(D4:D20)</f>
        <v>50</v>
      </c>
      <c r="E24" s="20">
        <f t="shared" ca="1" si="28"/>
        <v>49</v>
      </c>
      <c r="F24" s="20">
        <f t="shared" ca="1" si="28"/>
        <v>48</v>
      </c>
      <c r="G24" s="20">
        <f t="shared" ca="1" si="28"/>
        <v>48</v>
      </c>
      <c r="H24" s="20">
        <f t="shared" ca="1" si="28"/>
        <v>49</v>
      </c>
      <c r="I24" s="20">
        <f t="shared" si="28"/>
        <v>10</v>
      </c>
      <c r="J24" s="20">
        <f t="shared" ca="1" si="28"/>
        <v>9</v>
      </c>
      <c r="K24" s="20">
        <f t="shared" ca="1" si="28"/>
        <v>8</v>
      </c>
      <c r="L24" s="20">
        <f t="shared" ca="1" si="28"/>
        <v>8</v>
      </c>
      <c r="M24" s="20">
        <f t="shared" ca="1" si="28"/>
        <v>9</v>
      </c>
      <c r="N24" s="20">
        <f t="shared" si="28"/>
        <v>2800</v>
      </c>
      <c r="O24" s="20">
        <f t="shared" si="28"/>
        <v>2800</v>
      </c>
      <c r="P24" s="20">
        <f t="shared" si="28"/>
        <v>2800</v>
      </c>
      <c r="Q24" s="20">
        <f t="shared" si="28"/>
        <v>2800</v>
      </c>
      <c r="R24" s="20">
        <f t="shared" si="28"/>
        <v>2800</v>
      </c>
      <c r="S24" s="20">
        <f t="shared" si="28"/>
        <v>270</v>
      </c>
      <c r="T24" s="20">
        <f t="shared" ca="1" si="28"/>
        <v>682.5</v>
      </c>
      <c r="U24" s="20">
        <f t="shared" ca="1" si="28"/>
        <v>276</v>
      </c>
      <c r="V24" s="20">
        <f t="shared" ca="1" si="28"/>
        <v>600</v>
      </c>
      <c r="W24" s="20">
        <f t="shared" ca="1" si="28"/>
        <v>450</v>
      </c>
      <c r="X24" s="20">
        <f t="shared" si="28"/>
        <v>2800</v>
      </c>
      <c r="Y24" s="20">
        <f t="shared" ca="1" si="28"/>
        <v>3282.5</v>
      </c>
      <c r="Z24" s="20">
        <f t="shared" ca="1" si="28"/>
        <v>2800</v>
      </c>
      <c r="AA24" s="20">
        <f t="shared" ca="1" si="28"/>
        <v>2800</v>
      </c>
      <c r="AB24" s="20">
        <f t="shared" ca="1" si="28"/>
        <v>2800</v>
      </c>
      <c r="AC24" s="20"/>
      <c r="AD24" s="20">
        <f t="shared" ref="AC24:AD24" ca="1" si="29">MAX(AD4:AD20)</f>
        <v>14000</v>
      </c>
    </row>
    <row r="25" spans="1:30" x14ac:dyDescent="0.2">
      <c r="A25" s="19" t="s">
        <v>39</v>
      </c>
      <c r="B25" s="19"/>
      <c r="C25" s="20">
        <f>MIN(C4:C20)</f>
        <v>10</v>
      </c>
      <c r="D25" s="20">
        <f t="shared" ref="D25:AB25" si="30">MIN(D4:D20)</f>
        <v>35</v>
      </c>
      <c r="E25" s="20">
        <f t="shared" ca="1" si="30"/>
        <v>35</v>
      </c>
      <c r="F25" s="20">
        <f t="shared" ca="1" si="30"/>
        <v>36</v>
      </c>
      <c r="G25" s="20">
        <f t="shared" ca="1" si="30"/>
        <v>35</v>
      </c>
      <c r="H25" s="20">
        <f t="shared" ca="1" si="30"/>
        <v>36</v>
      </c>
      <c r="I25" s="20">
        <f t="shared" si="30"/>
        <v>0</v>
      </c>
      <c r="J25" s="20">
        <f t="shared" ca="1" si="30"/>
        <v>0</v>
      </c>
      <c r="K25" s="20">
        <f t="shared" ca="1" si="30"/>
        <v>0</v>
      </c>
      <c r="L25" s="20">
        <f t="shared" ca="1" si="30"/>
        <v>0</v>
      </c>
      <c r="M25" s="20">
        <f t="shared" ca="1" si="30"/>
        <v>0</v>
      </c>
      <c r="N25" s="20">
        <f t="shared" si="30"/>
        <v>400</v>
      </c>
      <c r="O25" s="20">
        <f t="shared" si="30"/>
        <v>400</v>
      </c>
      <c r="P25" s="20">
        <f t="shared" si="30"/>
        <v>400</v>
      </c>
      <c r="Q25" s="20">
        <f t="shared" si="30"/>
        <v>400</v>
      </c>
      <c r="R25" s="20">
        <f t="shared" si="30"/>
        <v>400</v>
      </c>
      <c r="S25" s="20">
        <f t="shared" si="30"/>
        <v>0</v>
      </c>
      <c r="T25" s="20">
        <f t="shared" ca="1" si="30"/>
        <v>0</v>
      </c>
      <c r="U25" s="20">
        <f t="shared" ca="1" si="30"/>
        <v>0</v>
      </c>
      <c r="V25" s="20">
        <f t="shared" ca="1" si="30"/>
        <v>0</v>
      </c>
      <c r="W25" s="20">
        <f t="shared" ca="1" si="30"/>
        <v>0</v>
      </c>
      <c r="X25" s="20">
        <f t="shared" si="30"/>
        <v>490</v>
      </c>
      <c r="Y25" s="20">
        <f t="shared" ca="1" si="30"/>
        <v>475</v>
      </c>
      <c r="Z25" s="20">
        <f t="shared" ca="1" si="30"/>
        <v>400</v>
      </c>
      <c r="AA25" s="20">
        <f t="shared" ca="1" si="30"/>
        <v>415</v>
      </c>
      <c r="AB25" s="20">
        <f t="shared" ca="1" si="30"/>
        <v>400</v>
      </c>
      <c r="AC25" s="20"/>
      <c r="AD25" s="20">
        <f t="shared" ref="AC25:AD25" ca="1" si="31">MIN(AD4:AD20)</f>
        <v>2180</v>
      </c>
    </row>
    <row r="26" spans="1:30" x14ac:dyDescent="0.2">
      <c r="A26" s="19" t="s">
        <v>40</v>
      </c>
      <c r="B26" s="19"/>
      <c r="C26" s="20">
        <f>AVERAGE(C4:C20)</f>
        <v>26.794117647058822</v>
      </c>
      <c r="D26" s="20">
        <f t="shared" ref="D26:AB26" si="32">AVERAGE(D4:D20)</f>
        <v>41.294117647058826</v>
      </c>
      <c r="E26" s="20">
        <f t="shared" ca="1" si="32"/>
        <v>41.529411764705884</v>
      </c>
      <c r="F26" s="20">
        <f t="shared" ca="1" si="32"/>
        <v>40.941176470588232</v>
      </c>
      <c r="G26" s="20">
        <f t="shared" ca="1" si="32"/>
        <v>41.764705882352942</v>
      </c>
      <c r="H26" s="20">
        <f t="shared" ca="1" si="32"/>
        <v>42.058823529411768</v>
      </c>
      <c r="I26" s="20">
        <f t="shared" si="32"/>
        <v>1.7058823529411764</v>
      </c>
      <c r="J26" s="20">
        <f t="shared" ca="1" si="32"/>
        <v>3.1176470588235294</v>
      </c>
      <c r="K26" s="20">
        <f t="shared" ca="1" si="32"/>
        <v>2.1764705882352939</v>
      </c>
      <c r="L26" s="20">
        <f t="shared" ca="1" si="32"/>
        <v>2.4705882352941178</v>
      </c>
      <c r="M26" s="20">
        <f t="shared" ca="1" si="32"/>
        <v>2.9411764705882355</v>
      </c>
      <c r="N26" s="20">
        <f t="shared" si="32"/>
        <v>1071.7647058823529</v>
      </c>
      <c r="O26" s="20">
        <f t="shared" si="32"/>
        <v>1071.7647058823529</v>
      </c>
      <c r="P26" s="20">
        <f t="shared" si="32"/>
        <v>1071.7647058823529</v>
      </c>
      <c r="Q26" s="20">
        <f t="shared" si="32"/>
        <v>1071.7647058823529</v>
      </c>
      <c r="R26" s="20">
        <f t="shared" si="32"/>
        <v>1071.7647058823529</v>
      </c>
      <c r="S26" s="20">
        <f t="shared" si="32"/>
        <v>47.082352941176467</v>
      </c>
      <c r="T26" s="20">
        <f t="shared" ca="1" si="32"/>
        <v>117.33529411764707</v>
      </c>
      <c r="U26" s="20">
        <f t="shared" ca="1" si="32"/>
        <v>76.473529411764702</v>
      </c>
      <c r="V26" s="20">
        <f t="shared" ca="1" si="32"/>
        <v>98.258823529411757</v>
      </c>
      <c r="W26" s="20">
        <f t="shared" ca="1" si="32"/>
        <v>106.22647058823529</v>
      </c>
      <c r="X26" s="20">
        <f t="shared" si="32"/>
        <v>1118.8470588235296</v>
      </c>
      <c r="Y26" s="20">
        <f t="shared" ca="1" si="32"/>
        <v>1189.1000000000001</v>
      </c>
      <c r="Z26" s="20">
        <f t="shared" ca="1" si="32"/>
        <v>1148.2382352941177</v>
      </c>
      <c r="AA26" s="20">
        <f t="shared" ca="1" si="32"/>
        <v>1170.0235294117647</v>
      </c>
      <c r="AB26" s="20">
        <f t="shared" ca="1" si="32"/>
        <v>1177.9911764705882</v>
      </c>
      <c r="AC26" s="20"/>
      <c r="AD26" s="20">
        <f t="shared" ref="AC26:AD26" ca="1" si="33">AVERAGE(AD4:AD20)</f>
        <v>5804.2</v>
      </c>
    </row>
    <row r="27" spans="1:30" x14ac:dyDescent="0.2">
      <c r="A27" s="19" t="s">
        <v>41</v>
      </c>
      <c r="B27" s="19"/>
      <c r="C27" s="20">
        <f>SUM(C4:C20)</f>
        <v>455.5</v>
      </c>
      <c r="D27" s="20">
        <f t="shared" ref="D27:AB27" si="34">SUM(D4:D20)</f>
        <v>702</v>
      </c>
      <c r="E27" s="20">
        <f t="shared" ca="1" si="34"/>
        <v>706</v>
      </c>
      <c r="F27" s="20">
        <f t="shared" ca="1" si="34"/>
        <v>696</v>
      </c>
      <c r="G27" s="20">
        <f t="shared" ca="1" si="34"/>
        <v>710</v>
      </c>
      <c r="H27" s="20">
        <f t="shared" ca="1" si="34"/>
        <v>715</v>
      </c>
      <c r="I27" s="20">
        <f t="shared" si="34"/>
        <v>29</v>
      </c>
      <c r="J27" s="20">
        <f t="shared" ca="1" si="34"/>
        <v>53</v>
      </c>
      <c r="K27" s="20">
        <f t="shared" ca="1" si="34"/>
        <v>37</v>
      </c>
      <c r="L27" s="20">
        <f t="shared" ca="1" si="34"/>
        <v>42</v>
      </c>
      <c r="M27" s="20">
        <f t="shared" ca="1" si="34"/>
        <v>50</v>
      </c>
      <c r="N27" s="20">
        <f t="shared" si="34"/>
        <v>18220</v>
      </c>
      <c r="O27" s="20">
        <f t="shared" si="34"/>
        <v>18220</v>
      </c>
      <c r="P27" s="20">
        <f t="shared" si="34"/>
        <v>18220</v>
      </c>
      <c r="Q27" s="20">
        <f t="shared" si="34"/>
        <v>18220</v>
      </c>
      <c r="R27" s="20">
        <f t="shared" si="34"/>
        <v>18220</v>
      </c>
      <c r="S27" s="20">
        <f t="shared" si="34"/>
        <v>800.4</v>
      </c>
      <c r="T27" s="20">
        <f t="shared" ca="1" si="34"/>
        <v>1994.7</v>
      </c>
      <c r="U27" s="20">
        <f t="shared" ca="1" si="34"/>
        <v>1300.05</v>
      </c>
      <c r="V27" s="20">
        <f t="shared" ca="1" si="34"/>
        <v>1670.3999999999999</v>
      </c>
      <c r="W27" s="20">
        <f t="shared" ca="1" si="34"/>
        <v>1805.85</v>
      </c>
      <c r="X27" s="21">
        <f t="shared" si="34"/>
        <v>19020.400000000001</v>
      </c>
      <c r="Y27" s="21">
        <f t="shared" ca="1" si="34"/>
        <v>20214.7</v>
      </c>
      <c r="Z27" s="21">
        <f t="shared" ca="1" si="34"/>
        <v>19520.05</v>
      </c>
      <c r="AA27" s="21">
        <f t="shared" ca="1" si="34"/>
        <v>19890.400000000001</v>
      </c>
      <c r="AB27" s="21">
        <f t="shared" ca="1" si="34"/>
        <v>20025.849999999999</v>
      </c>
      <c r="AC27" s="21"/>
      <c r="AD27" s="21">
        <f t="shared" ref="AD27" ca="1" si="35">SUM(AD4:AD20)</f>
        <v>98671.4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2023-07-04T17:11:18Z</dcterms:created>
  <dcterms:modified xsi:type="dcterms:W3CDTF">2023-07-04T19:03:22Z</dcterms:modified>
</cp:coreProperties>
</file>