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1C56EAD3-6D09-48E8-9599-BA8CF80BA8F6}" xr6:coauthVersionLast="45" xr6:coauthVersionMax="45" xr10:uidLastSave="{00000000-0000-0000-0000-000000000000}"/>
  <bookViews>
    <workbookView xWindow="-120" yWindow="-120" windowWidth="20730" windowHeight="11160" xr2:uid="{454A37D2-91F0-46C5-8880-4ABB3CFBFC46}"/>
  </bookViews>
  <sheets>
    <sheet name="Feb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1" l="1"/>
  <c r="F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G79" i="1"/>
  <c r="F79" i="1"/>
  <c r="E79" i="1"/>
  <c r="D79" i="1"/>
  <c r="C79" i="1"/>
  <c r="B79" i="1"/>
  <c r="I79" i="1" s="1"/>
  <c r="H78" i="1"/>
  <c r="H92" i="1" s="1"/>
  <c r="G78" i="1"/>
  <c r="G92" i="1" s="1"/>
  <c r="F78" i="1"/>
  <c r="F92" i="1" s="1"/>
  <c r="E78" i="1"/>
  <c r="E92" i="1" s="1"/>
  <c r="D78" i="1"/>
  <c r="D92" i="1" s="1"/>
  <c r="C78" i="1"/>
  <c r="C92" i="1" s="1"/>
  <c r="B78" i="1"/>
  <c r="B92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75" i="1" l="1"/>
  <c r="I56" i="1"/>
  <c r="I37" i="1"/>
  <c r="I92" i="1"/>
  <c r="I16" i="1"/>
  <c r="I35" i="1"/>
  <c r="I54" i="1"/>
  <c r="I73" i="1"/>
  <c r="I78" i="1"/>
  <c r="B91" i="1"/>
  <c r="F91" i="1"/>
  <c r="F93" i="1" s="1"/>
  <c r="C91" i="1"/>
  <c r="C93" i="1" s="1"/>
  <c r="G91" i="1"/>
  <c r="G93" i="1" s="1"/>
  <c r="D91" i="1"/>
  <c r="D93" i="1" s="1"/>
  <c r="H91" i="1"/>
  <c r="H93" i="1" s="1"/>
  <c r="E91" i="1"/>
  <c r="E93" i="1" s="1"/>
  <c r="I91" i="1" l="1"/>
  <c r="B93" i="1"/>
  <c r="I93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<sst xmlns="http://schemas.openxmlformats.org/spreadsheetml/2006/main" count="60" uniqueCount="12">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</sst>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1" xfId="1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1" applyNumberFormat="1" applyFont="1" applyBorder="1" applyAlignment="1">
      <alignment horizontal="right" vertical="top"/>
    </xf>
    <xf numFmtId="4" fontId="4" fillId="0" borderId="1" xfId="0" applyNumberFormat="1" applyFont="1" applyBorder="1"/>
    <xf numFmtId="0" fontId="4" fillId="0" borderId="0" xfId="0" applyFont="1"/>
    <xf numFmtId="2" fontId="2" fillId="0" borderId="1" xfId="0" applyNumberFormat="1" applyFont="1" applyBorder="1"/>
    <xf numFmtId="0" fontId="2" fillId="0" borderId="1" xfId="0" applyFont="1" applyBorder="1"/>
    <xf numFmtId="20" fontId="4" fillId="0" borderId="1" xfId="0" applyNumberFormat="1" applyFont="1" applyBorder="1"/>
    <xf numFmtId="2" fontId="4" fillId="0" borderId="1" xfId="0" applyNumberFormat="1" applyFont="1" applyBorder="1"/>
    <xf numFmtId="2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4" fontId="5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6" fillId="0" borderId="1" xfId="0" applyFont="1" applyBorder="1"/>
    <xf numFmtId="14" fontId="6" fillId="0" borderId="1" xfId="0" applyNumberFormat="1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20" fontId="5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</cellXfs>
  <cellStyles count="2">
    <cellStyle name="Normal" xfId="0" builtinId="0"/>
    <cellStyle name="Normal_February" xfId="1" xr:uid="{AD3D4E8C-6F03-4D36-8DE5-172C6B178A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18f/Desktop/Tom's/Work/Super%20Cue/Analytics/Hourly%20Sales%202016/Ocean%20Ave%20-%20Hourly%20Sale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4"/>
      <sheetName val="Blank 5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ober"/>
      <sheetName val="November"/>
      <sheetName val="December"/>
    </sheetNames>
    <sheetDataSet>
      <sheetData sheetId="0"/>
      <sheetData sheetId="1"/>
      <sheetData sheetId="2"/>
      <sheetData sheetId="3">
        <row r="77">
          <cell r="B77" t="str">
            <v>Monday</v>
          </cell>
          <cell r="C77" t="str">
            <v>Tuesday</v>
          </cell>
          <cell r="D77" t="str">
            <v>Wednesday</v>
          </cell>
          <cell r="E77" t="str">
            <v>Thursday</v>
          </cell>
          <cell r="F77" t="str">
            <v>Friday</v>
          </cell>
          <cell r="G77" t="str">
            <v>Saturday</v>
          </cell>
          <cell r="H77" t="str">
            <v>Sunday</v>
          </cell>
          <cell r="I77" t="str">
            <v>AVG</v>
          </cell>
        </row>
        <row r="78">
          <cell r="A78">
            <v>0.45833333333333331</v>
          </cell>
          <cell r="B78">
            <v>85.752499999999998</v>
          </cell>
          <cell r="C78">
            <v>77.64500000000001</v>
          </cell>
          <cell r="D78">
            <v>77.804999999999993</v>
          </cell>
          <cell r="E78">
            <v>87.982500000000002</v>
          </cell>
          <cell r="F78">
            <v>84.757499999999993</v>
          </cell>
          <cell r="G78">
            <v>61.4925</v>
          </cell>
          <cell r="H78">
            <v>77.040000000000006</v>
          </cell>
          <cell r="I78">
            <v>78.924999999999997</v>
          </cell>
        </row>
        <row r="79">
          <cell r="A79">
            <v>0.5</v>
          </cell>
          <cell r="B79">
            <v>121.19500000000001</v>
          </cell>
          <cell r="C79">
            <v>90.05</v>
          </cell>
          <cell r="D79">
            <v>112.0275</v>
          </cell>
          <cell r="E79">
            <v>111.465</v>
          </cell>
          <cell r="F79">
            <v>100.53</v>
          </cell>
          <cell r="G79">
            <v>130.685</v>
          </cell>
          <cell r="H79">
            <v>96.097499999999997</v>
          </cell>
          <cell r="I79">
            <v>108.86428571428573</v>
          </cell>
        </row>
        <row r="80">
          <cell r="A80">
            <v>0.54166666666666696</v>
          </cell>
          <cell r="B80">
            <v>121.16749999999999</v>
          </cell>
          <cell r="C80">
            <v>93.329999999999984</v>
          </cell>
          <cell r="D80">
            <v>117.82999999999998</v>
          </cell>
          <cell r="E80">
            <v>99.647500000000008</v>
          </cell>
          <cell r="F80">
            <v>102.1275</v>
          </cell>
          <cell r="G80">
            <v>133.96249999999998</v>
          </cell>
          <cell r="H80">
            <v>157.85250000000002</v>
          </cell>
          <cell r="I80">
            <v>117.98821428571429</v>
          </cell>
        </row>
        <row r="81">
          <cell r="A81">
            <v>0.58333333333333304</v>
          </cell>
          <cell r="B81">
            <v>123.71000000000001</v>
          </cell>
          <cell r="C81">
            <v>97.022499999999994</v>
          </cell>
          <cell r="D81">
            <v>132.91499999999999</v>
          </cell>
          <cell r="E81">
            <v>139.44499999999999</v>
          </cell>
          <cell r="F81">
            <v>90.284999999999997</v>
          </cell>
          <cell r="G81">
            <v>164.40000000000003</v>
          </cell>
          <cell r="H81">
            <v>172.97749999999999</v>
          </cell>
          <cell r="I81">
            <v>131.53642857142859</v>
          </cell>
        </row>
        <row r="82">
          <cell r="A82">
            <v>0.625</v>
          </cell>
          <cell r="B82">
            <v>163.41750000000002</v>
          </cell>
          <cell r="C82">
            <v>134.97999999999999</v>
          </cell>
          <cell r="D82">
            <v>123.97749999999999</v>
          </cell>
          <cell r="E82">
            <v>146.32</v>
          </cell>
          <cell r="F82">
            <v>117.66</v>
          </cell>
          <cell r="G82">
            <v>138.73500000000001</v>
          </cell>
          <cell r="H82">
            <v>205.2825</v>
          </cell>
          <cell r="I82">
            <v>147.19607142857143</v>
          </cell>
        </row>
        <row r="83">
          <cell r="A83">
            <v>0.66666666666666696</v>
          </cell>
          <cell r="B83">
            <v>148.905</v>
          </cell>
          <cell r="C83">
            <v>127.19999999999999</v>
          </cell>
          <cell r="D83">
            <v>128.47749999999999</v>
          </cell>
          <cell r="E83">
            <v>158.35</v>
          </cell>
          <cell r="F83">
            <v>159.88499999999999</v>
          </cell>
          <cell r="G83">
            <v>150.76500000000001</v>
          </cell>
          <cell r="H83">
            <v>157.73249999999999</v>
          </cell>
          <cell r="I83">
            <v>147.33071428571429</v>
          </cell>
        </row>
        <row r="84">
          <cell r="A84">
            <v>0.70833333333333304</v>
          </cell>
          <cell r="B84">
            <v>94.737500000000011</v>
          </cell>
          <cell r="C84">
            <v>100.67999999999999</v>
          </cell>
          <cell r="D84">
            <v>99.037499999999994</v>
          </cell>
          <cell r="E84">
            <v>92.762500000000003</v>
          </cell>
          <cell r="F84">
            <v>87.04249999999999</v>
          </cell>
          <cell r="G84">
            <v>151.6</v>
          </cell>
          <cell r="H84">
            <v>122.33750000000001</v>
          </cell>
          <cell r="I84">
            <v>106.88535714285715</v>
          </cell>
        </row>
        <row r="85">
          <cell r="A85">
            <v>0.75</v>
          </cell>
          <cell r="B85">
            <v>100.28</v>
          </cell>
          <cell r="C85">
            <v>99.782499999999999</v>
          </cell>
          <cell r="D85">
            <v>112.015</v>
          </cell>
          <cell r="E85">
            <v>83.344999999999999</v>
          </cell>
          <cell r="F85">
            <v>90.382499999999993</v>
          </cell>
          <cell r="G85">
            <v>73.84</v>
          </cell>
          <cell r="H85">
            <v>73.952500000000001</v>
          </cell>
          <cell r="I85">
            <v>90.513928571428565</v>
          </cell>
        </row>
        <row r="86">
          <cell r="A86">
            <v>0.79166666666666696</v>
          </cell>
          <cell r="B86">
            <v>106.0575</v>
          </cell>
          <cell r="C86">
            <v>65.007499999999993</v>
          </cell>
          <cell r="D86">
            <v>65.012500000000003</v>
          </cell>
          <cell r="E86">
            <v>96.740000000000009</v>
          </cell>
          <cell r="F86">
            <v>92.752499999999998</v>
          </cell>
          <cell r="G86">
            <v>75.960000000000008</v>
          </cell>
          <cell r="H86">
            <v>99.8</v>
          </cell>
          <cell r="I86">
            <v>85.904285714285706</v>
          </cell>
        </row>
        <row r="87">
          <cell r="A87">
            <v>0.83333333333333304</v>
          </cell>
          <cell r="B87">
            <v>62.937500000000007</v>
          </cell>
          <cell r="C87">
            <v>83.69</v>
          </cell>
          <cell r="D87">
            <v>55.685000000000002</v>
          </cell>
          <cell r="E87">
            <v>54.583333333333336</v>
          </cell>
          <cell r="F87">
            <v>108.22749999999999</v>
          </cell>
          <cell r="G87">
            <v>87.012499999999989</v>
          </cell>
          <cell r="H87">
            <v>144.19</v>
          </cell>
          <cell r="I87">
            <v>85.189404761904754</v>
          </cell>
        </row>
        <row r="88">
          <cell r="A88">
            <v>0.875</v>
          </cell>
          <cell r="B88">
            <v>95.7</v>
          </cell>
          <cell r="C88">
            <v>81.945000000000007</v>
          </cell>
          <cell r="D88">
            <v>80.352500000000006</v>
          </cell>
          <cell r="E88">
            <v>70.373333333333321</v>
          </cell>
          <cell r="F88">
            <v>87.417500000000004</v>
          </cell>
          <cell r="G88">
            <v>108.85249999999999</v>
          </cell>
          <cell r="H88">
            <v>114.73750000000001</v>
          </cell>
          <cell r="I88">
            <v>91.3397619047619</v>
          </cell>
        </row>
        <row r="89">
          <cell r="A89">
            <v>0.91666666666666696</v>
          </cell>
          <cell r="B89">
            <v>56.11</v>
          </cell>
          <cell r="C89">
            <v>50.717500000000001</v>
          </cell>
          <cell r="D89">
            <v>45.172499999999999</v>
          </cell>
          <cell r="E89">
            <v>73.306666666666672</v>
          </cell>
          <cell r="F89">
            <v>116.56</v>
          </cell>
          <cell r="G89">
            <v>99.422500000000014</v>
          </cell>
          <cell r="H89">
            <v>81.34</v>
          </cell>
          <cell r="I89">
            <v>74.661309523809535</v>
          </cell>
        </row>
        <row r="90">
          <cell r="A90">
            <v>0.95833333333333304</v>
          </cell>
          <cell r="F90">
            <v>66.849999999999994</v>
          </cell>
          <cell r="G90">
            <v>46.22</v>
          </cell>
          <cell r="I90">
            <v>56.534999999999997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DD5A-A4BE-47F3-810C-5D8EFF01666B}">
  <dimension ref="A1:I93"/>
  <sheetViews>
    <sheetView tabSelected="1" workbookViewId="0">
      <selection activeCell="N12" sqref="N12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42401</v>
      </c>
      <c r="C2" s="2">
        <f t="shared" ref="C2:H2" si="0">B2+1</f>
        <v>42402</v>
      </c>
      <c r="D2" s="2">
        <f t="shared" si="0"/>
        <v>42403</v>
      </c>
      <c r="E2" s="2">
        <f t="shared" si="0"/>
        <v>42404</v>
      </c>
      <c r="F2" s="2">
        <f t="shared" si="0"/>
        <v>42405</v>
      </c>
      <c r="G2" s="2">
        <f t="shared" si="0"/>
        <v>42406</v>
      </c>
      <c r="H2" s="2">
        <f t="shared" si="0"/>
        <v>42407</v>
      </c>
      <c r="I2" s="1"/>
    </row>
    <row r="3" spans="1:9" ht="15" x14ac:dyDescent="0.2">
      <c r="A3" s="3">
        <v>0.45833333333333331</v>
      </c>
      <c r="B3" s="4">
        <v>63.04</v>
      </c>
      <c r="C3" s="4">
        <v>90.67</v>
      </c>
      <c r="D3" s="5">
        <v>79.44</v>
      </c>
      <c r="E3" s="4">
        <v>83.15</v>
      </c>
      <c r="F3" s="4">
        <v>103.65</v>
      </c>
      <c r="G3" s="4">
        <v>89.03</v>
      </c>
      <c r="H3" s="4">
        <v>96.38</v>
      </c>
      <c r="I3" s="6">
        <f>AVERAGE(B3:H3)</f>
        <v>86.48</v>
      </c>
    </row>
    <row r="4" spans="1:9" ht="15" x14ac:dyDescent="0.2">
      <c r="A4" s="3">
        <v>0.5</v>
      </c>
      <c r="B4" s="4">
        <v>84.7</v>
      </c>
      <c r="C4" s="4">
        <v>45.15</v>
      </c>
      <c r="D4" s="4">
        <v>77.27</v>
      </c>
      <c r="E4" s="4">
        <v>65.06</v>
      </c>
      <c r="F4" s="4">
        <v>173.53</v>
      </c>
      <c r="G4" s="4">
        <v>181.05</v>
      </c>
      <c r="H4" s="4">
        <v>143.24</v>
      </c>
      <c r="I4" s="6">
        <f t="shared" ref="I4:I67" si="1">AVERAGE(B4:H4)</f>
        <v>110</v>
      </c>
    </row>
    <row r="5" spans="1:9" ht="15" x14ac:dyDescent="0.2">
      <c r="A5" s="3">
        <v>0.54166666666666696</v>
      </c>
      <c r="B5" s="4">
        <v>77.55</v>
      </c>
      <c r="C5" s="4">
        <v>107.46</v>
      </c>
      <c r="D5" s="4">
        <v>90.09</v>
      </c>
      <c r="E5" s="4">
        <v>91.17</v>
      </c>
      <c r="F5" s="4">
        <v>160.47999999999999</v>
      </c>
      <c r="G5" s="4">
        <v>136.88</v>
      </c>
      <c r="H5" s="4">
        <v>158.54</v>
      </c>
      <c r="I5" s="6">
        <f t="shared" si="1"/>
        <v>117.45285714285714</v>
      </c>
    </row>
    <row r="6" spans="1:9" ht="15" x14ac:dyDescent="0.2">
      <c r="A6" s="3">
        <v>0.58333333333333304</v>
      </c>
      <c r="B6" s="4">
        <v>81.45</v>
      </c>
      <c r="C6" s="4">
        <v>44.94</v>
      </c>
      <c r="D6" s="4">
        <v>160.41</v>
      </c>
      <c r="E6" s="4">
        <v>150.02000000000001</v>
      </c>
      <c r="F6" s="4">
        <v>123.32</v>
      </c>
      <c r="G6" s="4">
        <v>211.74</v>
      </c>
      <c r="H6" s="4">
        <v>220.52</v>
      </c>
      <c r="I6" s="6">
        <f t="shared" si="1"/>
        <v>141.77142857142857</v>
      </c>
    </row>
    <row r="7" spans="1:9" ht="15" x14ac:dyDescent="0.2">
      <c r="A7" s="3">
        <v>0.625</v>
      </c>
      <c r="B7" s="4">
        <v>135.9</v>
      </c>
      <c r="C7" s="4">
        <v>91.11</v>
      </c>
      <c r="D7" s="4">
        <v>69.88</v>
      </c>
      <c r="E7" s="4">
        <v>114.16</v>
      </c>
      <c r="F7" s="4">
        <v>89.59</v>
      </c>
      <c r="G7" s="4">
        <v>139.43</v>
      </c>
      <c r="H7" s="4">
        <v>252.42</v>
      </c>
      <c r="I7" s="6">
        <f t="shared" si="1"/>
        <v>127.49857142857141</v>
      </c>
    </row>
    <row r="8" spans="1:9" ht="15" x14ac:dyDescent="0.2">
      <c r="A8" s="3">
        <v>0.66666666666666696</v>
      </c>
      <c r="B8" s="4">
        <v>93.3</v>
      </c>
      <c r="C8" s="4">
        <v>78.59</v>
      </c>
      <c r="D8" s="4">
        <v>162.72999999999999</v>
      </c>
      <c r="E8" s="4">
        <v>154.91</v>
      </c>
      <c r="F8" s="4">
        <v>130.58000000000001</v>
      </c>
      <c r="G8" s="4">
        <v>149.11000000000001</v>
      </c>
      <c r="H8" s="4">
        <v>166.98</v>
      </c>
      <c r="I8" s="6">
        <f t="shared" si="1"/>
        <v>133.74285714285716</v>
      </c>
    </row>
    <row r="9" spans="1:9" s="10" customFormat="1" ht="15" x14ac:dyDescent="0.2">
      <c r="A9" s="7">
        <v>0.70833333333333304</v>
      </c>
      <c r="B9" s="8">
        <v>94.55</v>
      </c>
      <c r="C9" s="8">
        <v>94.69</v>
      </c>
      <c r="D9" s="8">
        <v>104.71</v>
      </c>
      <c r="E9" s="8">
        <v>113.86</v>
      </c>
      <c r="F9" s="8">
        <v>121.99</v>
      </c>
      <c r="G9" s="8">
        <v>129.99</v>
      </c>
      <c r="H9" s="8">
        <v>79.099999999999994</v>
      </c>
      <c r="I9" s="9">
        <f t="shared" si="1"/>
        <v>105.55571428571429</v>
      </c>
    </row>
    <row r="10" spans="1:9" s="10" customFormat="1" ht="15" x14ac:dyDescent="0.2">
      <c r="A10" s="7">
        <v>0.75</v>
      </c>
      <c r="B10" s="8">
        <v>83.67</v>
      </c>
      <c r="C10" s="8">
        <v>66.62</v>
      </c>
      <c r="D10" s="8">
        <v>92.15</v>
      </c>
      <c r="E10" s="8">
        <v>82.57</v>
      </c>
      <c r="F10" s="8">
        <v>116.48</v>
      </c>
      <c r="G10" s="8">
        <v>90.65</v>
      </c>
      <c r="H10" s="8">
        <v>87.32</v>
      </c>
      <c r="I10" s="9">
        <f t="shared" si="1"/>
        <v>88.494285714285724</v>
      </c>
    </row>
    <row r="11" spans="1:9" s="10" customFormat="1" ht="15" x14ac:dyDescent="0.2">
      <c r="A11" s="7">
        <v>0.79166666666666696</v>
      </c>
      <c r="B11" s="8">
        <v>91.56</v>
      </c>
      <c r="C11" s="8">
        <v>27.33</v>
      </c>
      <c r="D11" s="8">
        <v>101.18</v>
      </c>
      <c r="E11" s="8">
        <v>94.24</v>
      </c>
      <c r="F11" s="8">
        <v>59.08</v>
      </c>
      <c r="G11" s="8">
        <v>92.92</v>
      </c>
      <c r="H11" s="8">
        <v>81.55</v>
      </c>
      <c r="I11" s="9">
        <f t="shared" si="1"/>
        <v>78.265714285714282</v>
      </c>
    </row>
    <row r="12" spans="1:9" s="10" customFormat="1" ht="15" x14ac:dyDescent="0.2">
      <c r="A12" s="7">
        <v>0.83333333333333304</v>
      </c>
      <c r="B12" s="8">
        <v>23.6</v>
      </c>
      <c r="C12" s="8">
        <v>50.8</v>
      </c>
      <c r="D12" s="8">
        <v>23.2</v>
      </c>
      <c r="E12" s="8">
        <v>75.430000000000007</v>
      </c>
      <c r="F12" s="8">
        <v>46.6</v>
      </c>
      <c r="G12" s="8">
        <v>41.05</v>
      </c>
      <c r="H12" s="8">
        <v>213.1</v>
      </c>
      <c r="I12" s="9">
        <f t="shared" si="1"/>
        <v>67.682857142857145</v>
      </c>
    </row>
    <row r="13" spans="1:9" s="10" customFormat="1" ht="15" x14ac:dyDescent="0.2">
      <c r="A13" s="7">
        <v>0.875</v>
      </c>
      <c r="B13" s="8">
        <v>101.24</v>
      </c>
      <c r="C13" s="8">
        <v>110.52</v>
      </c>
      <c r="D13" s="8">
        <v>70.72</v>
      </c>
      <c r="E13" s="8">
        <v>55.34</v>
      </c>
      <c r="F13" s="8">
        <v>91.27</v>
      </c>
      <c r="G13" s="8">
        <v>157.08000000000001</v>
      </c>
      <c r="H13" s="8">
        <v>164.82</v>
      </c>
      <c r="I13" s="9">
        <f t="shared" si="1"/>
        <v>107.28428571428572</v>
      </c>
    </row>
    <row r="14" spans="1:9" s="10" customFormat="1" ht="15" x14ac:dyDescent="0.2">
      <c r="A14" s="7">
        <v>0.91666666666666696</v>
      </c>
      <c r="B14" s="8">
        <v>4</v>
      </c>
      <c r="C14" s="8">
        <v>44.65</v>
      </c>
      <c r="D14" s="8">
        <v>34.83</v>
      </c>
      <c r="E14" s="8">
        <v>60.23</v>
      </c>
      <c r="F14" s="8">
        <v>143.58000000000001</v>
      </c>
      <c r="G14" s="8">
        <v>150.68</v>
      </c>
      <c r="H14" s="8">
        <v>114.16</v>
      </c>
      <c r="I14" s="9">
        <f t="shared" si="1"/>
        <v>78.875714285714281</v>
      </c>
    </row>
    <row r="15" spans="1:9" s="10" customFormat="1" ht="15" x14ac:dyDescent="0.2">
      <c r="A15" s="7">
        <v>0.95833333333333304</v>
      </c>
      <c r="B15" s="11"/>
      <c r="C15" s="11"/>
      <c r="D15" s="11"/>
      <c r="E15" s="11"/>
      <c r="F15" s="8">
        <v>80.709999999999994</v>
      </c>
      <c r="G15" s="8">
        <v>64.14</v>
      </c>
      <c r="H15" s="12"/>
      <c r="I15" s="9">
        <f>AVERAGE(B15:H15)</f>
        <v>72.424999999999997</v>
      </c>
    </row>
    <row r="16" spans="1:9" x14ac:dyDescent="0.2">
      <c r="A16" s="13" t="s">
        <v>9</v>
      </c>
      <c r="B16" s="14">
        <f t="shared" ref="B16:G16" si="2">SUM(B3:B15)</f>
        <v>934.55999999999983</v>
      </c>
      <c r="C16" s="14">
        <f t="shared" si="2"/>
        <v>852.52999999999986</v>
      </c>
      <c r="D16" s="14">
        <f t="shared" si="2"/>
        <v>1066.6099999999999</v>
      </c>
      <c r="E16" s="14">
        <f t="shared" si="2"/>
        <v>1140.1399999999999</v>
      </c>
      <c r="F16" s="14">
        <f t="shared" si="2"/>
        <v>1440.86</v>
      </c>
      <c r="G16" s="14">
        <f t="shared" si="2"/>
        <v>1633.7500000000002</v>
      </c>
      <c r="H16" s="14">
        <f>SUM(H3:H14)</f>
        <v>1778.1299999999997</v>
      </c>
      <c r="I16" s="9">
        <f t="shared" si="1"/>
        <v>1263.7971428571429</v>
      </c>
    </row>
    <row r="17" spans="1:9" x14ac:dyDescent="0.2">
      <c r="A17" s="3" t="s">
        <v>10</v>
      </c>
      <c r="B17" s="15">
        <f t="shared" ref="B17:G17" si="3">SUM(B3:B8)</f>
        <v>535.93999999999994</v>
      </c>
      <c r="C17" s="15">
        <f t="shared" si="3"/>
        <v>457.91999999999996</v>
      </c>
      <c r="D17" s="15">
        <f t="shared" si="3"/>
        <v>639.81999999999994</v>
      </c>
      <c r="E17" s="15">
        <f t="shared" si="3"/>
        <v>658.46999999999991</v>
      </c>
      <c r="F17" s="15">
        <f t="shared" si="3"/>
        <v>781.15000000000009</v>
      </c>
      <c r="G17" s="15">
        <f t="shared" si="3"/>
        <v>907.24000000000012</v>
      </c>
      <c r="H17" s="15">
        <f>SUM(H3:H7)</f>
        <v>871.09999999999991</v>
      </c>
      <c r="I17" s="6">
        <f t="shared" si="1"/>
        <v>693.09142857142854</v>
      </c>
    </row>
    <row r="18" spans="1:9" x14ac:dyDescent="0.2">
      <c r="A18" s="16" t="s">
        <v>11</v>
      </c>
      <c r="B18" s="17">
        <f t="shared" ref="B18:G18" si="4">B16-B17</f>
        <v>398.61999999999989</v>
      </c>
      <c r="C18" s="17">
        <f t="shared" si="4"/>
        <v>394.6099999999999</v>
      </c>
      <c r="D18" s="17">
        <f t="shared" si="4"/>
        <v>426.78999999999996</v>
      </c>
      <c r="E18" s="17">
        <f t="shared" si="4"/>
        <v>481.66999999999996</v>
      </c>
      <c r="F18" s="17">
        <f t="shared" si="4"/>
        <v>659.70999999999981</v>
      </c>
      <c r="G18" s="17">
        <f t="shared" si="4"/>
        <v>726.5100000000001</v>
      </c>
      <c r="H18" s="17">
        <f>H16-H17</f>
        <v>907.02999999999975</v>
      </c>
      <c r="I18" s="18">
        <f t="shared" si="1"/>
        <v>570.70571428571418</v>
      </c>
    </row>
    <row r="19" spans="1:9" ht="12" customHeight="1" x14ac:dyDescent="0.2">
      <c r="B19" s="19"/>
      <c r="C19" s="19"/>
      <c r="D19" s="19"/>
      <c r="E19" s="19"/>
      <c r="F19" s="19"/>
      <c r="G19" s="19"/>
      <c r="H19" s="19"/>
      <c r="I19" s="20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1" t="s">
        <v>8</v>
      </c>
      <c r="B21" s="22">
        <f>H2+1</f>
        <v>42408</v>
      </c>
      <c r="C21" s="22">
        <f t="shared" ref="C21:H21" si="5">B21+1</f>
        <v>42409</v>
      </c>
      <c r="D21" s="22">
        <f t="shared" si="5"/>
        <v>42410</v>
      </c>
      <c r="E21" s="22">
        <f t="shared" si="5"/>
        <v>42411</v>
      </c>
      <c r="F21" s="22">
        <f t="shared" si="5"/>
        <v>42412</v>
      </c>
      <c r="G21" s="22">
        <f t="shared" si="5"/>
        <v>42413</v>
      </c>
      <c r="H21" s="22">
        <f t="shared" si="5"/>
        <v>42414</v>
      </c>
      <c r="I21" s="1"/>
    </row>
    <row r="22" spans="1:9" ht="15" x14ac:dyDescent="0.2">
      <c r="A22" s="3">
        <v>0.45833333333333331</v>
      </c>
      <c r="B22" s="4">
        <v>102.1</v>
      </c>
      <c r="C22" s="4">
        <v>80.290000000000006</v>
      </c>
      <c r="D22" s="4">
        <v>115.88</v>
      </c>
      <c r="E22" s="4">
        <v>81.06</v>
      </c>
      <c r="F22" s="4">
        <v>43.21</v>
      </c>
      <c r="G22" s="4">
        <v>36.299999999999997</v>
      </c>
      <c r="H22" s="4">
        <v>61.92</v>
      </c>
      <c r="I22" s="6">
        <f t="shared" si="1"/>
        <v>74.394285714285715</v>
      </c>
    </row>
    <row r="23" spans="1:9" ht="15" x14ac:dyDescent="0.2">
      <c r="A23" s="3">
        <v>0.5</v>
      </c>
      <c r="B23" s="4">
        <v>180.96</v>
      </c>
      <c r="C23" s="4">
        <v>95.68</v>
      </c>
      <c r="D23" s="4">
        <v>100.6</v>
      </c>
      <c r="E23" s="4">
        <v>140.5</v>
      </c>
      <c r="F23" s="4">
        <v>48.7</v>
      </c>
      <c r="G23" s="4">
        <v>89.71</v>
      </c>
      <c r="H23" s="4">
        <v>98.48</v>
      </c>
      <c r="I23" s="6">
        <f t="shared" si="1"/>
        <v>107.80428571428573</v>
      </c>
    </row>
    <row r="24" spans="1:9" ht="15" x14ac:dyDescent="0.2">
      <c r="A24" s="3">
        <v>0.54166666666666696</v>
      </c>
      <c r="B24" s="4">
        <v>202.77</v>
      </c>
      <c r="C24" s="4">
        <v>74.56</v>
      </c>
      <c r="D24" s="4">
        <v>122.42</v>
      </c>
      <c r="E24" s="4">
        <v>82.06</v>
      </c>
      <c r="F24" s="4">
        <v>55.76</v>
      </c>
      <c r="G24" s="4">
        <v>146.69999999999999</v>
      </c>
      <c r="H24" s="4">
        <v>202.6</v>
      </c>
      <c r="I24" s="6">
        <f t="shared" si="1"/>
        <v>126.69571428571429</v>
      </c>
    </row>
    <row r="25" spans="1:9" ht="15" x14ac:dyDescent="0.2">
      <c r="A25" s="3">
        <v>0.58333333333333304</v>
      </c>
      <c r="B25" s="4">
        <v>149.91</v>
      </c>
      <c r="C25" s="4">
        <v>130.41999999999999</v>
      </c>
      <c r="D25" s="4">
        <v>89.8</v>
      </c>
      <c r="E25" s="4">
        <v>76.569999999999993</v>
      </c>
      <c r="F25" s="4">
        <v>79.3</v>
      </c>
      <c r="G25" s="4">
        <v>130.22</v>
      </c>
      <c r="H25" s="4">
        <v>118.86</v>
      </c>
      <c r="I25" s="6">
        <f t="shared" si="1"/>
        <v>110.72571428571429</v>
      </c>
    </row>
    <row r="26" spans="1:9" ht="15" x14ac:dyDescent="0.2">
      <c r="A26" s="3">
        <v>0.625</v>
      </c>
      <c r="B26" s="4">
        <v>202.16</v>
      </c>
      <c r="C26" s="4">
        <v>130.83000000000001</v>
      </c>
      <c r="D26" s="4">
        <v>147.26</v>
      </c>
      <c r="E26" s="4">
        <v>117.52</v>
      </c>
      <c r="F26" s="4">
        <v>109.73</v>
      </c>
      <c r="G26" s="4">
        <v>174.57</v>
      </c>
      <c r="H26" s="4">
        <v>165.31</v>
      </c>
      <c r="I26" s="6">
        <f t="shared" si="1"/>
        <v>149.62571428571428</v>
      </c>
    </row>
    <row r="27" spans="1:9" ht="15" x14ac:dyDescent="0.2">
      <c r="A27" s="3">
        <v>0.66666666666666696</v>
      </c>
      <c r="B27" s="4">
        <v>124.52</v>
      </c>
      <c r="C27" s="4">
        <v>206.57</v>
      </c>
      <c r="D27" s="4">
        <v>107.3</v>
      </c>
      <c r="E27" s="4">
        <v>147.41</v>
      </c>
      <c r="F27" s="4">
        <v>138.41</v>
      </c>
      <c r="G27" s="4">
        <v>146.22999999999999</v>
      </c>
      <c r="H27" s="4">
        <v>103.16</v>
      </c>
      <c r="I27" s="6">
        <f t="shared" si="1"/>
        <v>139.08571428571426</v>
      </c>
    </row>
    <row r="28" spans="1:9" s="10" customFormat="1" ht="15" x14ac:dyDescent="0.2">
      <c r="A28" s="7">
        <v>0.70833333333333304</v>
      </c>
      <c r="B28" s="8">
        <v>77.64</v>
      </c>
      <c r="C28" s="8">
        <v>96.49</v>
      </c>
      <c r="D28" s="8">
        <v>105.69</v>
      </c>
      <c r="E28" s="8">
        <v>85.95</v>
      </c>
      <c r="F28" s="8">
        <v>60.65</v>
      </c>
      <c r="G28" s="8">
        <v>150.32</v>
      </c>
      <c r="H28" s="8">
        <v>88.11</v>
      </c>
      <c r="I28" s="9">
        <f t="shared" si="1"/>
        <v>94.978571428571428</v>
      </c>
    </row>
    <row r="29" spans="1:9" s="10" customFormat="1" ht="15" x14ac:dyDescent="0.2">
      <c r="A29" s="7">
        <v>0.75</v>
      </c>
      <c r="B29" s="8">
        <v>106.44</v>
      </c>
      <c r="C29" s="8">
        <v>109.5</v>
      </c>
      <c r="D29" s="8">
        <v>153.33000000000001</v>
      </c>
      <c r="E29" s="8">
        <v>119.82</v>
      </c>
      <c r="F29" s="8">
        <v>67.489999999999995</v>
      </c>
      <c r="G29" s="8">
        <v>49.21</v>
      </c>
      <c r="H29" s="8">
        <v>42.08</v>
      </c>
      <c r="I29" s="9">
        <f t="shared" si="1"/>
        <v>92.55285714285715</v>
      </c>
    </row>
    <row r="30" spans="1:9" s="10" customFormat="1" ht="15" x14ac:dyDescent="0.2">
      <c r="A30" s="7">
        <v>0.79166666666666696</v>
      </c>
      <c r="B30" s="8">
        <v>61</v>
      </c>
      <c r="C30" s="8">
        <v>92.96</v>
      </c>
      <c r="D30" s="8">
        <v>74.180000000000007</v>
      </c>
      <c r="E30" s="8">
        <v>83.61</v>
      </c>
      <c r="F30" s="8">
        <v>109.57</v>
      </c>
      <c r="G30" s="8">
        <v>71.8</v>
      </c>
      <c r="H30" s="8">
        <v>118.19</v>
      </c>
      <c r="I30" s="9">
        <f t="shared" si="1"/>
        <v>87.33</v>
      </c>
    </row>
    <row r="31" spans="1:9" s="10" customFormat="1" ht="15" x14ac:dyDescent="0.2">
      <c r="A31" s="7">
        <v>0.83333333333333304</v>
      </c>
      <c r="B31" s="8">
        <v>107.52</v>
      </c>
      <c r="C31" s="8">
        <v>107.98</v>
      </c>
      <c r="D31" s="8">
        <v>78.42</v>
      </c>
      <c r="E31" s="8">
        <v>38.89</v>
      </c>
      <c r="F31" s="8">
        <v>140.59</v>
      </c>
      <c r="G31" s="8">
        <v>83</v>
      </c>
      <c r="H31" s="8">
        <v>122.91</v>
      </c>
      <c r="I31" s="9">
        <f t="shared" si="1"/>
        <v>97.044285714285706</v>
      </c>
    </row>
    <row r="32" spans="1:9" s="10" customFormat="1" ht="15" x14ac:dyDescent="0.2">
      <c r="A32" s="7">
        <v>0.875</v>
      </c>
      <c r="B32" s="8">
        <v>117.31</v>
      </c>
      <c r="C32" s="8">
        <v>72.09</v>
      </c>
      <c r="D32" s="8">
        <v>70.45</v>
      </c>
      <c r="E32" s="8">
        <v>94.05</v>
      </c>
      <c r="F32" s="8">
        <v>99.15</v>
      </c>
      <c r="G32" s="8">
        <v>136.43</v>
      </c>
      <c r="H32" s="8">
        <v>136.4</v>
      </c>
      <c r="I32" s="9">
        <f t="shared" si="1"/>
        <v>103.69714285714285</v>
      </c>
    </row>
    <row r="33" spans="1:9" s="10" customFormat="1" ht="15" x14ac:dyDescent="0.2">
      <c r="A33" s="7">
        <v>0.91666666666666696</v>
      </c>
      <c r="B33" s="8">
        <v>50.64</v>
      </c>
      <c r="C33" s="8">
        <v>63.24</v>
      </c>
      <c r="D33" s="8">
        <v>65.05</v>
      </c>
      <c r="E33" s="8">
        <v>77.7</v>
      </c>
      <c r="F33" s="8">
        <v>84.29</v>
      </c>
      <c r="G33" s="8">
        <v>84.06</v>
      </c>
      <c r="H33" s="8">
        <v>68.819999999999993</v>
      </c>
      <c r="I33" s="9">
        <f t="shared" si="1"/>
        <v>70.542857142857144</v>
      </c>
    </row>
    <row r="34" spans="1:9" s="10" customFormat="1" ht="15" x14ac:dyDescent="0.2">
      <c r="A34" s="7">
        <v>0.95833333333333304</v>
      </c>
      <c r="B34" s="11"/>
      <c r="C34" s="11"/>
      <c r="D34" s="11"/>
      <c r="E34" s="11"/>
      <c r="F34" s="8">
        <v>43.25</v>
      </c>
      <c r="G34" s="8">
        <v>50.35</v>
      </c>
      <c r="H34" s="11"/>
      <c r="I34" s="9">
        <f t="shared" si="1"/>
        <v>46.8</v>
      </c>
    </row>
    <row r="35" spans="1:9" x14ac:dyDescent="0.2">
      <c r="A35" s="13" t="s">
        <v>9</v>
      </c>
      <c r="B35" s="14">
        <f t="shared" ref="B35:G35" si="6">SUM(B22:B34)</f>
        <v>1482.97</v>
      </c>
      <c r="C35" s="14">
        <f t="shared" si="6"/>
        <v>1260.6100000000001</v>
      </c>
      <c r="D35" s="14">
        <f t="shared" si="6"/>
        <v>1230.3800000000001</v>
      </c>
      <c r="E35" s="14">
        <f t="shared" si="6"/>
        <v>1145.1400000000001</v>
      </c>
      <c r="F35" s="14">
        <f t="shared" si="6"/>
        <v>1080.0999999999999</v>
      </c>
      <c r="G35" s="14">
        <f t="shared" si="6"/>
        <v>1348.8999999999999</v>
      </c>
      <c r="H35" s="14">
        <f>SUM(H22:H34)</f>
        <v>1326.8400000000001</v>
      </c>
      <c r="I35" s="9">
        <f t="shared" si="1"/>
        <v>1267.8485714285714</v>
      </c>
    </row>
    <row r="36" spans="1:9" x14ac:dyDescent="0.2">
      <c r="A36" s="3" t="s">
        <v>10</v>
      </c>
      <c r="B36" s="15">
        <f t="shared" ref="B36:H36" si="7">SUM(B22:B27)</f>
        <v>962.42</v>
      </c>
      <c r="C36" s="15">
        <f t="shared" si="7"/>
        <v>718.35000000000014</v>
      </c>
      <c r="D36" s="15">
        <f t="shared" si="7"/>
        <v>683.26</v>
      </c>
      <c r="E36" s="15">
        <f t="shared" si="7"/>
        <v>645.12</v>
      </c>
      <c r="F36" s="15">
        <f t="shared" si="7"/>
        <v>475.11</v>
      </c>
      <c r="G36" s="15">
        <f t="shared" si="7"/>
        <v>723.73</v>
      </c>
      <c r="H36" s="15">
        <f t="shared" si="7"/>
        <v>750.33</v>
      </c>
      <c r="I36" s="6">
        <f t="shared" si="1"/>
        <v>708.33142857142855</v>
      </c>
    </row>
    <row r="37" spans="1:9" x14ac:dyDescent="0.2">
      <c r="A37" s="16" t="s">
        <v>11</v>
      </c>
      <c r="B37" s="17">
        <f t="shared" ref="B37:G37" si="8">B35-B36</f>
        <v>520.55000000000007</v>
      </c>
      <c r="C37" s="17">
        <f t="shared" si="8"/>
        <v>542.26</v>
      </c>
      <c r="D37" s="17">
        <f t="shared" si="8"/>
        <v>547.12000000000012</v>
      </c>
      <c r="E37" s="17">
        <f t="shared" si="8"/>
        <v>500.0200000000001</v>
      </c>
      <c r="F37" s="17">
        <f t="shared" si="8"/>
        <v>604.9899999999999</v>
      </c>
      <c r="G37" s="17">
        <f t="shared" si="8"/>
        <v>625.16999999999985</v>
      </c>
      <c r="H37" s="17">
        <f>H35-H36</f>
        <v>576.5100000000001</v>
      </c>
      <c r="I37" s="18">
        <f t="shared" si="1"/>
        <v>559.51714285714286</v>
      </c>
    </row>
    <row r="38" spans="1:9" ht="12" customHeight="1" x14ac:dyDescent="0.2">
      <c r="I38" s="20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42415</v>
      </c>
      <c r="C40" s="2">
        <f t="shared" ref="C40:H40" si="9">B40+1</f>
        <v>42416</v>
      </c>
      <c r="D40" s="2">
        <f t="shared" si="9"/>
        <v>42417</v>
      </c>
      <c r="E40" s="2">
        <f t="shared" si="9"/>
        <v>42418</v>
      </c>
      <c r="F40" s="2">
        <f t="shared" si="9"/>
        <v>42419</v>
      </c>
      <c r="G40" s="2">
        <f t="shared" si="9"/>
        <v>42420</v>
      </c>
      <c r="H40" s="2">
        <f t="shared" si="9"/>
        <v>42421</v>
      </c>
      <c r="I40" s="1"/>
    </row>
    <row r="41" spans="1:9" ht="15" x14ac:dyDescent="0.2">
      <c r="A41" s="3">
        <v>0.45833333333333331</v>
      </c>
      <c r="B41" s="4">
        <v>97.02</v>
      </c>
      <c r="C41" s="4">
        <v>57.14</v>
      </c>
      <c r="D41" s="4">
        <v>43.48</v>
      </c>
      <c r="E41" s="4">
        <v>116.78</v>
      </c>
      <c r="F41" s="4">
        <v>123.91</v>
      </c>
      <c r="G41" s="5">
        <v>45.2</v>
      </c>
      <c r="H41" s="4">
        <v>102.29</v>
      </c>
      <c r="I41" s="6">
        <f t="shared" si="1"/>
        <v>83.688571428571422</v>
      </c>
    </row>
    <row r="42" spans="1:9" ht="15" x14ac:dyDescent="0.2">
      <c r="A42" s="3">
        <v>0.5</v>
      </c>
      <c r="B42" s="4">
        <v>92.36</v>
      </c>
      <c r="C42" s="4">
        <v>111.23</v>
      </c>
      <c r="D42" s="4">
        <v>123.24</v>
      </c>
      <c r="E42" s="4">
        <v>127.31</v>
      </c>
      <c r="F42" s="4">
        <v>86.12</v>
      </c>
      <c r="G42" s="4">
        <v>74.239999999999995</v>
      </c>
      <c r="H42" s="4">
        <v>76.7</v>
      </c>
      <c r="I42" s="6">
        <f t="shared" si="1"/>
        <v>98.742857142857147</v>
      </c>
    </row>
    <row r="43" spans="1:9" ht="15" x14ac:dyDescent="0.2">
      <c r="A43" s="3">
        <v>0.54166666666666696</v>
      </c>
      <c r="B43" s="4">
        <v>146.34</v>
      </c>
      <c r="C43" s="4">
        <v>101.08</v>
      </c>
      <c r="D43" s="4">
        <v>91.27</v>
      </c>
      <c r="E43" s="4">
        <v>114.85</v>
      </c>
      <c r="F43" s="4">
        <v>61.83</v>
      </c>
      <c r="G43" s="4">
        <v>112.72</v>
      </c>
      <c r="H43" s="4">
        <v>110.22</v>
      </c>
      <c r="I43" s="6">
        <f t="shared" si="1"/>
        <v>105.47285714285715</v>
      </c>
    </row>
    <row r="44" spans="1:9" ht="15" x14ac:dyDescent="0.2">
      <c r="A44" s="3">
        <v>0.58333333333333304</v>
      </c>
      <c r="B44" s="4">
        <v>137.62</v>
      </c>
      <c r="C44" s="4">
        <v>85.35</v>
      </c>
      <c r="D44" s="4">
        <v>108.1</v>
      </c>
      <c r="E44" s="4">
        <v>139.74</v>
      </c>
      <c r="F44" s="4">
        <v>55.17</v>
      </c>
      <c r="G44" s="4">
        <v>191.08</v>
      </c>
      <c r="H44" s="4">
        <v>170.39</v>
      </c>
      <c r="I44" s="6">
        <f t="shared" si="1"/>
        <v>126.77857142857144</v>
      </c>
    </row>
    <row r="45" spans="1:9" ht="15" x14ac:dyDescent="0.2">
      <c r="A45" s="3">
        <v>0.625</v>
      </c>
      <c r="B45" s="4">
        <v>169.02</v>
      </c>
      <c r="C45" s="4">
        <v>156.6</v>
      </c>
      <c r="D45" s="4">
        <v>69.75</v>
      </c>
      <c r="E45" s="4">
        <v>122.21</v>
      </c>
      <c r="F45" s="4">
        <v>82.78</v>
      </c>
      <c r="G45" s="4">
        <v>121.17</v>
      </c>
      <c r="H45" s="4">
        <v>184.88</v>
      </c>
      <c r="I45" s="6">
        <f t="shared" si="1"/>
        <v>129.48714285714286</v>
      </c>
    </row>
    <row r="46" spans="1:9" ht="15" x14ac:dyDescent="0.2">
      <c r="A46" s="3">
        <v>0.66666666666666696</v>
      </c>
      <c r="B46" s="4">
        <v>132.07</v>
      </c>
      <c r="C46" s="4">
        <v>125.62</v>
      </c>
      <c r="D46" s="4">
        <v>81.78</v>
      </c>
      <c r="E46" s="4">
        <v>148.29</v>
      </c>
      <c r="F46" s="4">
        <v>163.13</v>
      </c>
      <c r="G46" s="4">
        <v>117.29</v>
      </c>
      <c r="H46" s="4">
        <v>162.94</v>
      </c>
      <c r="I46" s="6">
        <f t="shared" si="1"/>
        <v>133.01714285714283</v>
      </c>
    </row>
    <row r="47" spans="1:9" s="10" customFormat="1" ht="15" x14ac:dyDescent="0.2">
      <c r="A47" s="7">
        <v>0.70833333333333304</v>
      </c>
      <c r="B47" s="8">
        <v>129.36000000000001</v>
      </c>
      <c r="C47" s="8">
        <v>123.02</v>
      </c>
      <c r="D47" s="8">
        <v>41.34</v>
      </c>
      <c r="E47" s="8">
        <v>56.85</v>
      </c>
      <c r="F47" s="8">
        <v>97.78</v>
      </c>
      <c r="G47" s="8">
        <v>166.51</v>
      </c>
      <c r="H47" s="8">
        <v>202.65</v>
      </c>
      <c r="I47" s="23">
        <f t="shared" si="1"/>
        <v>116.78714285714285</v>
      </c>
    </row>
    <row r="48" spans="1:9" s="10" customFormat="1" ht="15" x14ac:dyDescent="0.2">
      <c r="A48" s="7">
        <v>0.75</v>
      </c>
      <c r="B48" s="8">
        <v>112.23</v>
      </c>
      <c r="C48" s="8">
        <v>128.25</v>
      </c>
      <c r="D48" s="8">
        <v>68.58</v>
      </c>
      <c r="E48" s="8">
        <v>43.04</v>
      </c>
      <c r="F48" s="8">
        <v>96.19</v>
      </c>
      <c r="G48" s="8">
        <v>69.709999999999994</v>
      </c>
      <c r="H48" s="8">
        <v>104.36</v>
      </c>
      <c r="I48" s="23">
        <f t="shared" si="1"/>
        <v>88.908571428571435</v>
      </c>
    </row>
    <row r="49" spans="1:9" s="10" customFormat="1" ht="15" x14ac:dyDescent="0.2">
      <c r="A49" s="7">
        <v>0.79166666666666696</v>
      </c>
      <c r="B49" s="8">
        <v>131.27000000000001</v>
      </c>
      <c r="C49" s="8">
        <v>65.36</v>
      </c>
      <c r="D49" s="8">
        <v>17.7</v>
      </c>
      <c r="E49" s="24"/>
      <c r="F49" s="8">
        <v>108.86</v>
      </c>
      <c r="G49" s="8">
        <v>75.28</v>
      </c>
      <c r="H49" s="8">
        <v>94.78</v>
      </c>
      <c r="I49" s="23">
        <f t="shared" si="1"/>
        <v>82.208333333333329</v>
      </c>
    </row>
    <row r="50" spans="1:9" s="10" customFormat="1" ht="15" x14ac:dyDescent="0.2">
      <c r="A50" s="7">
        <v>0.83333333333333304</v>
      </c>
      <c r="B50" s="8">
        <v>78.790000000000006</v>
      </c>
      <c r="C50" s="8">
        <v>103.63</v>
      </c>
      <c r="D50" s="8">
        <v>55.54</v>
      </c>
      <c r="E50" s="24"/>
      <c r="F50" s="8">
        <v>114.76</v>
      </c>
      <c r="G50" s="8">
        <v>114.34</v>
      </c>
      <c r="H50" s="8">
        <v>136.08000000000001</v>
      </c>
      <c r="I50" s="23">
        <f t="shared" si="1"/>
        <v>100.52333333333335</v>
      </c>
    </row>
    <row r="51" spans="1:9" s="10" customFormat="1" ht="15" x14ac:dyDescent="0.2">
      <c r="A51" s="7">
        <v>0.875</v>
      </c>
      <c r="B51" s="8">
        <v>105.46</v>
      </c>
      <c r="C51" s="8">
        <v>61.88</v>
      </c>
      <c r="D51" s="8">
        <v>87.36</v>
      </c>
      <c r="E51" s="24"/>
      <c r="F51" s="8">
        <v>75.77</v>
      </c>
      <c r="G51" s="8">
        <v>45.2</v>
      </c>
      <c r="H51" s="8">
        <v>99.79</v>
      </c>
      <c r="I51" s="23">
        <f t="shared" si="1"/>
        <v>79.243333333333325</v>
      </c>
    </row>
    <row r="52" spans="1:9" s="10" customFormat="1" ht="15" x14ac:dyDescent="0.2">
      <c r="A52" s="7">
        <v>0.91666666666666696</v>
      </c>
      <c r="B52" s="8">
        <v>58.03</v>
      </c>
      <c r="C52" s="8">
        <v>33.68</v>
      </c>
      <c r="D52" s="8">
        <v>8.15</v>
      </c>
      <c r="E52" s="24"/>
      <c r="F52" s="8">
        <v>104.07</v>
      </c>
      <c r="G52" s="8">
        <v>51.84</v>
      </c>
      <c r="H52" s="8">
        <v>56.89</v>
      </c>
      <c r="I52" s="23">
        <f t="shared" si="1"/>
        <v>52.110000000000007</v>
      </c>
    </row>
    <row r="53" spans="1:9" s="10" customFormat="1" ht="15" x14ac:dyDescent="0.2">
      <c r="A53" s="7">
        <v>0.95833333333333304</v>
      </c>
      <c r="B53" s="11"/>
      <c r="C53" s="11"/>
      <c r="D53" s="11"/>
      <c r="E53" s="24"/>
      <c r="F53" s="8">
        <v>59.17</v>
      </c>
      <c r="G53" s="8">
        <v>39.5</v>
      </c>
      <c r="H53" s="11"/>
      <c r="I53" s="23">
        <f t="shared" si="1"/>
        <v>49.335000000000001</v>
      </c>
    </row>
    <row r="54" spans="1:9" x14ac:dyDescent="0.2">
      <c r="A54" s="7" t="s">
        <v>9</v>
      </c>
      <c r="B54" s="11">
        <f t="shared" ref="B54:G54" si="10">SUM(B41:B53)</f>
        <v>1389.5700000000002</v>
      </c>
      <c r="C54" s="11">
        <f t="shared" si="10"/>
        <v>1152.8400000000001</v>
      </c>
      <c r="D54" s="11">
        <f t="shared" si="10"/>
        <v>796.29000000000008</v>
      </c>
      <c r="E54" s="11">
        <f t="shared" si="10"/>
        <v>869.06999999999994</v>
      </c>
      <c r="F54" s="11">
        <f t="shared" si="10"/>
        <v>1229.5400000000002</v>
      </c>
      <c r="G54" s="11">
        <f t="shared" si="10"/>
        <v>1224.08</v>
      </c>
      <c r="H54" s="11">
        <f>SUM(H41:H53)</f>
        <v>1501.97</v>
      </c>
      <c r="I54" s="23">
        <f t="shared" si="1"/>
        <v>1166.1942857142858</v>
      </c>
    </row>
    <row r="55" spans="1:9" x14ac:dyDescent="0.2">
      <c r="A55" s="3" t="s">
        <v>10</v>
      </c>
      <c r="B55" s="15">
        <f t="shared" ref="B55:H55" si="11">SUM(B41:B46)</f>
        <v>774.43000000000006</v>
      </c>
      <c r="C55" s="15">
        <f t="shared" si="11"/>
        <v>637.02</v>
      </c>
      <c r="D55" s="15">
        <f t="shared" si="11"/>
        <v>517.62</v>
      </c>
      <c r="E55" s="15">
        <f t="shared" si="11"/>
        <v>769.18</v>
      </c>
      <c r="F55" s="15">
        <f t="shared" si="11"/>
        <v>572.94000000000005</v>
      </c>
      <c r="G55" s="15">
        <f t="shared" si="11"/>
        <v>661.69999999999993</v>
      </c>
      <c r="H55" s="15">
        <f t="shared" si="11"/>
        <v>807.42000000000007</v>
      </c>
      <c r="I55" s="6">
        <f t="shared" si="1"/>
        <v>677.18714285714282</v>
      </c>
    </row>
    <row r="56" spans="1:9" x14ac:dyDescent="0.2">
      <c r="A56" s="16" t="s">
        <v>11</v>
      </c>
      <c r="B56" s="17">
        <f t="shared" ref="B56:G56" si="12">B54-B55</f>
        <v>615.1400000000001</v>
      </c>
      <c r="C56" s="17">
        <f t="shared" si="12"/>
        <v>515.82000000000016</v>
      </c>
      <c r="D56" s="17">
        <f t="shared" si="12"/>
        <v>278.67000000000007</v>
      </c>
      <c r="E56" s="17">
        <f t="shared" si="12"/>
        <v>99.889999999999986</v>
      </c>
      <c r="F56" s="17">
        <f t="shared" si="12"/>
        <v>656.60000000000014</v>
      </c>
      <c r="G56" s="17">
        <f t="shared" si="12"/>
        <v>562.38</v>
      </c>
      <c r="H56" s="17">
        <f>H54-H55</f>
        <v>694.55</v>
      </c>
      <c r="I56" s="18">
        <f t="shared" si="1"/>
        <v>489.00714285714304</v>
      </c>
    </row>
    <row r="57" spans="1:9" x14ac:dyDescent="0.2">
      <c r="I57" s="20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2">
        <f>H40+1</f>
        <v>42422</v>
      </c>
      <c r="C59" s="22">
        <f t="shared" ref="C59:H59" si="13">B59+1</f>
        <v>42423</v>
      </c>
      <c r="D59" s="22">
        <f t="shared" si="13"/>
        <v>42424</v>
      </c>
      <c r="E59" s="22">
        <f t="shared" si="13"/>
        <v>42425</v>
      </c>
      <c r="F59" s="22">
        <f t="shared" si="13"/>
        <v>42426</v>
      </c>
      <c r="G59" s="22">
        <f t="shared" si="13"/>
        <v>42427</v>
      </c>
      <c r="H59" s="22">
        <f t="shared" si="13"/>
        <v>42428</v>
      </c>
      <c r="I59" s="1"/>
    </row>
    <row r="60" spans="1:9" ht="15" x14ac:dyDescent="0.2">
      <c r="A60" s="3">
        <v>0.45833333333333331</v>
      </c>
      <c r="B60" s="4">
        <v>80.849999999999994</v>
      </c>
      <c r="C60" s="4">
        <v>82.48</v>
      </c>
      <c r="D60" s="5">
        <v>72.42</v>
      </c>
      <c r="E60" s="4">
        <v>70.94</v>
      </c>
      <c r="F60" s="4">
        <v>68.260000000000005</v>
      </c>
      <c r="G60" s="4">
        <v>75.44</v>
      </c>
      <c r="H60" s="4">
        <v>47.57</v>
      </c>
      <c r="I60" s="6">
        <f t="shared" si="1"/>
        <v>71.137142857142848</v>
      </c>
    </row>
    <row r="61" spans="1:9" ht="15" x14ac:dyDescent="0.2">
      <c r="A61" s="3">
        <v>0.5</v>
      </c>
      <c r="B61" s="4">
        <v>126.76</v>
      </c>
      <c r="C61" s="4">
        <v>108.14</v>
      </c>
      <c r="D61" s="4">
        <v>147</v>
      </c>
      <c r="E61" s="4">
        <v>112.99</v>
      </c>
      <c r="F61" s="4">
        <v>93.77</v>
      </c>
      <c r="G61" s="4">
        <v>177.74</v>
      </c>
      <c r="H61" s="4">
        <v>65.97</v>
      </c>
      <c r="I61" s="6">
        <f t="shared" si="1"/>
        <v>118.91</v>
      </c>
    </row>
    <row r="62" spans="1:9" ht="15" x14ac:dyDescent="0.2">
      <c r="A62" s="3">
        <v>0.54166666666666696</v>
      </c>
      <c r="B62" s="4">
        <v>58.01</v>
      </c>
      <c r="C62" s="4">
        <v>90.22</v>
      </c>
      <c r="D62" s="4">
        <v>167.54</v>
      </c>
      <c r="E62" s="4">
        <v>110.51</v>
      </c>
      <c r="F62" s="4">
        <v>130.44</v>
      </c>
      <c r="G62" s="4">
        <v>139.55000000000001</v>
      </c>
      <c r="H62" s="4">
        <v>160.05000000000001</v>
      </c>
      <c r="I62" s="6">
        <f t="shared" si="1"/>
        <v>122.33142857142856</v>
      </c>
    </row>
    <row r="63" spans="1:9" ht="15" x14ac:dyDescent="0.2">
      <c r="A63" s="3">
        <v>0.58333333333333304</v>
      </c>
      <c r="B63" s="4">
        <v>125.86</v>
      </c>
      <c r="C63" s="4">
        <v>127.38</v>
      </c>
      <c r="D63" s="4">
        <v>173.35</v>
      </c>
      <c r="E63" s="4">
        <v>191.45</v>
      </c>
      <c r="F63" s="4">
        <v>103.35</v>
      </c>
      <c r="G63" s="4">
        <v>124.56</v>
      </c>
      <c r="H63" s="4">
        <v>182.14</v>
      </c>
      <c r="I63" s="6">
        <f t="shared" si="1"/>
        <v>146.87000000000003</v>
      </c>
    </row>
    <row r="64" spans="1:9" ht="15" x14ac:dyDescent="0.2">
      <c r="A64" s="3">
        <v>0.625</v>
      </c>
      <c r="B64" s="4">
        <v>146.59</v>
      </c>
      <c r="C64" s="4">
        <v>161.38</v>
      </c>
      <c r="D64" s="4">
        <v>209.02</v>
      </c>
      <c r="E64" s="4">
        <v>231.39</v>
      </c>
      <c r="F64" s="4">
        <v>188.54</v>
      </c>
      <c r="G64" s="4">
        <v>119.77</v>
      </c>
      <c r="H64" s="4">
        <v>218.52</v>
      </c>
      <c r="I64" s="6">
        <f t="shared" si="1"/>
        <v>182.17285714285714</v>
      </c>
    </row>
    <row r="65" spans="1:9" ht="15" x14ac:dyDescent="0.2">
      <c r="A65" s="3">
        <v>0.66666666666666696</v>
      </c>
      <c r="B65" s="4">
        <v>245.73</v>
      </c>
      <c r="C65" s="4">
        <v>98.02</v>
      </c>
      <c r="D65" s="4">
        <v>162.1</v>
      </c>
      <c r="E65" s="4">
        <v>182.79</v>
      </c>
      <c r="F65" s="4">
        <v>207.42</v>
      </c>
      <c r="G65" s="4">
        <v>190.43</v>
      </c>
      <c r="H65" s="4">
        <v>197.85</v>
      </c>
      <c r="I65" s="6">
        <f t="shared" si="1"/>
        <v>183.47714285714284</v>
      </c>
    </row>
    <row r="66" spans="1:9" s="10" customFormat="1" ht="15" x14ac:dyDescent="0.2">
      <c r="A66" s="7">
        <v>0.70833333333333304</v>
      </c>
      <c r="B66" s="8">
        <v>77.400000000000006</v>
      </c>
      <c r="C66" s="8">
        <v>88.52</v>
      </c>
      <c r="D66" s="8">
        <v>144.41</v>
      </c>
      <c r="E66" s="8">
        <v>114.39</v>
      </c>
      <c r="F66" s="8">
        <v>67.75</v>
      </c>
      <c r="G66" s="8">
        <v>159.58000000000001</v>
      </c>
      <c r="H66" s="8">
        <v>119.49</v>
      </c>
      <c r="I66" s="23">
        <f t="shared" si="1"/>
        <v>110.22000000000001</v>
      </c>
    </row>
    <row r="67" spans="1:9" s="10" customFormat="1" ht="15" x14ac:dyDescent="0.2">
      <c r="A67" s="7">
        <v>0.75</v>
      </c>
      <c r="B67" s="8">
        <v>98.78</v>
      </c>
      <c r="C67" s="8">
        <v>94.76</v>
      </c>
      <c r="D67" s="8">
        <v>134</v>
      </c>
      <c r="E67" s="8">
        <v>87.95</v>
      </c>
      <c r="F67" s="8">
        <v>81.37</v>
      </c>
      <c r="G67" s="8">
        <v>85.79</v>
      </c>
      <c r="H67" s="8">
        <v>62.05</v>
      </c>
      <c r="I67" s="23">
        <f t="shared" si="1"/>
        <v>92.1</v>
      </c>
    </row>
    <row r="68" spans="1:9" s="10" customFormat="1" ht="15" x14ac:dyDescent="0.2">
      <c r="A68" s="7">
        <v>0.79166666666666696</v>
      </c>
      <c r="B68" s="8">
        <v>140.4</v>
      </c>
      <c r="C68" s="8">
        <v>74.38</v>
      </c>
      <c r="D68" s="8">
        <v>66.989999999999995</v>
      </c>
      <c r="E68" s="8">
        <v>112.37</v>
      </c>
      <c r="F68" s="8">
        <v>93.5</v>
      </c>
      <c r="G68" s="8">
        <v>63.84</v>
      </c>
      <c r="H68" s="8">
        <v>104.68</v>
      </c>
      <c r="I68" s="23">
        <f t="shared" ref="I68:I93" si="14">AVERAGE(B68:H68)</f>
        <v>93.737142857142871</v>
      </c>
    </row>
    <row r="69" spans="1:9" s="10" customFormat="1" ht="15" x14ac:dyDescent="0.2">
      <c r="A69" s="7">
        <v>0.83333333333333304</v>
      </c>
      <c r="B69" s="8">
        <v>41.84</v>
      </c>
      <c r="C69" s="8">
        <v>72.349999999999994</v>
      </c>
      <c r="D69" s="8">
        <v>65.58</v>
      </c>
      <c r="E69" s="8">
        <v>49.43</v>
      </c>
      <c r="F69" s="8">
        <v>130.96</v>
      </c>
      <c r="G69" s="8">
        <v>109.66</v>
      </c>
      <c r="H69" s="8">
        <v>104.67</v>
      </c>
      <c r="I69" s="23">
        <f t="shared" si="14"/>
        <v>82.069999999999979</v>
      </c>
    </row>
    <row r="70" spans="1:9" s="10" customFormat="1" ht="15" x14ac:dyDescent="0.2">
      <c r="A70" s="7">
        <v>0.875</v>
      </c>
      <c r="B70" s="8">
        <v>58.79</v>
      </c>
      <c r="C70" s="8">
        <v>83.29</v>
      </c>
      <c r="D70" s="8">
        <v>92.88</v>
      </c>
      <c r="E70" s="8">
        <v>61.73</v>
      </c>
      <c r="F70" s="8">
        <v>83.48</v>
      </c>
      <c r="G70" s="8">
        <v>96.7</v>
      </c>
      <c r="H70" s="8">
        <v>57.94</v>
      </c>
      <c r="I70" s="23">
        <f t="shared" si="14"/>
        <v>76.401428571428568</v>
      </c>
    </row>
    <row r="71" spans="1:9" s="10" customFormat="1" ht="15" x14ac:dyDescent="0.2">
      <c r="A71" s="7">
        <v>0.91666666666666696</v>
      </c>
      <c r="B71" s="8">
        <v>111.77</v>
      </c>
      <c r="C71" s="8">
        <v>61.3</v>
      </c>
      <c r="D71" s="8">
        <v>72.66</v>
      </c>
      <c r="E71" s="8">
        <v>81.99</v>
      </c>
      <c r="F71" s="8">
        <v>134.30000000000001</v>
      </c>
      <c r="G71" s="8">
        <v>111.11</v>
      </c>
      <c r="H71" s="8">
        <v>85.49</v>
      </c>
      <c r="I71" s="23">
        <f t="shared" si="14"/>
        <v>94.088571428571427</v>
      </c>
    </row>
    <row r="72" spans="1:9" s="10" customFormat="1" ht="15" x14ac:dyDescent="0.2">
      <c r="A72" s="7">
        <v>0.95833333333333304</v>
      </c>
      <c r="B72" s="11"/>
      <c r="C72" s="24"/>
      <c r="D72" s="12"/>
      <c r="E72" s="11"/>
      <c r="F72" s="8">
        <v>84.27</v>
      </c>
      <c r="G72" s="8">
        <v>30.89</v>
      </c>
      <c r="H72" s="11"/>
      <c r="I72" s="23">
        <f t="shared" si="14"/>
        <v>57.58</v>
      </c>
    </row>
    <row r="73" spans="1:9" x14ac:dyDescent="0.2">
      <c r="A73" s="7" t="s">
        <v>9</v>
      </c>
      <c r="B73" s="11">
        <f t="shared" ref="B73:G73" si="15">SUM(B60:B72)</f>
        <v>1312.78</v>
      </c>
      <c r="C73" s="11">
        <f t="shared" si="15"/>
        <v>1142.22</v>
      </c>
      <c r="D73" s="11">
        <f>SUM(D60:D71)</f>
        <v>1507.95</v>
      </c>
      <c r="E73" s="11">
        <f t="shared" si="15"/>
        <v>1407.9299999999998</v>
      </c>
      <c r="F73" s="11">
        <f t="shared" si="15"/>
        <v>1467.41</v>
      </c>
      <c r="G73" s="11">
        <f t="shared" si="15"/>
        <v>1485.0600000000002</v>
      </c>
      <c r="H73" s="11">
        <f>SUM(H60:H72)</f>
        <v>1406.4200000000003</v>
      </c>
      <c r="I73" s="23">
        <f t="shared" si="14"/>
        <v>1389.9671428571426</v>
      </c>
    </row>
    <row r="74" spans="1:9" x14ac:dyDescent="0.2">
      <c r="A74" s="3" t="s">
        <v>10</v>
      </c>
      <c r="B74" s="15">
        <f>SUM(B60:B65)</f>
        <v>783.80000000000007</v>
      </c>
      <c r="C74" s="15">
        <f>SUM(C60:C65)</f>
        <v>667.62</v>
      </c>
      <c r="D74" s="15">
        <f>SUM(D60:D64)</f>
        <v>769.33</v>
      </c>
      <c r="E74" s="15">
        <f>SUM(E60:E65)</f>
        <v>900.06999999999994</v>
      </c>
      <c r="F74" s="15">
        <f>SUM(F60:F66)</f>
        <v>859.53</v>
      </c>
      <c r="G74" s="15">
        <f>SUM(G60:G66)</f>
        <v>987.07</v>
      </c>
      <c r="H74" s="15">
        <f>SUM(H60:H65)</f>
        <v>872.1</v>
      </c>
      <c r="I74" s="6">
        <f t="shared" si="14"/>
        <v>834.21714285714279</v>
      </c>
    </row>
    <row r="75" spans="1:9" x14ac:dyDescent="0.2">
      <c r="A75" s="16" t="s">
        <v>11</v>
      </c>
      <c r="B75" s="17">
        <f t="shared" ref="B75:G75" si="16">B73-B74</f>
        <v>528.9799999999999</v>
      </c>
      <c r="C75" s="17">
        <f t="shared" si="16"/>
        <v>474.6</v>
      </c>
      <c r="D75" s="17">
        <f t="shared" si="16"/>
        <v>738.62</v>
      </c>
      <c r="E75" s="17">
        <f t="shared" si="16"/>
        <v>507.8599999999999</v>
      </c>
      <c r="F75" s="17">
        <f t="shared" si="16"/>
        <v>607.88000000000011</v>
      </c>
      <c r="G75" s="17">
        <f t="shared" si="16"/>
        <v>497.99000000000012</v>
      </c>
      <c r="H75" s="17">
        <f>H73-H74</f>
        <v>534.32000000000028</v>
      </c>
      <c r="I75" s="18">
        <f t="shared" si="14"/>
        <v>555.75</v>
      </c>
    </row>
    <row r="76" spans="1:9" x14ac:dyDescent="0.2">
      <c r="A76" s="25"/>
      <c r="B76" s="26"/>
      <c r="C76" s="26"/>
      <c r="D76" s="26"/>
      <c r="E76" s="26"/>
      <c r="F76" s="26"/>
      <c r="G76" s="26"/>
      <c r="H76" s="26"/>
      <c r="I76" s="20"/>
    </row>
    <row r="77" spans="1:9" x14ac:dyDescent="0.2">
      <c r="A77" s="16" t="s">
        <v>8</v>
      </c>
      <c r="B77" s="16" t="s">
        <v>0</v>
      </c>
      <c r="C77" s="16" t="s">
        <v>1</v>
      </c>
      <c r="D77" s="16" t="s">
        <v>2</v>
      </c>
      <c r="E77" s="16" t="s">
        <v>3</v>
      </c>
      <c r="F77" s="16" t="s">
        <v>4</v>
      </c>
      <c r="G77" s="16" t="s">
        <v>5</v>
      </c>
      <c r="H77" s="16" t="s">
        <v>6</v>
      </c>
      <c r="I77" s="6" t="s">
        <v>7</v>
      </c>
    </row>
    <row r="78" spans="1:9" x14ac:dyDescent="0.2">
      <c r="A78" s="27">
        <v>0.45833333333333331</v>
      </c>
      <c r="B78" s="28">
        <f>AVERAGE(B3,B22,B41,B60)</f>
        <v>85.752499999999998</v>
      </c>
      <c r="C78" s="28">
        <f t="shared" ref="C78:H78" si="17">AVERAGE(C3,C22,C41,C60)</f>
        <v>77.64500000000001</v>
      </c>
      <c r="D78" s="28">
        <f t="shared" si="17"/>
        <v>77.804999999999993</v>
      </c>
      <c r="E78" s="28">
        <f t="shared" si="17"/>
        <v>87.982500000000002</v>
      </c>
      <c r="F78" s="28">
        <f t="shared" si="17"/>
        <v>84.757499999999993</v>
      </c>
      <c r="G78" s="28">
        <f t="shared" si="17"/>
        <v>61.4925</v>
      </c>
      <c r="H78" s="28">
        <f t="shared" si="17"/>
        <v>77.040000000000006</v>
      </c>
      <c r="I78" s="6">
        <f t="shared" si="14"/>
        <v>78.924999999999997</v>
      </c>
    </row>
    <row r="79" spans="1:9" x14ac:dyDescent="0.2">
      <c r="A79" s="27">
        <v>0.5</v>
      </c>
      <c r="B79" s="29">
        <f t="shared" ref="B79:H90" si="18">AVERAGE(B4,B23,B42,B61)</f>
        <v>121.19500000000001</v>
      </c>
      <c r="C79" s="28">
        <f t="shared" si="18"/>
        <v>90.05</v>
      </c>
      <c r="D79" s="29">
        <f t="shared" si="18"/>
        <v>112.0275</v>
      </c>
      <c r="E79" s="28">
        <f t="shared" si="18"/>
        <v>111.465</v>
      </c>
      <c r="F79" s="28">
        <f t="shared" si="18"/>
        <v>100.53</v>
      </c>
      <c r="G79" s="29">
        <f t="shared" si="18"/>
        <v>130.685</v>
      </c>
      <c r="H79" s="28">
        <f>AVERAGE(H4,H23,H42,H61)</f>
        <v>96.097499999999997</v>
      </c>
      <c r="I79" s="6">
        <f t="shared" si="14"/>
        <v>108.86428571428573</v>
      </c>
    </row>
    <row r="80" spans="1:9" x14ac:dyDescent="0.2">
      <c r="A80" s="27">
        <v>0.54166666666666696</v>
      </c>
      <c r="B80" s="29">
        <f t="shared" si="18"/>
        <v>121.16749999999999</v>
      </c>
      <c r="C80" s="28">
        <f t="shared" si="18"/>
        <v>93.329999999999984</v>
      </c>
      <c r="D80" s="29">
        <f t="shared" si="18"/>
        <v>117.82999999999998</v>
      </c>
      <c r="E80" s="28">
        <f t="shared" si="18"/>
        <v>99.647500000000008</v>
      </c>
      <c r="F80" s="28">
        <f t="shared" si="18"/>
        <v>102.1275</v>
      </c>
      <c r="G80" s="29">
        <f t="shared" si="18"/>
        <v>133.96249999999998</v>
      </c>
      <c r="H80" s="29">
        <f t="shared" si="18"/>
        <v>157.85250000000002</v>
      </c>
      <c r="I80" s="6">
        <f t="shared" si="14"/>
        <v>117.98821428571429</v>
      </c>
    </row>
    <row r="81" spans="1:9" x14ac:dyDescent="0.2">
      <c r="A81" s="27">
        <v>0.58333333333333304</v>
      </c>
      <c r="B81" s="29">
        <f t="shared" si="18"/>
        <v>123.71000000000001</v>
      </c>
      <c r="C81" s="28">
        <f t="shared" si="18"/>
        <v>97.022499999999994</v>
      </c>
      <c r="D81" s="29">
        <f t="shared" si="18"/>
        <v>132.91499999999999</v>
      </c>
      <c r="E81" s="29">
        <f t="shared" si="18"/>
        <v>139.44499999999999</v>
      </c>
      <c r="F81" s="28">
        <f t="shared" si="18"/>
        <v>90.284999999999997</v>
      </c>
      <c r="G81" s="29">
        <f t="shared" si="18"/>
        <v>164.40000000000003</v>
      </c>
      <c r="H81" s="29">
        <f t="shared" si="18"/>
        <v>172.97749999999999</v>
      </c>
      <c r="I81" s="6">
        <f t="shared" si="14"/>
        <v>131.53642857142859</v>
      </c>
    </row>
    <row r="82" spans="1:9" x14ac:dyDescent="0.2">
      <c r="A82" s="27">
        <v>0.625</v>
      </c>
      <c r="B82" s="29">
        <f t="shared" si="18"/>
        <v>163.41750000000002</v>
      </c>
      <c r="C82" s="29">
        <f t="shared" si="18"/>
        <v>134.97999999999999</v>
      </c>
      <c r="D82" s="29">
        <f t="shared" si="18"/>
        <v>123.97749999999999</v>
      </c>
      <c r="E82" s="29">
        <f t="shared" si="18"/>
        <v>146.32</v>
      </c>
      <c r="F82" s="29">
        <f t="shared" si="18"/>
        <v>117.66</v>
      </c>
      <c r="G82" s="29">
        <f t="shared" si="18"/>
        <v>138.73500000000001</v>
      </c>
      <c r="H82" s="29">
        <f t="shared" si="18"/>
        <v>205.2825</v>
      </c>
      <c r="I82" s="6">
        <f t="shared" si="14"/>
        <v>147.19607142857143</v>
      </c>
    </row>
    <row r="83" spans="1:9" x14ac:dyDescent="0.2">
      <c r="A83" s="27">
        <v>0.66666666666666696</v>
      </c>
      <c r="B83" s="29">
        <f t="shared" si="18"/>
        <v>148.905</v>
      </c>
      <c r="C83" s="29">
        <f t="shared" si="18"/>
        <v>127.19999999999999</v>
      </c>
      <c r="D83" s="29">
        <f t="shared" si="18"/>
        <v>128.47749999999999</v>
      </c>
      <c r="E83" s="29">
        <f t="shared" si="18"/>
        <v>158.35</v>
      </c>
      <c r="F83" s="29">
        <f t="shared" si="18"/>
        <v>159.88499999999999</v>
      </c>
      <c r="G83" s="29">
        <f t="shared" si="18"/>
        <v>150.76500000000001</v>
      </c>
      <c r="H83" s="29">
        <f t="shared" si="18"/>
        <v>157.73249999999999</v>
      </c>
      <c r="I83" s="6">
        <f t="shared" si="14"/>
        <v>147.33071428571429</v>
      </c>
    </row>
    <row r="84" spans="1:9" s="25" customFormat="1" x14ac:dyDescent="0.2">
      <c r="A84" s="7">
        <v>0.70833333333333304</v>
      </c>
      <c r="B84" s="30">
        <f t="shared" si="18"/>
        <v>94.737500000000011</v>
      </c>
      <c r="C84" s="30">
        <f t="shared" si="18"/>
        <v>100.67999999999999</v>
      </c>
      <c r="D84" s="30">
        <f t="shared" si="18"/>
        <v>99.037499999999994</v>
      </c>
      <c r="E84" s="30">
        <f t="shared" si="18"/>
        <v>92.762500000000003</v>
      </c>
      <c r="F84" s="30">
        <f t="shared" si="18"/>
        <v>87.04249999999999</v>
      </c>
      <c r="G84" s="31">
        <f t="shared" si="18"/>
        <v>151.6</v>
      </c>
      <c r="H84" s="31">
        <f t="shared" si="18"/>
        <v>122.33750000000001</v>
      </c>
      <c r="I84" s="23">
        <f t="shared" si="14"/>
        <v>106.88535714285715</v>
      </c>
    </row>
    <row r="85" spans="1:9" s="25" customFormat="1" x14ac:dyDescent="0.2">
      <c r="A85" s="7">
        <v>0.75</v>
      </c>
      <c r="B85" s="30">
        <f t="shared" si="18"/>
        <v>100.28</v>
      </c>
      <c r="C85" s="30">
        <f t="shared" si="18"/>
        <v>99.782499999999999</v>
      </c>
      <c r="D85" s="31">
        <f t="shared" si="18"/>
        <v>112.015</v>
      </c>
      <c r="E85" s="30">
        <f t="shared" si="18"/>
        <v>83.344999999999999</v>
      </c>
      <c r="F85" s="30">
        <f t="shared" si="18"/>
        <v>90.382499999999993</v>
      </c>
      <c r="G85" s="30">
        <f t="shared" si="18"/>
        <v>73.84</v>
      </c>
      <c r="H85" s="30">
        <f t="shared" si="18"/>
        <v>73.952500000000001</v>
      </c>
      <c r="I85" s="23">
        <f t="shared" si="14"/>
        <v>90.513928571428565</v>
      </c>
    </row>
    <row r="86" spans="1:9" s="25" customFormat="1" x14ac:dyDescent="0.2">
      <c r="A86" s="7">
        <v>0.79166666666666696</v>
      </c>
      <c r="B86" s="30">
        <f t="shared" si="18"/>
        <v>106.0575</v>
      </c>
      <c r="C86" s="30">
        <f t="shared" si="18"/>
        <v>65.007499999999993</v>
      </c>
      <c r="D86" s="30">
        <f t="shared" si="18"/>
        <v>65.012500000000003</v>
      </c>
      <c r="E86" s="30">
        <f t="shared" si="18"/>
        <v>96.740000000000009</v>
      </c>
      <c r="F86" s="30">
        <f t="shared" si="18"/>
        <v>92.752499999999998</v>
      </c>
      <c r="G86" s="30">
        <f t="shared" si="18"/>
        <v>75.960000000000008</v>
      </c>
      <c r="H86" s="30">
        <f t="shared" si="18"/>
        <v>99.8</v>
      </c>
      <c r="I86" s="23">
        <f t="shared" si="14"/>
        <v>85.904285714285706</v>
      </c>
    </row>
    <row r="87" spans="1:9" s="25" customFormat="1" x14ac:dyDescent="0.2">
      <c r="A87" s="7">
        <v>0.83333333333333304</v>
      </c>
      <c r="B87" s="30">
        <f t="shared" si="18"/>
        <v>62.937500000000007</v>
      </c>
      <c r="C87" s="30">
        <f t="shared" si="18"/>
        <v>83.69</v>
      </c>
      <c r="D87" s="30">
        <f t="shared" si="18"/>
        <v>55.685000000000002</v>
      </c>
      <c r="E87" s="30">
        <f t="shared" si="18"/>
        <v>54.583333333333336</v>
      </c>
      <c r="F87" s="30">
        <f t="shared" si="18"/>
        <v>108.22749999999999</v>
      </c>
      <c r="G87" s="30">
        <f t="shared" si="18"/>
        <v>87.012499999999989</v>
      </c>
      <c r="H87" s="30">
        <f t="shared" si="18"/>
        <v>144.19</v>
      </c>
      <c r="I87" s="23">
        <f t="shared" si="14"/>
        <v>85.189404761904754</v>
      </c>
    </row>
    <row r="88" spans="1:9" s="25" customFormat="1" x14ac:dyDescent="0.2">
      <c r="A88" s="7">
        <v>0.875</v>
      </c>
      <c r="B88" s="30">
        <f t="shared" si="18"/>
        <v>95.7</v>
      </c>
      <c r="C88" s="30">
        <f t="shared" si="18"/>
        <v>81.945000000000007</v>
      </c>
      <c r="D88" s="30">
        <f t="shared" si="18"/>
        <v>80.352500000000006</v>
      </c>
      <c r="E88" s="30">
        <f t="shared" si="18"/>
        <v>70.373333333333321</v>
      </c>
      <c r="F88" s="30">
        <f t="shared" si="18"/>
        <v>87.417500000000004</v>
      </c>
      <c r="G88" s="30">
        <f t="shared" si="18"/>
        <v>108.85249999999999</v>
      </c>
      <c r="H88" s="30">
        <f t="shared" si="18"/>
        <v>114.73750000000001</v>
      </c>
      <c r="I88" s="23">
        <f t="shared" si="14"/>
        <v>91.3397619047619</v>
      </c>
    </row>
    <row r="89" spans="1:9" s="25" customFormat="1" x14ac:dyDescent="0.2">
      <c r="A89" s="7">
        <v>0.91666666666666696</v>
      </c>
      <c r="B89" s="30">
        <f t="shared" si="18"/>
        <v>56.11</v>
      </c>
      <c r="C89" s="30">
        <f t="shared" si="18"/>
        <v>50.717500000000001</v>
      </c>
      <c r="D89" s="30">
        <f t="shared" si="18"/>
        <v>45.172499999999999</v>
      </c>
      <c r="E89" s="30">
        <f t="shared" si="18"/>
        <v>73.306666666666672</v>
      </c>
      <c r="F89" s="30">
        <f t="shared" si="18"/>
        <v>116.56</v>
      </c>
      <c r="G89" s="30">
        <f t="shared" si="18"/>
        <v>99.422500000000014</v>
      </c>
      <c r="H89" s="30">
        <f t="shared" si="18"/>
        <v>81.34</v>
      </c>
      <c r="I89" s="23">
        <f t="shared" si="14"/>
        <v>74.661309523809535</v>
      </c>
    </row>
    <row r="90" spans="1:9" s="25" customFormat="1" x14ac:dyDescent="0.2">
      <c r="A90" s="7">
        <v>0.95833333333333304</v>
      </c>
      <c r="B90" s="30"/>
      <c r="C90" s="30"/>
      <c r="D90" s="30"/>
      <c r="E90" s="30"/>
      <c r="F90" s="30">
        <f t="shared" si="18"/>
        <v>66.849999999999994</v>
      </c>
      <c r="G90" s="30">
        <f t="shared" si="18"/>
        <v>46.22</v>
      </c>
      <c r="H90" s="30"/>
      <c r="I90" s="23">
        <f t="shared" si="14"/>
        <v>56.534999999999997</v>
      </c>
    </row>
    <row r="91" spans="1:9" x14ac:dyDescent="0.2">
      <c r="A91" s="7" t="s">
        <v>9</v>
      </c>
      <c r="B91" s="11">
        <f t="shared" ref="B91:G91" si="19">SUM(B78:B90)</f>
        <v>1279.9699999999998</v>
      </c>
      <c r="C91" s="11">
        <f t="shared" si="19"/>
        <v>1102.05</v>
      </c>
      <c r="D91" s="11">
        <f t="shared" si="19"/>
        <v>1150.3074999999999</v>
      </c>
      <c r="E91" s="11">
        <f t="shared" si="19"/>
        <v>1214.3208333333332</v>
      </c>
      <c r="F91" s="11">
        <f t="shared" si="19"/>
        <v>1304.4774999999997</v>
      </c>
      <c r="G91" s="11">
        <f t="shared" si="19"/>
        <v>1422.9475</v>
      </c>
      <c r="H91" s="11">
        <f>SUM(H78:H90)</f>
        <v>1503.34</v>
      </c>
      <c r="I91" s="23">
        <f t="shared" si="14"/>
        <v>1282.4876190476189</v>
      </c>
    </row>
    <row r="92" spans="1:9" x14ac:dyDescent="0.2">
      <c r="A92" s="27" t="s">
        <v>10</v>
      </c>
      <c r="B92" s="17">
        <f t="shared" ref="B92:H92" si="20">SUM(B78:B83)</f>
        <v>764.14750000000004</v>
      </c>
      <c r="C92" s="17">
        <f t="shared" si="20"/>
        <v>620.22749999999996</v>
      </c>
      <c r="D92" s="17">
        <f t="shared" si="20"/>
        <v>693.03249999999991</v>
      </c>
      <c r="E92" s="17">
        <f t="shared" si="20"/>
        <v>743.21</v>
      </c>
      <c r="F92" s="17">
        <f t="shared" si="20"/>
        <v>655.24499999999989</v>
      </c>
      <c r="G92" s="17">
        <f t="shared" si="20"/>
        <v>780.04000000000008</v>
      </c>
      <c r="H92" s="17">
        <f t="shared" si="20"/>
        <v>866.98249999999996</v>
      </c>
      <c r="I92" s="6">
        <f t="shared" si="14"/>
        <v>731.84071428571428</v>
      </c>
    </row>
    <row r="93" spans="1:9" x14ac:dyDescent="0.2">
      <c r="A93" s="16" t="s">
        <v>11</v>
      </c>
      <c r="B93" s="17">
        <f t="shared" ref="B93:G93" si="21">B91-B92</f>
        <v>515.82249999999976</v>
      </c>
      <c r="C93" s="17">
        <f t="shared" si="21"/>
        <v>481.82249999999999</v>
      </c>
      <c r="D93" s="17">
        <f t="shared" si="21"/>
        <v>457.27499999999998</v>
      </c>
      <c r="E93" s="17">
        <f t="shared" si="21"/>
        <v>471.11083333333318</v>
      </c>
      <c r="F93" s="17">
        <f t="shared" si="21"/>
        <v>649.23249999999985</v>
      </c>
      <c r="G93" s="17">
        <f t="shared" si="21"/>
        <v>642.90749999999991</v>
      </c>
      <c r="H93" s="17">
        <f>H91-H92</f>
        <v>636.35749999999996</v>
      </c>
      <c r="I93" s="18">
        <f t="shared" si="14"/>
        <v>550.64690476190458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2020-06-26T22:05:12Z</dcterms:created>
  <dcterms:modified xsi:type="dcterms:W3CDTF">2020-06-26T22:05:31Z</dcterms:modified>
</cp:coreProperties>
</file>