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8C2AAD99-750E-4608-8F53-B1E0431AFA5D}" xr6:coauthVersionLast="45" xr6:coauthVersionMax="45" xr10:uidLastSave="{00000000-0000-0000-0000-000000000000}"/>
  <bookViews>
    <workbookView xWindow="-120" yWindow="-120" windowWidth="20730" windowHeight="11160" xr2:uid="{38B56DCD-281F-49C3-9FC7-C0261626CB19}"/>
  </bookViews>
  <sheets>
    <sheet name="Ja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E93" i="1"/>
  <c r="C93" i="1"/>
  <c r="G92" i="1"/>
  <c r="G94" i="1" s="1"/>
  <c r="E92" i="1"/>
  <c r="E94" i="1" s="1"/>
  <c r="C92" i="1"/>
  <c r="C94" i="1" s="1"/>
  <c r="G91" i="1"/>
  <c r="F91" i="1"/>
  <c r="I91" i="1" s="1"/>
  <c r="H90" i="1"/>
  <c r="G90" i="1"/>
  <c r="F90" i="1"/>
  <c r="E90" i="1"/>
  <c r="D90" i="1"/>
  <c r="C90" i="1"/>
  <c r="B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H93" i="1" s="1"/>
  <c r="G79" i="1"/>
  <c r="F79" i="1"/>
  <c r="F93" i="1" s="1"/>
  <c r="E79" i="1"/>
  <c r="D79" i="1"/>
  <c r="D93" i="1" s="1"/>
  <c r="C79" i="1"/>
  <c r="B79" i="1"/>
  <c r="B93" i="1" s="1"/>
  <c r="H75" i="1"/>
  <c r="G75" i="1"/>
  <c r="F75" i="1"/>
  <c r="E75" i="1"/>
  <c r="D75" i="1"/>
  <c r="C75" i="1"/>
  <c r="B75" i="1"/>
  <c r="H74" i="1"/>
  <c r="H76" i="1" s="1"/>
  <c r="G74" i="1"/>
  <c r="G76" i="1" s="1"/>
  <c r="F74" i="1"/>
  <c r="F76" i="1" s="1"/>
  <c r="E74" i="1"/>
  <c r="E76" i="1" s="1"/>
  <c r="D74" i="1"/>
  <c r="D76" i="1" s="1"/>
  <c r="C74" i="1"/>
  <c r="C76" i="1" s="1"/>
  <c r="B74" i="1"/>
  <c r="B76" i="1" s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75" i="1" s="1"/>
  <c r="H56" i="1"/>
  <c r="G56" i="1"/>
  <c r="F56" i="1"/>
  <c r="E56" i="1"/>
  <c r="D56" i="1"/>
  <c r="C56" i="1"/>
  <c r="B56" i="1"/>
  <c r="H55" i="1"/>
  <c r="H57" i="1" s="1"/>
  <c r="G55" i="1"/>
  <c r="G57" i="1" s="1"/>
  <c r="F55" i="1"/>
  <c r="F57" i="1" s="1"/>
  <c r="E55" i="1"/>
  <c r="E57" i="1" s="1"/>
  <c r="D55" i="1"/>
  <c r="D57" i="1" s="1"/>
  <c r="C55" i="1"/>
  <c r="C57" i="1" s="1"/>
  <c r="B55" i="1"/>
  <c r="B57" i="1" s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56" i="1" s="1"/>
  <c r="H36" i="1"/>
  <c r="G36" i="1"/>
  <c r="F36" i="1"/>
  <c r="E36" i="1"/>
  <c r="D36" i="1"/>
  <c r="C36" i="1"/>
  <c r="B36" i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36" i="1" s="1"/>
  <c r="H17" i="1"/>
  <c r="G17" i="1"/>
  <c r="F17" i="1"/>
  <c r="E17" i="1"/>
  <c r="D17" i="1"/>
  <c r="C17" i="1"/>
  <c r="B17" i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7" i="1" s="1"/>
  <c r="D2" i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1" i="1" s="1"/>
  <c r="C41" i="1" s="1"/>
  <c r="D41" i="1" s="1"/>
  <c r="E41" i="1" s="1"/>
  <c r="F41" i="1" s="1"/>
  <c r="G41" i="1" s="1"/>
  <c r="H41" i="1" s="1"/>
  <c r="B60" i="1" s="1"/>
  <c r="C60" i="1" s="1"/>
  <c r="D60" i="1" s="1"/>
  <c r="E60" i="1" s="1"/>
  <c r="F60" i="1" s="1"/>
  <c r="G60" i="1" s="1"/>
  <c r="H60" i="1" s="1"/>
  <c r="C2" i="1"/>
  <c r="I16" i="1" l="1"/>
  <c r="I18" i="1" s="1"/>
  <c r="I35" i="1"/>
  <c r="I37" i="1" s="1"/>
  <c r="I55" i="1"/>
  <c r="I57" i="1" s="1"/>
  <c r="I74" i="1"/>
  <c r="I76" i="1" s="1"/>
  <c r="I79" i="1"/>
  <c r="I93" i="1" s="1"/>
  <c r="B92" i="1"/>
  <c r="F92" i="1"/>
  <c r="F94" i="1" s="1"/>
  <c r="D92" i="1"/>
  <c r="D94" i="1" s="1"/>
  <c r="H92" i="1"/>
  <c r="H94" i="1" s="1"/>
  <c r="I92" i="1" l="1"/>
  <c r="I94" i="1" s="1"/>
  <c r="B94" i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<sst xmlns="http://schemas.openxmlformats.org/spreadsheetml/2006/main" count="60" uniqueCount="12">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</sst>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0" fontId="0" fillId="0" borderId="1" xfId="0" applyNumberFormat="1" applyBorder="1"/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20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1" xfId="0" applyNumberFormat="1" applyFont="1" applyBorder="1"/>
    <xf numFmtId="4" fontId="2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14" fontId="0" fillId="0" borderId="1" xfId="0" applyNumberFormat="1" applyBorder="1"/>
    <xf numFmtId="2" fontId="3" fillId="0" borderId="0" xfId="0" applyNumberFormat="1" applyFont="1"/>
    <xf numFmtId="4" fontId="3" fillId="0" borderId="0" xfId="0" applyNumberFormat="1" applyFont="1"/>
    <xf numFmtId="0" fontId="2" fillId="0" borderId="1" xfId="0" applyFont="1" applyBorder="1"/>
    <xf numFmtId="2" fontId="2" fillId="0" borderId="0" xfId="0" applyNumberFormat="1" applyFont="1"/>
    <xf numFmtId="4" fontId="4" fillId="0" borderId="1" xfId="1" applyNumberFormat="1" applyBorder="1" applyAlignment="1">
      <alignment horizontal="right" vertical="top"/>
    </xf>
    <xf numFmtId="4" fontId="5" fillId="0" borderId="1" xfId="1" applyNumberFormat="1" applyFont="1" applyBorder="1" applyAlignment="1">
      <alignment horizontal="right" vertical="top"/>
    </xf>
    <xf numFmtId="4" fontId="6" fillId="0" borderId="1" xfId="0" applyNumberFormat="1" applyFont="1" applyBorder="1"/>
    <xf numFmtId="0" fontId="6" fillId="0" borderId="0" xfId="0" applyFont="1"/>
    <xf numFmtId="20" fontId="3" fillId="0" borderId="1" xfId="0" applyNumberFormat="1" applyFont="1" applyBorder="1"/>
    <xf numFmtId="2" fontId="7" fillId="0" borderId="1" xfId="0" applyNumberFormat="1" applyFont="1" applyBorder="1"/>
  </cellXfs>
  <cellStyles count="2">
    <cellStyle name="Normal" xfId="0" builtinId="0"/>
    <cellStyle name="Normal_January" xfId="1" xr:uid="{85172FDA-87E7-4CBE-AEBD-6F8E9EACE4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18f/Desktop/Tom's/Work/Super%20Cue/Analytics/Hourly%20Sales%202016/Ocean%20Ave%20-%20Hourly%20Sale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4"/>
      <sheetName val="Blank 5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ober"/>
      <sheetName val="November"/>
      <sheetName val="December"/>
    </sheetNames>
    <sheetDataSet>
      <sheetData sheetId="0"/>
      <sheetData sheetId="1"/>
      <sheetData sheetId="2">
        <row r="78">
          <cell r="B78" t="str">
            <v>Monday</v>
          </cell>
          <cell r="C78" t="str">
            <v>Tuesday</v>
          </cell>
          <cell r="D78" t="str">
            <v>Wednesday</v>
          </cell>
          <cell r="E78" t="str">
            <v>Thursday</v>
          </cell>
          <cell r="F78" t="str">
            <v>Friday</v>
          </cell>
          <cell r="G78" t="str">
            <v>Saturday</v>
          </cell>
          <cell r="H78" t="str">
            <v>Sunday</v>
          </cell>
          <cell r="I78" t="str">
            <v>AVG</v>
          </cell>
        </row>
        <row r="79">
          <cell r="A79">
            <v>0.45833333333333331</v>
          </cell>
          <cell r="B79">
            <v>27.209999999999997</v>
          </cell>
          <cell r="C79">
            <v>52.6325</v>
          </cell>
          <cell r="D79">
            <v>49.137500000000003</v>
          </cell>
          <cell r="E79">
            <v>41.49</v>
          </cell>
          <cell r="F79">
            <v>43.480000000000004</v>
          </cell>
          <cell r="G79">
            <v>47.314999999999998</v>
          </cell>
          <cell r="H79">
            <v>45.557500000000005</v>
          </cell>
          <cell r="I79">
            <v>43.831785714285722</v>
          </cell>
        </row>
        <row r="80">
          <cell r="A80">
            <v>0.5</v>
          </cell>
          <cell r="B80">
            <v>69.742500000000007</v>
          </cell>
          <cell r="C80">
            <v>68.56</v>
          </cell>
          <cell r="D80">
            <v>74.947500000000005</v>
          </cell>
          <cell r="E80">
            <v>46.102499999999999</v>
          </cell>
          <cell r="F80">
            <v>73.257499999999993</v>
          </cell>
          <cell r="G80">
            <v>83.447499999999991</v>
          </cell>
          <cell r="H80">
            <v>54.957499999999996</v>
          </cell>
          <cell r="I80">
            <v>67.287857142857135</v>
          </cell>
        </row>
        <row r="81">
          <cell r="A81">
            <v>0.54166666666666696</v>
          </cell>
          <cell r="B81">
            <v>98.22999999999999</v>
          </cell>
          <cell r="C81">
            <v>51.4</v>
          </cell>
          <cell r="D81">
            <v>108.83500000000001</v>
          </cell>
          <cell r="E81">
            <v>55.412499999999994</v>
          </cell>
          <cell r="F81">
            <v>81.732499999999987</v>
          </cell>
          <cell r="G81">
            <v>89.012500000000003</v>
          </cell>
          <cell r="H81">
            <v>118.77000000000001</v>
          </cell>
          <cell r="I81">
            <v>86.198928571428581</v>
          </cell>
        </row>
        <row r="82">
          <cell r="A82">
            <v>0.58333333333333304</v>
          </cell>
          <cell r="B82">
            <v>85.452500000000001</v>
          </cell>
          <cell r="C82">
            <v>75.462500000000006</v>
          </cell>
          <cell r="D82">
            <v>108.85750000000002</v>
          </cell>
          <cell r="E82">
            <v>64.592500000000001</v>
          </cell>
          <cell r="F82">
            <v>65.155000000000001</v>
          </cell>
          <cell r="G82">
            <v>129.00000000000003</v>
          </cell>
          <cell r="H82">
            <v>109.7925</v>
          </cell>
          <cell r="I82">
            <v>91.1875</v>
          </cell>
        </row>
        <row r="83">
          <cell r="A83">
            <v>0.625</v>
          </cell>
          <cell r="B83">
            <v>108.50999999999999</v>
          </cell>
          <cell r="C83">
            <v>106.19</v>
          </cell>
          <cell r="D83">
            <v>112.37</v>
          </cell>
          <cell r="E83">
            <v>98.160000000000011</v>
          </cell>
          <cell r="F83">
            <v>130.8475</v>
          </cell>
          <cell r="G83">
            <v>126.6275</v>
          </cell>
          <cell r="H83">
            <v>124.01249999999999</v>
          </cell>
          <cell r="I83">
            <v>115.24535714285715</v>
          </cell>
        </row>
        <row r="84">
          <cell r="A84">
            <v>0.66666666666666696</v>
          </cell>
          <cell r="B84">
            <v>128.0025</v>
          </cell>
          <cell r="C84">
            <v>127.43250000000002</v>
          </cell>
          <cell r="D84">
            <v>122.39750000000001</v>
          </cell>
          <cell r="E84">
            <v>106.6225</v>
          </cell>
          <cell r="F84">
            <v>124.33250000000001</v>
          </cell>
          <cell r="G84">
            <v>136.315</v>
          </cell>
          <cell r="H84">
            <v>114.66749999999999</v>
          </cell>
          <cell r="I84">
            <v>122.82428571428571</v>
          </cell>
        </row>
        <row r="85">
          <cell r="A85">
            <v>0.70833333333333304</v>
          </cell>
          <cell r="B85">
            <v>78.357500000000002</v>
          </cell>
          <cell r="C85">
            <v>67.405000000000001</v>
          </cell>
          <cell r="D85">
            <v>73.180000000000007</v>
          </cell>
          <cell r="E85">
            <v>85.17</v>
          </cell>
          <cell r="F85">
            <v>87.49</v>
          </cell>
          <cell r="G85">
            <v>112.49000000000001</v>
          </cell>
          <cell r="H85">
            <v>98.149999999999991</v>
          </cell>
          <cell r="I85">
            <v>86.03464285714287</v>
          </cell>
        </row>
        <row r="86">
          <cell r="A86">
            <v>0.75</v>
          </cell>
          <cell r="B86">
            <v>75.602499999999992</v>
          </cell>
          <cell r="C86">
            <v>85.58250000000001</v>
          </cell>
          <cell r="D86">
            <v>82.787499999999994</v>
          </cell>
          <cell r="E86">
            <v>64.86</v>
          </cell>
          <cell r="F86">
            <v>90.845000000000013</v>
          </cell>
          <cell r="G86">
            <v>85.759999999999991</v>
          </cell>
          <cell r="H86">
            <v>101.17000000000002</v>
          </cell>
          <cell r="I86">
            <v>83.801071428571433</v>
          </cell>
        </row>
        <row r="87">
          <cell r="A87">
            <v>0.79166666666666696</v>
          </cell>
          <cell r="B87">
            <v>62.480000000000004</v>
          </cell>
          <cell r="C87">
            <v>71.88000000000001</v>
          </cell>
          <cell r="D87">
            <v>84.83250000000001</v>
          </cell>
          <cell r="E87">
            <v>65.897500000000008</v>
          </cell>
          <cell r="F87">
            <v>113.5325</v>
          </cell>
          <cell r="G87">
            <v>87.9</v>
          </cell>
          <cell r="H87">
            <v>107.20666666666666</v>
          </cell>
          <cell r="I87">
            <v>84.818452380952394</v>
          </cell>
        </row>
        <row r="88">
          <cell r="A88">
            <v>0.83333333333333304</v>
          </cell>
          <cell r="B88">
            <v>80.364999999999995</v>
          </cell>
          <cell r="C88">
            <v>75.695000000000007</v>
          </cell>
          <cell r="D88">
            <v>66.385000000000005</v>
          </cell>
          <cell r="E88">
            <v>74.16</v>
          </cell>
          <cell r="F88">
            <v>95.31750000000001</v>
          </cell>
          <cell r="G88">
            <v>103.48249999999999</v>
          </cell>
          <cell r="H88">
            <v>88.67</v>
          </cell>
          <cell r="I88">
            <v>83.439285714285703</v>
          </cell>
        </row>
        <row r="89">
          <cell r="A89">
            <v>0.875</v>
          </cell>
          <cell r="B89">
            <v>47.402499999999996</v>
          </cell>
          <cell r="C89">
            <v>48.482500000000002</v>
          </cell>
          <cell r="D89">
            <v>79.834999999999994</v>
          </cell>
          <cell r="E89">
            <v>93.920000000000016</v>
          </cell>
          <cell r="F89">
            <v>105.76750000000001</v>
          </cell>
          <cell r="G89">
            <v>94.872500000000002</v>
          </cell>
          <cell r="H89">
            <v>80.24666666666667</v>
          </cell>
          <cell r="I89">
            <v>78.646666666666661</v>
          </cell>
        </row>
        <row r="90">
          <cell r="A90">
            <v>0.91666666666666696</v>
          </cell>
          <cell r="B90">
            <v>46.862499999999997</v>
          </cell>
          <cell r="C90">
            <v>57.8825</v>
          </cell>
          <cell r="D90">
            <v>63.357500000000002</v>
          </cell>
          <cell r="E90">
            <v>51.51250000000001</v>
          </cell>
          <cell r="F90">
            <v>66.762500000000003</v>
          </cell>
          <cell r="G90">
            <v>73.207499999999996</v>
          </cell>
          <cell r="H90">
            <v>38.943333333333328</v>
          </cell>
          <cell r="I90">
            <v>56.932619047619049</v>
          </cell>
        </row>
        <row r="91">
          <cell r="A91">
            <v>0.95833333333333304</v>
          </cell>
          <cell r="F91">
            <v>50.467500000000001</v>
          </cell>
          <cell r="G91">
            <v>34.997500000000002</v>
          </cell>
          <cell r="I91">
            <v>42.732500000000002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3AC2-7CD7-4FE0-84F5-175DBA208DB1}">
  <dimension ref="A1:I94"/>
  <sheetViews>
    <sheetView tabSelected="1" workbookViewId="0">
      <selection activeCell="L10" sqref="L10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5" width="10.140625" bestFit="1" customWidth="1"/>
    <col min="6" max="8" width="9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3">
        <v>42373</v>
      </c>
      <c r="C2" s="3">
        <f t="shared" ref="C2:H2" si="0">B2+1</f>
        <v>42374</v>
      </c>
      <c r="D2" s="3">
        <f t="shared" si="0"/>
        <v>42375</v>
      </c>
      <c r="E2" s="3">
        <f t="shared" si="0"/>
        <v>42376</v>
      </c>
      <c r="F2" s="3">
        <f t="shared" si="0"/>
        <v>42377</v>
      </c>
      <c r="G2" s="3">
        <f t="shared" si="0"/>
        <v>42378</v>
      </c>
      <c r="H2" s="3">
        <f t="shared" si="0"/>
        <v>42379</v>
      </c>
      <c r="I2" s="1"/>
    </row>
    <row r="3" spans="1:9" x14ac:dyDescent="0.2">
      <c r="A3" s="4">
        <v>0.45833333333333331</v>
      </c>
      <c r="B3" s="5">
        <v>16.39</v>
      </c>
      <c r="C3" s="5">
        <v>22.45</v>
      </c>
      <c r="D3" s="5">
        <v>33.590000000000003</v>
      </c>
      <c r="E3" s="5">
        <v>8.4</v>
      </c>
      <c r="F3" s="5">
        <v>27.25</v>
      </c>
      <c r="G3" s="5">
        <v>15.700000000000001</v>
      </c>
      <c r="H3" s="5">
        <v>52.699999999999996</v>
      </c>
      <c r="I3" s="6">
        <f>AVERAGE(B3:H3)</f>
        <v>25.211428571428574</v>
      </c>
    </row>
    <row r="4" spans="1:9" x14ac:dyDescent="0.2">
      <c r="A4" s="4">
        <v>0.5</v>
      </c>
      <c r="B4" s="5">
        <v>36.269999999999996</v>
      </c>
      <c r="C4" s="5">
        <v>27.75</v>
      </c>
      <c r="D4" s="5">
        <v>41.480000000000004</v>
      </c>
      <c r="E4" s="5">
        <v>23.3</v>
      </c>
      <c r="F4" s="5">
        <v>86</v>
      </c>
      <c r="G4" s="5">
        <v>88.04</v>
      </c>
      <c r="H4" s="5">
        <v>40.33</v>
      </c>
      <c r="I4" s="6">
        <f t="shared" ref="I4:I14" si="1">AVERAGE(B4:H4)</f>
        <v>49.024285714285718</v>
      </c>
    </row>
    <row r="5" spans="1:9" x14ac:dyDescent="0.2">
      <c r="A5" s="4">
        <v>0.54166666666666696</v>
      </c>
      <c r="B5" s="5">
        <v>78.679999999999993</v>
      </c>
      <c r="C5" s="5">
        <v>7.25</v>
      </c>
      <c r="D5" s="5">
        <v>111.56</v>
      </c>
      <c r="E5" s="5">
        <v>54.489999999999995</v>
      </c>
      <c r="F5" s="5">
        <v>48.339999999999996</v>
      </c>
      <c r="G5" s="5">
        <v>79.59</v>
      </c>
      <c r="H5" s="5">
        <v>109.70000000000002</v>
      </c>
      <c r="I5" s="6">
        <f t="shared" si="1"/>
        <v>69.944285714285712</v>
      </c>
    </row>
    <row r="6" spans="1:9" x14ac:dyDescent="0.2">
      <c r="A6" s="4">
        <v>0.58333333333333304</v>
      </c>
      <c r="B6" s="5">
        <v>51.44</v>
      </c>
      <c r="C6" s="5">
        <v>30.64</v>
      </c>
      <c r="D6" s="5">
        <v>92.000000000000014</v>
      </c>
      <c r="E6" s="5">
        <v>42.28</v>
      </c>
      <c r="F6" s="5">
        <v>65.209999999999994</v>
      </c>
      <c r="G6" s="5">
        <v>142.73000000000002</v>
      </c>
      <c r="H6" s="5">
        <v>100.45</v>
      </c>
      <c r="I6" s="6">
        <f t="shared" si="1"/>
        <v>74.964285714285708</v>
      </c>
    </row>
    <row r="7" spans="1:9" x14ac:dyDescent="0.2">
      <c r="A7" s="4">
        <v>0.625</v>
      </c>
      <c r="B7" s="5">
        <v>57.7</v>
      </c>
      <c r="C7" s="5">
        <v>100.67000000000002</v>
      </c>
      <c r="D7" s="5">
        <v>94.830000000000013</v>
      </c>
      <c r="E7" s="5">
        <v>116.13000000000002</v>
      </c>
      <c r="F7" s="5">
        <v>186.2</v>
      </c>
      <c r="G7" s="5">
        <v>161.16</v>
      </c>
      <c r="H7" s="5">
        <v>140.85</v>
      </c>
      <c r="I7" s="6">
        <f t="shared" si="1"/>
        <v>122.50571428571428</v>
      </c>
    </row>
    <row r="8" spans="1:9" x14ac:dyDescent="0.2">
      <c r="A8" s="4">
        <v>0.66666666666666696</v>
      </c>
      <c r="B8" s="5">
        <v>148.93</v>
      </c>
      <c r="C8" s="5">
        <v>149.72000000000003</v>
      </c>
      <c r="D8" s="5">
        <v>94.27</v>
      </c>
      <c r="E8" s="5">
        <v>101.65000000000002</v>
      </c>
      <c r="F8" s="5">
        <v>158.66999999999999</v>
      </c>
      <c r="G8" s="5">
        <v>75.23</v>
      </c>
      <c r="H8" s="5">
        <v>88.12</v>
      </c>
      <c r="I8" s="6">
        <f t="shared" si="1"/>
        <v>116.6557142857143</v>
      </c>
    </row>
    <row r="9" spans="1:9" s="9" customFormat="1" x14ac:dyDescent="0.2">
      <c r="A9" s="7">
        <v>0.70833333333333304</v>
      </c>
      <c r="B9" s="8">
        <v>74.55</v>
      </c>
      <c r="C9" s="8">
        <v>43.14</v>
      </c>
      <c r="D9" s="8">
        <v>45.26</v>
      </c>
      <c r="E9" s="8">
        <v>52.040000000000006</v>
      </c>
      <c r="F9" s="8">
        <v>93.76</v>
      </c>
      <c r="G9" s="8">
        <v>110.65</v>
      </c>
      <c r="H9" s="8">
        <v>136.35</v>
      </c>
      <c r="I9" s="6">
        <f t="shared" si="1"/>
        <v>79.392857142857139</v>
      </c>
    </row>
    <row r="10" spans="1:9" s="9" customFormat="1" x14ac:dyDescent="0.2">
      <c r="A10" s="7">
        <v>0.75</v>
      </c>
      <c r="B10" s="8">
        <v>50.339999999999996</v>
      </c>
      <c r="C10" s="8">
        <v>68.53</v>
      </c>
      <c r="D10" s="8">
        <v>70.350000000000009</v>
      </c>
      <c r="E10" s="8">
        <v>47.96</v>
      </c>
      <c r="F10" s="8">
        <v>117.30000000000001</v>
      </c>
      <c r="G10" s="8">
        <v>66.699999999999989</v>
      </c>
      <c r="H10" s="8">
        <v>133.73000000000002</v>
      </c>
      <c r="I10" s="6">
        <f t="shared" si="1"/>
        <v>79.272857142857148</v>
      </c>
    </row>
    <row r="11" spans="1:9" s="9" customFormat="1" x14ac:dyDescent="0.2">
      <c r="A11" s="7">
        <v>0.79166666666666696</v>
      </c>
      <c r="B11" s="8">
        <v>56.02</v>
      </c>
      <c r="C11" s="8">
        <v>93.65</v>
      </c>
      <c r="D11" s="8">
        <v>57.22</v>
      </c>
      <c r="E11" s="8">
        <v>128.00000000000003</v>
      </c>
      <c r="F11" s="8">
        <v>143.22999999999999</v>
      </c>
      <c r="G11" s="8">
        <v>74.14</v>
      </c>
      <c r="H11" s="8">
        <v>109.64000000000001</v>
      </c>
      <c r="I11" s="6">
        <f t="shared" si="1"/>
        <v>94.55714285714285</v>
      </c>
    </row>
    <row r="12" spans="1:9" s="9" customFormat="1" x14ac:dyDescent="0.2">
      <c r="A12" s="7">
        <v>0.83333333333333304</v>
      </c>
      <c r="B12" s="8">
        <v>79.349999999999994</v>
      </c>
      <c r="C12" s="8">
        <v>75.899999999999991</v>
      </c>
      <c r="D12" s="8">
        <v>52.53</v>
      </c>
      <c r="E12" s="8">
        <v>77.009999999999991</v>
      </c>
      <c r="F12" s="8">
        <v>105.69999999999999</v>
      </c>
      <c r="G12" s="8">
        <v>89.939999999999984</v>
      </c>
      <c r="H12" s="8">
        <v>72.14</v>
      </c>
      <c r="I12" s="6">
        <f t="shared" si="1"/>
        <v>78.938571428571422</v>
      </c>
    </row>
    <row r="13" spans="1:9" s="9" customFormat="1" x14ac:dyDescent="0.2">
      <c r="A13" s="7">
        <v>0.875</v>
      </c>
      <c r="B13" s="8">
        <v>58.339999999999989</v>
      </c>
      <c r="C13" s="8">
        <v>27.450000000000003</v>
      </c>
      <c r="D13" s="8">
        <v>46.870000000000005</v>
      </c>
      <c r="E13" s="8">
        <v>91.02000000000001</v>
      </c>
      <c r="F13" s="8">
        <v>182.96000000000004</v>
      </c>
      <c r="G13" s="8">
        <v>78.05</v>
      </c>
      <c r="H13" s="8">
        <v>64.06</v>
      </c>
      <c r="I13" s="6">
        <f t="shared" si="1"/>
        <v>78.392857142857139</v>
      </c>
    </row>
    <row r="14" spans="1:9" s="9" customFormat="1" x14ac:dyDescent="0.2">
      <c r="A14" s="7">
        <v>0.91666666666666696</v>
      </c>
      <c r="B14" s="8">
        <v>31.68</v>
      </c>
      <c r="C14" s="8">
        <v>31.700000000000003</v>
      </c>
      <c r="D14" s="8">
        <v>49.120000000000005</v>
      </c>
      <c r="E14" s="8">
        <v>75.420000000000016</v>
      </c>
      <c r="F14" s="8">
        <v>89.710000000000008</v>
      </c>
      <c r="G14" s="8">
        <v>89.77</v>
      </c>
      <c r="H14" s="8">
        <v>35.549999999999997</v>
      </c>
      <c r="I14" s="6">
        <f t="shared" si="1"/>
        <v>57.56428571428571</v>
      </c>
    </row>
    <row r="15" spans="1:9" s="9" customFormat="1" x14ac:dyDescent="0.2">
      <c r="A15" s="7">
        <v>0.95833333333333304</v>
      </c>
      <c r="B15" s="10"/>
      <c r="C15" s="10"/>
      <c r="D15" s="10"/>
      <c r="E15" s="10"/>
      <c r="F15" s="8">
        <v>64.12</v>
      </c>
      <c r="G15" s="8">
        <v>27.699999999999996</v>
      </c>
      <c r="H15" s="10"/>
      <c r="I15" s="11">
        <f>AVERAGE(F15,G15)</f>
        <v>45.91</v>
      </c>
    </row>
    <row r="16" spans="1:9" s="9" customFormat="1" x14ac:dyDescent="0.2">
      <c r="A16" s="7" t="s">
        <v>9</v>
      </c>
      <c r="B16" s="10">
        <f>SUM(B3:B15)</f>
        <v>739.68999999999994</v>
      </c>
      <c r="C16" s="10">
        <f t="shared" ref="C16:H16" si="2">SUM(C3:C15)</f>
        <v>678.85</v>
      </c>
      <c r="D16" s="10">
        <f t="shared" si="2"/>
        <v>789.08</v>
      </c>
      <c r="E16" s="10">
        <f t="shared" si="2"/>
        <v>817.7</v>
      </c>
      <c r="F16" s="10">
        <f t="shared" si="2"/>
        <v>1368.4500000000003</v>
      </c>
      <c r="G16" s="10">
        <f t="shared" si="2"/>
        <v>1099.3999999999999</v>
      </c>
      <c r="H16" s="10">
        <f t="shared" si="2"/>
        <v>1083.6199999999999</v>
      </c>
      <c r="I16" s="10">
        <f>AVERAGE(B16:H16)</f>
        <v>939.54142857142858</v>
      </c>
    </row>
    <row r="17" spans="1:9" x14ac:dyDescent="0.2">
      <c r="A17" s="4" t="s">
        <v>10</v>
      </c>
      <c r="B17" s="12">
        <f>SUM(B3:B8)</f>
        <v>389.40999999999997</v>
      </c>
      <c r="C17" s="12">
        <f t="shared" ref="C17:H17" si="3">SUM(C3:C8)</f>
        <v>338.48</v>
      </c>
      <c r="D17" s="12">
        <f t="shared" si="3"/>
        <v>467.73</v>
      </c>
      <c r="E17" s="12">
        <f t="shared" si="3"/>
        <v>346.25000000000006</v>
      </c>
      <c r="F17" s="12">
        <f t="shared" si="3"/>
        <v>571.66999999999996</v>
      </c>
      <c r="G17" s="12">
        <f t="shared" si="3"/>
        <v>562.45000000000005</v>
      </c>
      <c r="H17" s="12">
        <f t="shared" si="3"/>
        <v>532.15</v>
      </c>
      <c r="I17" s="12">
        <f>SUM(I3:I8)</f>
        <v>458.30571428571426</v>
      </c>
    </row>
    <row r="18" spans="1:9" s="15" customFormat="1" x14ac:dyDescent="0.2">
      <c r="A18" s="13" t="s">
        <v>11</v>
      </c>
      <c r="B18" s="14">
        <f>B16-B17</f>
        <v>350.28</v>
      </c>
      <c r="C18" s="14">
        <f t="shared" ref="C18:H18" si="4">C16-C17</f>
        <v>340.37</v>
      </c>
      <c r="D18" s="14">
        <f t="shared" si="4"/>
        <v>321.35000000000002</v>
      </c>
      <c r="E18" s="14">
        <f t="shared" si="4"/>
        <v>471.45</v>
      </c>
      <c r="F18" s="14">
        <f t="shared" si="4"/>
        <v>796.78000000000031</v>
      </c>
      <c r="G18" s="14">
        <f t="shared" si="4"/>
        <v>536.94999999999982</v>
      </c>
      <c r="H18" s="14">
        <f t="shared" si="4"/>
        <v>551.46999999999991</v>
      </c>
      <c r="I18" s="14">
        <f>I16-I17</f>
        <v>481.23571428571432</v>
      </c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" t="s">
        <v>8</v>
      </c>
      <c r="B21" s="16">
        <f>H2+1</f>
        <v>42380</v>
      </c>
      <c r="C21" s="16">
        <f t="shared" ref="C21:H21" si="5">B21+1</f>
        <v>42381</v>
      </c>
      <c r="D21" s="16">
        <f t="shared" si="5"/>
        <v>42382</v>
      </c>
      <c r="E21" s="16">
        <f t="shared" si="5"/>
        <v>42383</v>
      </c>
      <c r="F21" s="16">
        <f t="shared" si="5"/>
        <v>42384</v>
      </c>
      <c r="G21" s="16">
        <f t="shared" si="5"/>
        <v>42385</v>
      </c>
      <c r="H21" s="16">
        <f t="shared" si="5"/>
        <v>42386</v>
      </c>
      <c r="I21" s="1"/>
    </row>
    <row r="22" spans="1:9" x14ac:dyDescent="0.2">
      <c r="A22" s="4">
        <v>0.45833333333333331</v>
      </c>
      <c r="B22" s="5">
        <v>11.35</v>
      </c>
      <c r="C22" s="5">
        <v>10.85</v>
      </c>
      <c r="D22" s="5">
        <v>16.95</v>
      </c>
      <c r="E22" s="5">
        <v>11.9</v>
      </c>
      <c r="F22" s="5">
        <v>24.2</v>
      </c>
      <c r="G22" s="5">
        <v>43.51</v>
      </c>
      <c r="H22" s="5">
        <v>35.5</v>
      </c>
      <c r="I22" s="6">
        <f>AVERAGE(B22:H22)</f>
        <v>22.037142857142857</v>
      </c>
    </row>
    <row r="23" spans="1:9" x14ac:dyDescent="0.2">
      <c r="A23" s="4">
        <v>0.5</v>
      </c>
      <c r="B23" s="5">
        <v>38.550000000000004</v>
      </c>
      <c r="C23" s="5">
        <v>65.56</v>
      </c>
      <c r="D23" s="5">
        <v>44.65</v>
      </c>
      <c r="E23" s="5">
        <v>28.830000000000002</v>
      </c>
      <c r="F23" s="5">
        <v>49.399999999999991</v>
      </c>
      <c r="G23" s="5">
        <v>34.35</v>
      </c>
      <c r="H23" s="5">
        <v>73.23</v>
      </c>
      <c r="I23" s="6">
        <f t="shared" ref="I23:I34" si="6">AVERAGE(B23:H23)</f>
        <v>47.79571428571429</v>
      </c>
    </row>
    <row r="24" spans="1:9" x14ac:dyDescent="0.2">
      <c r="A24" s="4">
        <v>0.54166666666666696</v>
      </c>
      <c r="B24" s="5">
        <v>61.449999999999996</v>
      </c>
      <c r="C24" s="5">
        <v>70.7</v>
      </c>
      <c r="D24" s="5">
        <v>84.48</v>
      </c>
      <c r="E24" s="5">
        <v>33.79</v>
      </c>
      <c r="F24" s="5">
        <v>83.089999999999989</v>
      </c>
      <c r="G24" s="5">
        <v>115.03000000000002</v>
      </c>
      <c r="H24" s="5">
        <v>60.040000000000006</v>
      </c>
      <c r="I24" s="6">
        <f t="shared" si="6"/>
        <v>72.65428571428572</v>
      </c>
    </row>
    <row r="25" spans="1:9" x14ac:dyDescent="0.2">
      <c r="A25" s="4">
        <v>0.58333333333333304</v>
      </c>
      <c r="B25" s="5">
        <v>91.62</v>
      </c>
      <c r="C25" s="5">
        <v>72.27</v>
      </c>
      <c r="D25" s="5">
        <v>99.700000000000017</v>
      </c>
      <c r="E25" s="5">
        <v>41.599999999999994</v>
      </c>
      <c r="F25" s="5">
        <v>32.1</v>
      </c>
      <c r="G25" s="5">
        <v>108.92000000000002</v>
      </c>
      <c r="H25" s="5">
        <v>101.64000000000001</v>
      </c>
      <c r="I25" s="6">
        <f t="shared" si="6"/>
        <v>78.264285714285734</v>
      </c>
    </row>
    <row r="26" spans="1:9" x14ac:dyDescent="0.2">
      <c r="A26" s="4">
        <v>0.625</v>
      </c>
      <c r="B26" s="5">
        <v>138.37</v>
      </c>
      <c r="C26" s="5">
        <v>87.73</v>
      </c>
      <c r="D26" s="5">
        <v>97.6</v>
      </c>
      <c r="E26" s="5">
        <v>83.27000000000001</v>
      </c>
      <c r="F26" s="5">
        <v>156.48000000000002</v>
      </c>
      <c r="G26" s="5">
        <v>117.72</v>
      </c>
      <c r="H26" s="5">
        <v>93.580000000000013</v>
      </c>
      <c r="I26" s="6">
        <f t="shared" si="6"/>
        <v>110.67857142857144</v>
      </c>
    </row>
    <row r="27" spans="1:9" x14ac:dyDescent="0.2">
      <c r="A27" s="4">
        <v>0.66666666666666696</v>
      </c>
      <c r="B27" s="5">
        <v>88.72999999999999</v>
      </c>
      <c r="C27" s="5">
        <v>115.79</v>
      </c>
      <c r="D27" s="5">
        <v>149.71000000000004</v>
      </c>
      <c r="E27" s="5">
        <v>106.11999999999999</v>
      </c>
      <c r="F27" s="5">
        <v>141.42000000000002</v>
      </c>
      <c r="G27" s="5">
        <v>169.85000000000002</v>
      </c>
      <c r="H27" s="5">
        <v>105.19000000000001</v>
      </c>
      <c r="I27" s="6">
        <f t="shared" si="6"/>
        <v>125.25857142857144</v>
      </c>
    </row>
    <row r="28" spans="1:9" s="9" customFormat="1" x14ac:dyDescent="0.2">
      <c r="A28" s="7">
        <v>0.70833333333333304</v>
      </c>
      <c r="B28" s="8">
        <v>39.83</v>
      </c>
      <c r="C28" s="8">
        <v>76.599999999999994</v>
      </c>
      <c r="D28" s="8">
        <v>40.18</v>
      </c>
      <c r="E28" s="8">
        <v>60.039999999999992</v>
      </c>
      <c r="F28" s="8">
        <v>96.58</v>
      </c>
      <c r="G28" s="8">
        <v>98.63000000000001</v>
      </c>
      <c r="H28" s="8">
        <v>43.199999999999996</v>
      </c>
      <c r="I28" s="11">
        <f t="shared" si="6"/>
        <v>65.008571428571415</v>
      </c>
    </row>
    <row r="29" spans="1:9" s="9" customFormat="1" x14ac:dyDescent="0.2">
      <c r="A29" s="7">
        <v>0.75</v>
      </c>
      <c r="B29" s="8">
        <v>68.59</v>
      </c>
      <c r="C29" s="8">
        <v>43.910000000000004</v>
      </c>
      <c r="D29" s="8">
        <v>50.5</v>
      </c>
      <c r="E29" s="8">
        <v>95.850000000000009</v>
      </c>
      <c r="F29" s="8">
        <v>92.63</v>
      </c>
      <c r="G29" s="8">
        <v>60.230000000000004</v>
      </c>
      <c r="H29" s="8"/>
      <c r="I29" s="11">
        <f t="shared" si="6"/>
        <v>68.618333333333339</v>
      </c>
    </row>
    <row r="30" spans="1:9" s="9" customFormat="1" x14ac:dyDescent="0.2">
      <c r="A30" s="7">
        <v>0.79166666666666696</v>
      </c>
      <c r="B30" s="8">
        <v>68.12</v>
      </c>
      <c r="C30" s="8">
        <v>85.320000000000007</v>
      </c>
      <c r="D30" s="8">
        <v>94.800000000000011</v>
      </c>
      <c r="E30" s="8">
        <v>26.29</v>
      </c>
      <c r="F30" s="8">
        <v>107.22999999999999</v>
      </c>
      <c r="G30" s="8">
        <v>116.10999999999999</v>
      </c>
      <c r="H30" s="8"/>
      <c r="I30" s="11">
        <f t="shared" si="6"/>
        <v>82.978333333333339</v>
      </c>
    </row>
    <row r="31" spans="1:9" s="9" customFormat="1" x14ac:dyDescent="0.2">
      <c r="A31" s="7">
        <v>0.83333333333333304</v>
      </c>
      <c r="B31" s="8">
        <v>84.109999999999985</v>
      </c>
      <c r="C31" s="8">
        <v>82.950000000000017</v>
      </c>
      <c r="D31" s="8">
        <v>83.69</v>
      </c>
      <c r="E31" s="8">
        <v>53.379999999999995</v>
      </c>
      <c r="F31" s="8">
        <v>104.19</v>
      </c>
      <c r="G31" s="8">
        <v>99.419999999999987</v>
      </c>
      <c r="H31" s="8"/>
      <c r="I31" s="11">
        <f t="shared" si="6"/>
        <v>84.623333333333335</v>
      </c>
    </row>
    <row r="32" spans="1:9" s="9" customFormat="1" x14ac:dyDescent="0.2">
      <c r="A32" s="7">
        <v>0.875</v>
      </c>
      <c r="B32" s="8">
        <v>37.74</v>
      </c>
      <c r="C32" s="8">
        <v>48.669999999999995</v>
      </c>
      <c r="D32" s="8">
        <v>152.06</v>
      </c>
      <c r="E32" s="8">
        <v>86.5</v>
      </c>
      <c r="F32" s="8">
        <v>96.43</v>
      </c>
      <c r="G32" s="8">
        <v>110.07</v>
      </c>
      <c r="H32" s="8"/>
      <c r="I32" s="11">
        <f t="shared" si="6"/>
        <v>88.578333333333333</v>
      </c>
    </row>
    <row r="33" spans="1:9" s="9" customFormat="1" x14ac:dyDescent="0.2">
      <c r="A33" s="7">
        <v>0.91666666666666696</v>
      </c>
      <c r="B33" s="8">
        <v>43.39</v>
      </c>
      <c r="C33" s="8">
        <v>53.99</v>
      </c>
      <c r="D33" s="8">
        <v>72.539999999999992</v>
      </c>
      <c r="E33" s="8">
        <v>59.81</v>
      </c>
      <c r="F33" s="8">
        <v>78.16</v>
      </c>
      <c r="G33" s="8">
        <v>49.44</v>
      </c>
      <c r="H33" s="8"/>
      <c r="I33" s="11">
        <f t="shared" si="6"/>
        <v>59.555</v>
      </c>
    </row>
    <row r="34" spans="1:9" s="9" customFormat="1" x14ac:dyDescent="0.2">
      <c r="A34" s="7">
        <v>0.95833333333333304</v>
      </c>
      <c r="B34" s="10"/>
      <c r="C34" s="10"/>
      <c r="D34" s="10"/>
      <c r="E34" s="8"/>
      <c r="F34" s="8">
        <v>15.95</v>
      </c>
      <c r="G34" s="8">
        <v>19.489999999999998</v>
      </c>
      <c r="H34" s="10"/>
      <c r="I34" s="11">
        <f t="shared" si="6"/>
        <v>17.72</v>
      </c>
    </row>
    <row r="35" spans="1:9" s="9" customFormat="1" x14ac:dyDescent="0.2">
      <c r="A35" s="7" t="s">
        <v>9</v>
      </c>
      <c r="B35" s="10">
        <f t="shared" ref="B35:H35" si="7">SUM(B22:B34)</f>
        <v>771.85</v>
      </c>
      <c r="C35" s="10">
        <f t="shared" si="7"/>
        <v>814.34</v>
      </c>
      <c r="D35" s="10">
        <f t="shared" si="7"/>
        <v>986.8599999999999</v>
      </c>
      <c r="E35" s="10">
        <f t="shared" si="7"/>
        <v>687.37999999999988</v>
      </c>
      <c r="F35" s="10">
        <f t="shared" si="7"/>
        <v>1077.8600000000001</v>
      </c>
      <c r="G35" s="10">
        <f t="shared" si="7"/>
        <v>1142.7700000000002</v>
      </c>
      <c r="H35" s="10">
        <f t="shared" si="7"/>
        <v>512.38</v>
      </c>
      <c r="I35" s="10">
        <f>AVERAGE(B35:H35)</f>
        <v>856.20571428571452</v>
      </c>
    </row>
    <row r="36" spans="1:9" x14ac:dyDescent="0.2">
      <c r="A36" s="4" t="s">
        <v>10</v>
      </c>
      <c r="B36" s="12">
        <f>SUM(B22:B27)</f>
        <v>430.07000000000005</v>
      </c>
      <c r="C36" s="12">
        <f t="shared" ref="C36:H36" si="8">SUM(C22:C27)</f>
        <v>422.90000000000003</v>
      </c>
      <c r="D36" s="12">
        <f t="shared" si="8"/>
        <v>493.09000000000003</v>
      </c>
      <c r="E36" s="12">
        <f t="shared" si="8"/>
        <v>305.51</v>
      </c>
      <c r="F36" s="12">
        <f t="shared" si="8"/>
        <v>486.69</v>
      </c>
      <c r="G36" s="12">
        <f t="shared" si="8"/>
        <v>589.38000000000011</v>
      </c>
      <c r="H36" s="12">
        <f t="shared" si="8"/>
        <v>469.18</v>
      </c>
      <c r="I36" s="12">
        <f>SUM(I22:I27)</f>
        <v>456.68857142857149</v>
      </c>
    </row>
    <row r="37" spans="1:9" s="15" customFormat="1" x14ac:dyDescent="0.2">
      <c r="A37" s="13" t="s">
        <v>11</v>
      </c>
      <c r="B37" s="14">
        <f t="shared" ref="B37:I37" si="9">B35-B36</f>
        <v>341.78</v>
      </c>
      <c r="C37" s="14">
        <f t="shared" si="9"/>
        <v>391.44</v>
      </c>
      <c r="D37" s="14">
        <f t="shared" si="9"/>
        <v>493.76999999999987</v>
      </c>
      <c r="E37" s="14">
        <f t="shared" si="9"/>
        <v>381.86999999999989</v>
      </c>
      <c r="F37" s="14">
        <f t="shared" si="9"/>
        <v>591.17000000000007</v>
      </c>
      <c r="G37" s="14">
        <f t="shared" si="9"/>
        <v>553.3900000000001</v>
      </c>
      <c r="H37" s="14">
        <f t="shared" si="9"/>
        <v>43.199999999999989</v>
      </c>
      <c r="I37" s="14">
        <f t="shared" si="9"/>
        <v>399.51714285714303</v>
      </c>
    </row>
    <row r="38" spans="1:9" s="15" customFormat="1" x14ac:dyDescent="0.2">
      <c r="B38" s="17"/>
      <c r="C38" s="17"/>
      <c r="D38" s="17"/>
      <c r="E38" s="17"/>
      <c r="F38" s="17"/>
      <c r="G38" s="17"/>
      <c r="H38" s="17"/>
      <c r="I38" s="18"/>
    </row>
    <row r="40" spans="1:9" x14ac:dyDescent="0.2">
      <c r="A40" s="1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</row>
    <row r="41" spans="1:9" x14ac:dyDescent="0.2">
      <c r="A41" s="1" t="s">
        <v>8</v>
      </c>
      <c r="B41" s="3">
        <f>H21+1</f>
        <v>42387</v>
      </c>
      <c r="C41" s="3">
        <f t="shared" ref="C41:H41" si="10">B41+1</f>
        <v>42388</v>
      </c>
      <c r="D41" s="3">
        <f t="shared" si="10"/>
        <v>42389</v>
      </c>
      <c r="E41" s="3">
        <f t="shared" si="10"/>
        <v>42390</v>
      </c>
      <c r="F41" s="3">
        <f t="shared" si="10"/>
        <v>42391</v>
      </c>
      <c r="G41" s="3">
        <f t="shared" si="10"/>
        <v>42392</v>
      </c>
      <c r="H41" s="3">
        <f t="shared" si="10"/>
        <v>42393</v>
      </c>
      <c r="I41" s="1"/>
    </row>
    <row r="42" spans="1:9" x14ac:dyDescent="0.2">
      <c r="A42" s="4">
        <v>0.45833333333333331</v>
      </c>
      <c r="B42" s="5">
        <v>39.049999999999997</v>
      </c>
      <c r="C42" s="5">
        <v>34.549999999999997</v>
      </c>
      <c r="D42" s="5">
        <v>47.95</v>
      </c>
      <c r="E42" s="5">
        <v>73.790000000000006</v>
      </c>
      <c r="F42" s="5">
        <v>92.73</v>
      </c>
      <c r="G42" s="5">
        <v>70.52</v>
      </c>
      <c r="H42" s="5">
        <v>53.080000000000005</v>
      </c>
      <c r="I42" s="6">
        <f>AVERAGE(B42:H42)</f>
        <v>58.809999999999995</v>
      </c>
    </row>
    <row r="43" spans="1:9" x14ac:dyDescent="0.2">
      <c r="A43" s="4">
        <v>0.5</v>
      </c>
      <c r="B43" s="5">
        <v>68.990000000000009</v>
      </c>
      <c r="C43" s="5">
        <v>83.310000000000016</v>
      </c>
      <c r="D43" s="5">
        <v>92.350000000000009</v>
      </c>
      <c r="E43" s="5">
        <v>64.47</v>
      </c>
      <c r="F43" s="5">
        <v>86.36999999999999</v>
      </c>
      <c r="G43" s="5">
        <v>97.309999999999974</v>
      </c>
      <c r="H43" s="5">
        <v>46.19</v>
      </c>
      <c r="I43" s="6">
        <f t="shared" ref="I43:I54" si="11">AVERAGE(B43:H43)</f>
        <v>76.998571428571424</v>
      </c>
    </row>
    <row r="44" spans="1:9" x14ac:dyDescent="0.2">
      <c r="A44" s="4">
        <v>0.54166666666666696</v>
      </c>
      <c r="B44" s="5">
        <v>76.75</v>
      </c>
      <c r="C44" s="5">
        <v>61.489999999999995</v>
      </c>
      <c r="D44" s="5">
        <v>118.08000000000004</v>
      </c>
      <c r="E44" s="5">
        <v>67.169999999999987</v>
      </c>
      <c r="F44" s="5">
        <v>114.71999999999998</v>
      </c>
      <c r="G44" s="5">
        <v>76.47</v>
      </c>
      <c r="H44" s="5">
        <v>142.70000000000005</v>
      </c>
      <c r="I44" s="6">
        <f t="shared" si="11"/>
        <v>93.911428571428573</v>
      </c>
    </row>
    <row r="45" spans="1:9" x14ac:dyDescent="0.2">
      <c r="A45" s="4">
        <v>0.58333333333333304</v>
      </c>
      <c r="B45" s="5">
        <v>142.29999999999998</v>
      </c>
      <c r="C45" s="5">
        <v>92.04</v>
      </c>
      <c r="D45" s="5">
        <v>123.37</v>
      </c>
      <c r="E45" s="5">
        <v>72.349999999999994</v>
      </c>
      <c r="F45" s="5">
        <v>90.419999999999987</v>
      </c>
      <c r="G45" s="5">
        <v>151.84000000000003</v>
      </c>
      <c r="H45" s="5">
        <v>128.13999999999999</v>
      </c>
      <c r="I45" s="6">
        <f t="shared" si="11"/>
        <v>114.35142857142856</v>
      </c>
    </row>
    <row r="46" spans="1:9" x14ac:dyDescent="0.2">
      <c r="A46" s="4">
        <v>0.625</v>
      </c>
      <c r="B46" s="5">
        <v>126.47</v>
      </c>
      <c r="C46" s="5">
        <v>96.2</v>
      </c>
      <c r="D46" s="5">
        <v>120.16000000000001</v>
      </c>
      <c r="E46" s="5">
        <v>134.94000000000003</v>
      </c>
      <c r="F46" s="5">
        <v>127.12000000000002</v>
      </c>
      <c r="G46" s="5">
        <v>142.27000000000001</v>
      </c>
      <c r="H46" s="5">
        <v>149.34999999999997</v>
      </c>
      <c r="I46" s="6">
        <f t="shared" si="11"/>
        <v>128.07285714285715</v>
      </c>
    </row>
    <row r="47" spans="1:9" x14ac:dyDescent="0.2">
      <c r="A47" s="4">
        <v>0.66666666666666696</v>
      </c>
      <c r="B47" s="5">
        <v>100.03000000000002</v>
      </c>
      <c r="C47" s="5">
        <v>132.48000000000002</v>
      </c>
      <c r="D47" s="5">
        <v>111.87000000000002</v>
      </c>
      <c r="E47" s="5">
        <v>123.63000000000001</v>
      </c>
      <c r="F47" s="5">
        <v>111.16000000000001</v>
      </c>
      <c r="G47" s="5">
        <v>108.13999999999997</v>
      </c>
      <c r="H47" s="5">
        <v>148.59</v>
      </c>
      <c r="I47" s="6">
        <f t="shared" si="11"/>
        <v>119.41428571428573</v>
      </c>
    </row>
    <row r="48" spans="1:9" s="9" customFormat="1" x14ac:dyDescent="0.2">
      <c r="A48" s="7">
        <v>0.70833333333333304</v>
      </c>
      <c r="B48" s="8">
        <v>107.72000000000001</v>
      </c>
      <c r="C48" s="8">
        <v>50.279999999999994</v>
      </c>
      <c r="D48" s="8">
        <v>128.66000000000003</v>
      </c>
      <c r="E48" s="8">
        <v>145.73000000000002</v>
      </c>
      <c r="F48" s="8">
        <v>121.79</v>
      </c>
      <c r="G48" s="8">
        <v>114.96000000000001</v>
      </c>
      <c r="H48" s="8">
        <v>130.5</v>
      </c>
      <c r="I48" s="11">
        <f t="shared" si="11"/>
        <v>114.23428571428573</v>
      </c>
    </row>
    <row r="49" spans="1:9" s="9" customFormat="1" x14ac:dyDescent="0.2">
      <c r="A49" s="7">
        <v>0.75</v>
      </c>
      <c r="B49" s="8">
        <v>78.88</v>
      </c>
      <c r="C49" s="8">
        <v>136.71</v>
      </c>
      <c r="D49" s="8">
        <v>99.47</v>
      </c>
      <c r="E49" s="8">
        <v>34.559999999999995</v>
      </c>
      <c r="F49" s="8">
        <v>102.27000000000001</v>
      </c>
      <c r="G49" s="8">
        <v>100.99999999999999</v>
      </c>
      <c r="H49" s="8">
        <v>118.33000000000003</v>
      </c>
      <c r="I49" s="11">
        <f t="shared" si="11"/>
        <v>95.888571428571439</v>
      </c>
    </row>
    <row r="50" spans="1:9" s="9" customFormat="1" x14ac:dyDescent="0.2">
      <c r="A50" s="7">
        <v>0.79166666666666696</v>
      </c>
      <c r="B50" s="8">
        <v>66.029999999999987</v>
      </c>
      <c r="C50" s="8">
        <v>56.789999999999992</v>
      </c>
      <c r="D50" s="8">
        <v>72.13000000000001</v>
      </c>
      <c r="E50" s="8">
        <v>64.94</v>
      </c>
      <c r="F50" s="8">
        <v>79.080000000000013</v>
      </c>
      <c r="G50" s="8">
        <v>35.15</v>
      </c>
      <c r="H50" s="8">
        <v>156.32000000000002</v>
      </c>
      <c r="I50" s="11">
        <f t="shared" si="11"/>
        <v>75.777142857142863</v>
      </c>
    </row>
    <row r="51" spans="1:9" s="9" customFormat="1" x14ac:dyDescent="0.2">
      <c r="A51" s="7">
        <v>0.83333333333333304</v>
      </c>
      <c r="B51" s="8">
        <v>98.210000000000008</v>
      </c>
      <c r="C51" s="8">
        <v>58.779999999999994</v>
      </c>
      <c r="D51" s="8">
        <v>99.830000000000013</v>
      </c>
      <c r="E51" s="8">
        <v>96.789999999999992</v>
      </c>
      <c r="F51" s="8">
        <v>114.83000000000001</v>
      </c>
      <c r="G51" s="8">
        <v>122.33000000000001</v>
      </c>
      <c r="H51" s="8">
        <v>123.58999999999999</v>
      </c>
      <c r="I51" s="11">
        <f t="shared" si="11"/>
        <v>102.05142857142859</v>
      </c>
    </row>
    <row r="52" spans="1:9" s="9" customFormat="1" x14ac:dyDescent="0.2">
      <c r="A52" s="7">
        <v>0.875</v>
      </c>
      <c r="B52" s="8">
        <v>51.44</v>
      </c>
      <c r="C52" s="8">
        <v>61.129999999999995</v>
      </c>
      <c r="D52" s="8">
        <v>38.450000000000003</v>
      </c>
      <c r="E52" s="8">
        <v>112.94</v>
      </c>
      <c r="F52" s="8">
        <v>74.89</v>
      </c>
      <c r="G52" s="8">
        <v>110.84000000000002</v>
      </c>
      <c r="H52" s="8">
        <v>91</v>
      </c>
      <c r="I52" s="11">
        <f t="shared" si="11"/>
        <v>77.241428571428585</v>
      </c>
    </row>
    <row r="53" spans="1:9" s="9" customFormat="1" x14ac:dyDescent="0.2">
      <c r="A53" s="7">
        <v>0.91666666666666696</v>
      </c>
      <c r="B53" s="8">
        <v>34.78</v>
      </c>
      <c r="C53" s="8">
        <v>40.43</v>
      </c>
      <c r="D53" s="8">
        <v>90.83</v>
      </c>
      <c r="E53" s="8">
        <v>43.55</v>
      </c>
      <c r="F53" s="8">
        <v>67.180000000000007</v>
      </c>
      <c r="G53" s="8">
        <v>110.91999999999999</v>
      </c>
      <c r="H53" s="8">
        <v>20.8</v>
      </c>
      <c r="I53" s="11">
        <f t="shared" si="11"/>
        <v>58.355714285714292</v>
      </c>
    </row>
    <row r="54" spans="1:9" s="9" customFormat="1" x14ac:dyDescent="0.2">
      <c r="A54" s="7">
        <v>0.95833333333333304</v>
      </c>
      <c r="B54" s="10"/>
      <c r="C54" s="8"/>
      <c r="D54" s="19"/>
      <c r="E54" s="10"/>
      <c r="F54" s="8">
        <v>29.270000000000003</v>
      </c>
      <c r="G54" s="8">
        <v>51.099999999999994</v>
      </c>
      <c r="H54" s="10"/>
      <c r="I54" s="11">
        <f t="shared" si="11"/>
        <v>40.185000000000002</v>
      </c>
    </row>
    <row r="55" spans="1:9" s="9" customFormat="1" x14ac:dyDescent="0.2">
      <c r="A55" s="7" t="s">
        <v>9</v>
      </c>
      <c r="B55" s="10">
        <f t="shared" ref="B55:H55" si="12">SUM(B42:B54)</f>
        <v>990.65000000000009</v>
      </c>
      <c r="C55" s="10">
        <f t="shared" si="12"/>
        <v>904.18999999999994</v>
      </c>
      <c r="D55" s="10">
        <f t="shared" si="12"/>
        <v>1143.1500000000001</v>
      </c>
      <c r="E55" s="10">
        <f t="shared" si="12"/>
        <v>1034.8599999999999</v>
      </c>
      <c r="F55" s="10">
        <f t="shared" si="12"/>
        <v>1211.8300000000002</v>
      </c>
      <c r="G55" s="10">
        <f t="shared" si="12"/>
        <v>1292.8499999999999</v>
      </c>
      <c r="H55" s="10">
        <f t="shared" si="12"/>
        <v>1308.5899999999999</v>
      </c>
      <c r="I55" s="10">
        <f>AVERAGE(B55:H55)</f>
        <v>1126.5885714285716</v>
      </c>
    </row>
    <row r="56" spans="1:9" x14ac:dyDescent="0.2">
      <c r="A56" s="4" t="s">
        <v>10</v>
      </c>
      <c r="B56" s="12">
        <f>SUM(B42:B47)</f>
        <v>553.59</v>
      </c>
      <c r="C56" s="12">
        <f t="shared" ref="C56:H56" si="13">SUM(C42:C47)</f>
        <v>500.07000000000005</v>
      </c>
      <c r="D56" s="12">
        <f t="shared" si="13"/>
        <v>613.78000000000009</v>
      </c>
      <c r="E56" s="12">
        <f t="shared" si="13"/>
        <v>536.35</v>
      </c>
      <c r="F56" s="12">
        <f t="shared" si="13"/>
        <v>622.52</v>
      </c>
      <c r="G56" s="12">
        <f t="shared" si="13"/>
        <v>646.54999999999995</v>
      </c>
      <c r="H56" s="12">
        <f t="shared" si="13"/>
        <v>668.05000000000007</v>
      </c>
      <c r="I56" s="12">
        <f>SUM(I42:I47)</f>
        <v>591.55857142857144</v>
      </c>
    </row>
    <row r="57" spans="1:9" s="15" customFormat="1" x14ac:dyDescent="0.2">
      <c r="A57" s="13" t="s">
        <v>11</v>
      </c>
      <c r="B57" s="14">
        <f t="shared" ref="B57:I57" si="14">B55-B56</f>
        <v>437.06000000000006</v>
      </c>
      <c r="C57" s="14">
        <f t="shared" si="14"/>
        <v>404.11999999999989</v>
      </c>
      <c r="D57" s="14">
        <f t="shared" si="14"/>
        <v>529.37</v>
      </c>
      <c r="E57" s="14">
        <f t="shared" si="14"/>
        <v>498.50999999999988</v>
      </c>
      <c r="F57" s="14">
        <f t="shared" si="14"/>
        <v>589.31000000000017</v>
      </c>
      <c r="G57" s="14">
        <f t="shared" si="14"/>
        <v>646.29999999999995</v>
      </c>
      <c r="H57" s="14">
        <f t="shared" si="14"/>
        <v>640.53999999999985</v>
      </c>
      <c r="I57" s="14">
        <f t="shared" si="14"/>
        <v>535.0300000000002</v>
      </c>
    </row>
    <row r="58" spans="1:9" x14ac:dyDescent="0.2">
      <c r="A58" s="9"/>
      <c r="B58" s="20"/>
      <c r="C58" s="20"/>
      <c r="D58" s="20"/>
      <c r="E58" s="20"/>
      <c r="F58" s="20"/>
      <c r="G58" s="20"/>
      <c r="H58" s="20"/>
    </row>
    <row r="59" spans="1:9" x14ac:dyDescent="0.2">
      <c r="A59" s="1"/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</row>
    <row r="60" spans="1:9" x14ac:dyDescent="0.2">
      <c r="A60" s="1" t="s">
        <v>8</v>
      </c>
      <c r="B60" s="3">
        <f>H41+1</f>
        <v>42394</v>
      </c>
      <c r="C60" s="3">
        <f t="shared" ref="C60:H60" si="15">B60+1</f>
        <v>42395</v>
      </c>
      <c r="D60" s="3">
        <f t="shared" si="15"/>
        <v>42396</v>
      </c>
      <c r="E60" s="3">
        <f t="shared" si="15"/>
        <v>42397</v>
      </c>
      <c r="F60" s="3">
        <f t="shared" si="15"/>
        <v>42398</v>
      </c>
      <c r="G60" s="3">
        <f t="shared" si="15"/>
        <v>42399</v>
      </c>
      <c r="H60" s="3">
        <f t="shared" si="15"/>
        <v>42400</v>
      </c>
      <c r="I60" s="1"/>
    </row>
    <row r="61" spans="1:9" ht="15" x14ac:dyDescent="0.2">
      <c r="A61" s="4">
        <v>0.45833333333333331</v>
      </c>
      <c r="B61" s="5">
        <v>42.05</v>
      </c>
      <c r="C61" s="21">
        <v>142.68</v>
      </c>
      <c r="D61" s="21">
        <v>98.06</v>
      </c>
      <c r="E61" s="21">
        <v>71.87</v>
      </c>
      <c r="F61" s="21">
        <v>29.74</v>
      </c>
      <c r="G61" s="21">
        <v>59.53</v>
      </c>
      <c r="H61" s="21">
        <v>40.950000000000003</v>
      </c>
      <c r="I61" s="6">
        <f>AVERAGE(B61:H61)</f>
        <v>69.268571428571434</v>
      </c>
    </row>
    <row r="62" spans="1:9" ht="15" x14ac:dyDescent="0.2">
      <c r="A62" s="4">
        <v>0.5</v>
      </c>
      <c r="B62" s="5">
        <v>135.16000000000003</v>
      </c>
      <c r="C62" s="21">
        <v>97.62</v>
      </c>
      <c r="D62" s="21">
        <v>121.31</v>
      </c>
      <c r="E62" s="21">
        <v>67.81</v>
      </c>
      <c r="F62" s="21">
        <v>71.260000000000005</v>
      </c>
      <c r="G62" s="21">
        <v>114.09</v>
      </c>
      <c r="H62" s="21">
        <v>60.08</v>
      </c>
      <c r="I62" s="6">
        <f t="shared" ref="I62:I73" si="16">AVERAGE(B62:H62)</f>
        <v>95.332857142857151</v>
      </c>
    </row>
    <row r="63" spans="1:9" ht="15" x14ac:dyDescent="0.2">
      <c r="A63" s="4">
        <v>0.54166666666666696</v>
      </c>
      <c r="B63" s="5">
        <v>176.04</v>
      </c>
      <c r="C63" s="21">
        <v>66.16</v>
      </c>
      <c r="D63" s="21">
        <v>121.22</v>
      </c>
      <c r="E63" s="21">
        <v>66.2</v>
      </c>
      <c r="F63" s="21">
        <v>80.78</v>
      </c>
      <c r="G63" s="21">
        <v>84.96</v>
      </c>
      <c r="H63" s="21">
        <v>162.63999999999999</v>
      </c>
      <c r="I63" s="6">
        <f t="shared" si="16"/>
        <v>108.28571428571429</v>
      </c>
    </row>
    <row r="64" spans="1:9" ht="15" x14ac:dyDescent="0.2">
      <c r="A64" s="4">
        <v>0.58333333333333304</v>
      </c>
      <c r="B64" s="5">
        <v>56.45</v>
      </c>
      <c r="C64" s="21">
        <v>106.9</v>
      </c>
      <c r="D64" s="21">
        <v>120.36</v>
      </c>
      <c r="E64" s="21">
        <v>102.14</v>
      </c>
      <c r="F64" s="21">
        <v>72.89</v>
      </c>
      <c r="G64" s="21">
        <v>112.51</v>
      </c>
      <c r="H64" s="21">
        <v>108.94</v>
      </c>
      <c r="I64" s="6">
        <f t="shared" si="16"/>
        <v>97.17</v>
      </c>
    </row>
    <row r="65" spans="1:9" ht="15" x14ac:dyDescent="0.2">
      <c r="A65" s="4">
        <v>0.625</v>
      </c>
      <c r="B65" s="5">
        <v>111.50000000000001</v>
      </c>
      <c r="C65" s="21">
        <v>140.16</v>
      </c>
      <c r="D65" s="21">
        <v>136.88999999999999</v>
      </c>
      <c r="E65" s="21">
        <v>58.3</v>
      </c>
      <c r="F65" s="21">
        <v>53.59</v>
      </c>
      <c r="G65" s="21">
        <v>85.36</v>
      </c>
      <c r="H65" s="21">
        <v>112.27</v>
      </c>
      <c r="I65" s="6">
        <f t="shared" si="16"/>
        <v>99.724285714285728</v>
      </c>
    </row>
    <row r="66" spans="1:9" ht="15" x14ac:dyDescent="0.2">
      <c r="A66" s="4">
        <v>0.66666666666666696</v>
      </c>
      <c r="B66" s="5">
        <v>174.32000000000005</v>
      </c>
      <c r="C66" s="21">
        <v>111.74</v>
      </c>
      <c r="D66" s="21">
        <v>133.74</v>
      </c>
      <c r="E66" s="21">
        <v>95.09</v>
      </c>
      <c r="F66" s="21">
        <v>86.08</v>
      </c>
      <c r="G66" s="21">
        <v>192.04</v>
      </c>
      <c r="H66" s="21">
        <v>116.77</v>
      </c>
      <c r="I66" s="6">
        <f t="shared" si="16"/>
        <v>129.96857142857144</v>
      </c>
    </row>
    <row r="67" spans="1:9" s="24" customFormat="1" ht="15" x14ac:dyDescent="0.2">
      <c r="A67" s="7">
        <v>0.70833333333333304</v>
      </c>
      <c r="B67" s="8">
        <v>91.33</v>
      </c>
      <c r="C67" s="22">
        <v>99.6</v>
      </c>
      <c r="D67" s="22">
        <v>78.62</v>
      </c>
      <c r="E67" s="22">
        <v>82.87</v>
      </c>
      <c r="F67" s="22">
        <v>37.83</v>
      </c>
      <c r="G67" s="22">
        <v>125.72</v>
      </c>
      <c r="H67" s="22">
        <v>82.55</v>
      </c>
      <c r="I67" s="23">
        <f t="shared" si="16"/>
        <v>85.502857142857138</v>
      </c>
    </row>
    <row r="68" spans="1:9" s="24" customFormat="1" ht="15" x14ac:dyDescent="0.2">
      <c r="A68" s="7">
        <v>0.75</v>
      </c>
      <c r="B68" s="8">
        <v>104.6</v>
      </c>
      <c r="C68" s="22">
        <v>93.18</v>
      </c>
      <c r="D68" s="22">
        <v>110.83</v>
      </c>
      <c r="E68" s="22">
        <v>81.069999999999993</v>
      </c>
      <c r="F68" s="22">
        <v>51.18</v>
      </c>
      <c r="G68" s="22">
        <v>115.11</v>
      </c>
      <c r="H68" s="22">
        <v>51.45</v>
      </c>
      <c r="I68" s="23">
        <f t="shared" si="16"/>
        <v>86.774285714285725</v>
      </c>
    </row>
    <row r="69" spans="1:9" s="24" customFormat="1" ht="15" x14ac:dyDescent="0.2">
      <c r="A69" s="7">
        <v>0.79166666666666696</v>
      </c>
      <c r="B69" s="8">
        <v>59.749999999999993</v>
      </c>
      <c r="C69" s="22">
        <v>51.76</v>
      </c>
      <c r="D69" s="22">
        <v>115.18</v>
      </c>
      <c r="E69" s="22">
        <v>44.36</v>
      </c>
      <c r="F69" s="22">
        <v>124.59</v>
      </c>
      <c r="G69" s="22">
        <v>126.2</v>
      </c>
      <c r="H69" s="22">
        <v>55.66</v>
      </c>
      <c r="I69" s="23">
        <f t="shared" si="16"/>
        <v>82.5</v>
      </c>
    </row>
    <row r="70" spans="1:9" s="24" customFormat="1" ht="15" x14ac:dyDescent="0.2">
      <c r="A70" s="7">
        <v>0.83333333333333304</v>
      </c>
      <c r="B70" s="8">
        <v>59.79</v>
      </c>
      <c r="C70" s="22">
        <v>85.15</v>
      </c>
      <c r="D70" s="22">
        <v>29.49</v>
      </c>
      <c r="E70" s="22">
        <v>69.459999999999994</v>
      </c>
      <c r="F70" s="22">
        <v>56.55</v>
      </c>
      <c r="G70" s="22">
        <v>102.24</v>
      </c>
      <c r="H70" s="22">
        <v>70.28</v>
      </c>
      <c r="I70" s="23">
        <f t="shared" si="16"/>
        <v>67.565714285714293</v>
      </c>
    </row>
    <row r="71" spans="1:9" s="24" customFormat="1" ht="15" x14ac:dyDescent="0.2">
      <c r="A71" s="7">
        <v>0.875</v>
      </c>
      <c r="B71" s="8">
        <v>42.09</v>
      </c>
      <c r="C71" s="22">
        <v>56.68</v>
      </c>
      <c r="D71" s="22">
        <v>81.96</v>
      </c>
      <c r="E71" s="22">
        <v>85.22</v>
      </c>
      <c r="F71" s="22">
        <v>68.790000000000006</v>
      </c>
      <c r="G71" s="22">
        <v>80.53</v>
      </c>
      <c r="H71" s="22">
        <v>85.68</v>
      </c>
      <c r="I71" s="23">
        <f t="shared" si="16"/>
        <v>71.564285714285731</v>
      </c>
    </row>
    <row r="72" spans="1:9" s="24" customFormat="1" ht="15" x14ac:dyDescent="0.2">
      <c r="A72" s="7">
        <v>0.91666666666666696</v>
      </c>
      <c r="B72" s="8">
        <v>77.599999999999994</v>
      </c>
      <c r="C72" s="22">
        <v>105.41</v>
      </c>
      <c r="D72" s="22">
        <v>40.94</v>
      </c>
      <c r="E72" s="22">
        <v>27.27</v>
      </c>
      <c r="F72" s="22">
        <v>32</v>
      </c>
      <c r="G72" s="22">
        <v>42.7</v>
      </c>
      <c r="H72" s="22">
        <v>60.48</v>
      </c>
      <c r="I72" s="23">
        <f t="shared" si="16"/>
        <v>55.2</v>
      </c>
    </row>
    <row r="73" spans="1:9" s="24" customFormat="1" ht="15" x14ac:dyDescent="0.2">
      <c r="A73" s="7">
        <v>0.95833333333333304</v>
      </c>
      <c r="B73" s="10"/>
      <c r="C73" s="8"/>
      <c r="D73" s="19"/>
      <c r="E73" s="10"/>
      <c r="F73" s="22">
        <v>92.53</v>
      </c>
      <c r="G73" s="22">
        <v>41.7</v>
      </c>
      <c r="H73" s="10"/>
      <c r="I73" s="23">
        <f t="shared" si="16"/>
        <v>67.115000000000009</v>
      </c>
    </row>
    <row r="74" spans="1:9" s="9" customFormat="1" x14ac:dyDescent="0.2">
      <c r="A74" s="7" t="s">
        <v>9</v>
      </c>
      <c r="B74" s="10">
        <f t="shared" ref="B74:H74" si="17">SUM(B61:B73)</f>
        <v>1130.68</v>
      </c>
      <c r="C74" s="10">
        <f t="shared" si="17"/>
        <v>1157.04</v>
      </c>
      <c r="D74" s="10">
        <f t="shared" si="17"/>
        <v>1188.6000000000001</v>
      </c>
      <c r="E74" s="10">
        <f t="shared" si="17"/>
        <v>851.66</v>
      </c>
      <c r="F74" s="10">
        <f t="shared" si="17"/>
        <v>857.80999999999983</v>
      </c>
      <c r="G74" s="10">
        <f t="shared" si="17"/>
        <v>1282.69</v>
      </c>
      <c r="H74" s="10">
        <f t="shared" si="17"/>
        <v>1007.75</v>
      </c>
      <c r="I74" s="10">
        <f>AVERAGE(B74:H74)</f>
        <v>1068.032857142857</v>
      </c>
    </row>
    <row r="75" spans="1:9" x14ac:dyDescent="0.2">
      <c r="A75" s="4" t="s">
        <v>10</v>
      </c>
      <c r="B75" s="12">
        <f>SUM(B61:B66)</f>
        <v>695.5200000000001</v>
      </c>
      <c r="C75" s="12">
        <f t="shared" ref="C75:H75" si="18">SUM(C61:C66)</f>
        <v>665.26</v>
      </c>
      <c r="D75" s="12">
        <f t="shared" si="18"/>
        <v>731.58</v>
      </c>
      <c r="E75" s="12">
        <f t="shared" si="18"/>
        <v>461.40999999999997</v>
      </c>
      <c r="F75" s="12">
        <f t="shared" si="18"/>
        <v>394.34</v>
      </c>
      <c r="G75" s="12">
        <f t="shared" si="18"/>
        <v>648.49</v>
      </c>
      <c r="H75" s="12">
        <f t="shared" si="18"/>
        <v>601.65</v>
      </c>
      <c r="I75" s="12">
        <f>SUM(I61:I66)</f>
        <v>599.75</v>
      </c>
    </row>
    <row r="76" spans="1:9" s="15" customFormat="1" x14ac:dyDescent="0.2">
      <c r="A76" s="13" t="s">
        <v>11</v>
      </c>
      <c r="B76" s="14">
        <f t="shared" ref="B76:I76" si="19">B74-B75</f>
        <v>435.15999999999997</v>
      </c>
      <c r="C76" s="14">
        <f t="shared" si="19"/>
        <v>491.78</v>
      </c>
      <c r="D76" s="14">
        <f t="shared" si="19"/>
        <v>457.0200000000001</v>
      </c>
      <c r="E76" s="14">
        <f t="shared" si="19"/>
        <v>390.25</v>
      </c>
      <c r="F76" s="14">
        <f t="shared" si="19"/>
        <v>463.46999999999986</v>
      </c>
      <c r="G76" s="14">
        <f t="shared" si="19"/>
        <v>634.20000000000005</v>
      </c>
      <c r="H76" s="14">
        <f t="shared" si="19"/>
        <v>406.1</v>
      </c>
      <c r="I76" s="14">
        <f t="shared" si="19"/>
        <v>468.28285714285698</v>
      </c>
    </row>
    <row r="78" spans="1:9" x14ac:dyDescent="0.2">
      <c r="A78" s="13" t="s">
        <v>8</v>
      </c>
      <c r="B78" s="13" t="s">
        <v>0</v>
      </c>
      <c r="C78" s="13" t="s">
        <v>1</v>
      </c>
      <c r="D78" s="13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13" t="s">
        <v>7</v>
      </c>
    </row>
    <row r="79" spans="1:9" x14ac:dyDescent="0.2">
      <c r="A79" s="25">
        <v>0.45833333333333331</v>
      </c>
      <c r="B79" s="26">
        <f>AVERAGE(B3,B22,B42,B61)</f>
        <v>27.209999999999997</v>
      </c>
      <c r="C79" s="26">
        <f t="shared" ref="C79:H79" si="20">AVERAGE(C3,C22,C42,C61)</f>
        <v>52.6325</v>
      </c>
      <c r="D79" s="26">
        <f t="shared" si="20"/>
        <v>49.137500000000003</v>
      </c>
      <c r="E79" s="26">
        <f t="shared" si="20"/>
        <v>41.49</v>
      </c>
      <c r="F79" s="26">
        <f t="shared" si="20"/>
        <v>43.480000000000004</v>
      </c>
      <c r="G79" s="26">
        <f t="shared" si="20"/>
        <v>47.314999999999998</v>
      </c>
      <c r="H79" s="26">
        <f t="shared" si="20"/>
        <v>45.557500000000005</v>
      </c>
      <c r="I79" s="12">
        <f>AVERAGE(B79:H79)</f>
        <v>43.831785714285722</v>
      </c>
    </row>
    <row r="80" spans="1:9" x14ac:dyDescent="0.2">
      <c r="A80" s="25">
        <v>0.5</v>
      </c>
      <c r="B80" s="26">
        <f t="shared" ref="B80:H91" si="21">AVERAGE(B4,B23,B43,B62)</f>
        <v>69.742500000000007</v>
      </c>
      <c r="C80" s="26">
        <f t="shared" si="21"/>
        <v>68.56</v>
      </c>
      <c r="D80" s="26">
        <f t="shared" si="21"/>
        <v>74.947500000000005</v>
      </c>
      <c r="E80" s="26">
        <f t="shared" si="21"/>
        <v>46.102499999999999</v>
      </c>
      <c r="F80" s="26">
        <f t="shared" si="21"/>
        <v>73.257499999999993</v>
      </c>
      <c r="G80" s="26">
        <f t="shared" si="21"/>
        <v>83.447499999999991</v>
      </c>
      <c r="H80" s="26">
        <f t="shared" si="21"/>
        <v>54.957499999999996</v>
      </c>
      <c r="I80" s="12">
        <f t="shared" ref="I80:I90" si="22">AVERAGE(B80:H80)</f>
        <v>67.287857142857135</v>
      </c>
    </row>
    <row r="81" spans="1:9" x14ac:dyDescent="0.2">
      <c r="A81" s="25">
        <v>0.54166666666666696</v>
      </c>
      <c r="B81" s="26">
        <f t="shared" si="21"/>
        <v>98.22999999999999</v>
      </c>
      <c r="C81" s="26">
        <f t="shared" si="21"/>
        <v>51.4</v>
      </c>
      <c r="D81" s="26">
        <f t="shared" si="21"/>
        <v>108.83500000000001</v>
      </c>
      <c r="E81" s="26">
        <f t="shared" si="21"/>
        <v>55.412499999999994</v>
      </c>
      <c r="F81" s="26">
        <f t="shared" si="21"/>
        <v>81.732499999999987</v>
      </c>
      <c r="G81" s="26">
        <f t="shared" si="21"/>
        <v>89.012500000000003</v>
      </c>
      <c r="H81" s="26">
        <f t="shared" si="21"/>
        <v>118.77000000000001</v>
      </c>
      <c r="I81" s="12">
        <f t="shared" si="22"/>
        <v>86.198928571428581</v>
      </c>
    </row>
    <row r="82" spans="1:9" x14ac:dyDescent="0.2">
      <c r="A82" s="25">
        <v>0.58333333333333304</v>
      </c>
      <c r="B82" s="26">
        <f t="shared" si="21"/>
        <v>85.452500000000001</v>
      </c>
      <c r="C82" s="26">
        <f t="shared" si="21"/>
        <v>75.462500000000006</v>
      </c>
      <c r="D82" s="26">
        <f t="shared" si="21"/>
        <v>108.85750000000002</v>
      </c>
      <c r="E82" s="26">
        <f t="shared" si="21"/>
        <v>64.592500000000001</v>
      </c>
      <c r="F82" s="26">
        <f t="shared" si="21"/>
        <v>65.155000000000001</v>
      </c>
      <c r="G82" s="26">
        <f t="shared" si="21"/>
        <v>129.00000000000003</v>
      </c>
      <c r="H82" s="26">
        <f t="shared" si="21"/>
        <v>109.7925</v>
      </c>
      <c r="I82" s="12">
        <f t="shared" si="22"/>
        <v>91.1875</v>
      </c>
    </row>
    <row r="83" spans="1:9" x14ac:dyDescent="0.2">
      <c r="A83" s="25">
        <v>0.625</v>
      </c>
      <c r="B83" s="26">
        <f t="shared" si="21"/>
        <v>108.50999999999999</v>
      </c>
      <c r="C83" s="26">
        <f t="shared" si="21"/>
        <v>106.19</v>
      </c>
      <c r="D83" s="26">
        <f t="shared" si="21"/>
        <v>112.37</v>
      </c>
      <c r="E83" s="26">
        <f t="shared" si="21"/>
        <v>98.160000000000011</v>
      </c>
      <c r="F83" s="26">
        <f t="shared" si="21"/>
        <v>130.8475</v>
      </c>
      <c r="G83" s="26">
        <f t="shared" si="21"/>
        <v>126.6275</v>
      </c>
      <c r="H83" s="26">
        <f t="shared" si="21"/>
        <v>124.01249999999999</v>
      </c>
      <c r="I83" s="12">
        <f t="shared" si="22"/>
        <v>115.24535714285715</v>
      </c>
    </row>
    <row r="84" spans="1:9" x14ac:dyDescent="0.2">
      <c r="A84" s="25">
        <v>0.66666666666666696</v>
      </c>
      <c r="B84" s="26">
        <f t="shared" si="21"/>
        <v>128.0025</v>
      </c>
      <c r="C84" s="26">
        <f t="shared" si="21"/>
        <v>127.43250000000002</v>
      </c>
      <c r="D84" s="26">
        <f t="shared" si="21"/>
        <v>122.39750000000001</v>
      </c>
      <c r="E84" s="26">
        <f t="shared" si="21"/>
        <v>106.6225</v>
      </c>
      <c r="F84" s="26">
        <f t="shared" si="21"/>
        <v>124.33250000000001</v>
      </c>
      <c r="G84" s="26">
        <f t="shared" si="21"/>
        <v>136.315</v>
      </c>
      <c r="H84" s="26">
        <f t="shared" si="21"/>
        <v>114.66749999999999</v>
      </c>
      <c r="I84" s="12">
        <f t="shared" si="22"/>
        <v>122.82428571428571</v>
      </c>
    </row>
    <row r="85" spans="1:9" s="9" customFormat="1" x14ac:dyDescent="0.2">
      <c r="A85" s="7">
        <v>0.70833333333333304</v>
      </c>
      <c r="B85" s="26">
        <f t="shared" si="21"/>
        <v>78.357500000000002</v>
      </c>
      <c r="C85" s="26">
        <f t="shared" si="21"/>
        <v>67.405000000000001</v>
      </c>
      <c r="D85" s="26">
        <f t="shared" si="21"/>
        <v>73.180000000000007</v>
      </c>
      <c r="E85" s="26">
        <f t="shared" si="21"/>
        <v>85.17</v>
      </c>
      <c r="F85" s="26">
        <f t="shared" si="21"/>
        <v>87.49</v>
      </c>
      <c r="G85" s="26">
        <f t="shared" si="21"/>
        <v>112.49000000000001</v>
      </c>
      <c r="H85" s="26">
        <f t="shared" si="21"/>
        <v>98.149999999999991</v>
      </c>
      <c r="I85" s="12">
        <f t="shared" si="22"/>
        <v>86.03464285714287</v>
      </c>
    </row>
    <row r="86" spans="1:9" s="9" customFormat="1" x14ac:dyDescent="0.2">
      <c r="A86" s="7">
        <v>0.75</v>
      </c>
      <c r="B86" s="26">
        <f t="shared" si="21"/>
        <v>75.602499999999992</v>
      </c>
      <c r="C86" s="26">
        <f t="shared" si="21"/>
        <v>85.58250000000001</v>
      </c>
      <c r="D86" s="26">
        <f t="shared" si="21"/>
        <v>82.787499999999994</v>
      </c>
      <c r="E86" s="26">
        <f t="shared" si="21"/>
        <v>64.86</v>
      </c>
      <c r="F86" s="26">
        <f t="shared" si="21"/>
        <v>90.845000000000013</v>
      </c>
      <c r="G86" s="26">
        <f t="shared" si="21"/>
        <v>85.759999999999991</v>
      </c>
      <c r="H86" s="26">
        <f t="shared" si="21"/>
        <v>101.17000000000002</v>
      </c>
      <c r="I86" s="12">
        <f t="shared" si="22"/>
        <v>83.801071428571433</v>
      </c>
    </row>
    <row r="87" spans="1:9" s="9" customFormat="1" x14ac:dyDescent="0.2">
      <c r="A87" s="7">
        <v>0.79166666666666696</v>
      </c>
      <c r="B87" s="26">
        <f t="shared" si="21"/>
        <v>62.480000000000004</v>
      </c>
      <c r="C87" s="26">
        <f t="shared" si="21"/>
        <v>71.88000000000001</v>
      </c>
      <c r="D87" s="26">
        <f t="shared" si="21"/>
        <v>84.83250000000001</v>
      </c>
      <c r="E87" s="26">
        <f t="shared" si="21"/>
        <v>65.897500000000008</v>
      </c>
      <c r="F87" s="26">
        <f t="shared" si="21"/>
        <v>113.5325</v>
      </c>
      <c r="G87" s="26">
        <f t="shared" si="21"/>
        <v>87.9</v>
      </c>
      <c r="H87" s="26">
        <f t="shared" si="21"/>
        <v>107.20666666666666</v>
      </c>
      <c r="I87" s="12">
        <f t="shared" si="22"/>
        <v>84.818452380952394</v>
      </c>
    </row>
    <row r="88" spans="1:9" s="9" customFormat="1" x14ac:dyDescent="0.2">
      <c r="A88" s="7">
        <v>0.83333333333333304</v>
      </c>
      <c r="B88" s="26">
        <f t="shared" si="21"/>
        <v>80.364999999999995</v>
      </c>
      <c r="C88" s="26">
        <f t="shared" si="21"/>
        <v>75.695000000000007</v>
      </c>
      <c r="D88" s="26">
        <f t="shared" si="21"/>
        <v>66.385000000000005</v>
      </c>
      <c r="E88" s="26">
        <f t="shared" si="21"/>
        <v>74.16</v>
      </c>
      <c r="F88" s="26">
        <f t="shared" si="21"/>
        <v>95.31750000000001</v>
      </c>
      <c r="G88" s="26">
        <f t="shared" si="21"/>
        <v>103.48249999999999</v>
      </c>
      <c r="H88" s="26">
        <f t="shared" si="21"/>
        <v>88.67</v>
      </c>
      <c r="I88" s="12">
        <f t="shared" si="22"/>
        <v>83.439285714285703</v>
      </c>
    </row>
    <row r="89" spans="1:9" s="9" customFormat="1" x14ac:dyDescent="0.2">
      <c r="A89" s="7">
        <v>0.875</v>
      </c>
      <c r="B89" s="26">
        <f t="shared" si="21"/>
        <v>47.402499999999996</v>
      </c>
      <c r="C89" s="26">
        <f t="shared" si="21"/>
        <v>48.482500000000002</v>
      </c>
      <c r="D89" s="26">
        <f t="shared" si="21"/>
        <v>79.834999999999994</v>
      </c>
      <c r="E89" s="26">
        <f t="shared" si="21"/>
        <v>93.920000000000016</v>
      </c>
      <c r="F89" s="26">
        <f t="shared" si="21"/>
        <v>105.76750000000001</v>
      </c>
      <c r="G89" s="26">
        <f t="shared" si="21"/>
        <v>94.872500000000002</v>
      </c>
      <c r="H89" s="26">
        <f t="shared" si="21"/>
        <v>80.24666666666667</v>
      </c>
      <c r="I89" s="12">
        <f t="shared" si="22"/>
        <v>78.646666666666661</v>
      </c>
    </row>
    <row r="90" spans="1:9" s="9" customFormat="1" x14ac:dyDescent="0.2">
      <c r="A90" s="7">
        <v>0.91666666666666696</v>
      </c>
      <c r="B90" s="26">
        <f t="shared" si="21"/>
        <v>46.862499999999997</v>
      </c>
      <c r="C90" s="26">
        <f t="shared" si="21"/>
        <v>57.8825</v>
      </c>
      <c r="D90" s="26">
        <f t="shared" si="21"/>
        <v>63.357500000000002</v>
      </c>
      <c r="E90" s="26">
        <f t="shared" si="21"/>
        <v>51.51250000000001</v>
      </c>
      <c r="F90" s="26">
        <f t="shared" si="21"/>
        <v>66.762500000000003</v>
      </c>
      <c r="G90" s="26">
        <f t="shared" si="21"/>
        <v>73.207499999999996</v>
      </c>
      <c r="H90" s="26">
        <f t="shared" si="21"/>
        <v>38.943333333333328</v>
      </c>
      <c r="I90" s="12">
        <f t="shared" si="22"/>
        <v>56.932619047619049</v>
      </c>
    </row>
    <row r="91" spans="1:9" s="9" customFormat="1" x14ac:dyDescent="0.2">
      <c r="A91" s="7">
        <v>0.95833333333333304</v>
      </c>
      <c r="B91" s="26"/>
      <c r="C91" s="26"/>
      <c r="D91" s="26"/>
      <c r="E91" s="26"/>
      <c r="F91" s="26">
        <f t="shared" si="21"/>
        <v>50.467500000000001</v>
      </c>
      <c r="G91" s="26">
        <f t="shared" si="21"/>
        <v>34.997500000000002</v>
      </c>
      <c r="H91" s="26"/>
      <c r="I91" s="10">
        <f>AVERAGE(B91:H91)</f>
        <v>42.732500000000002</v>
      </c>
    </row>
    <row r="92" spans="1:9" s="9" customFormat="1" x14ac:dyDescent="0.2">
      <c r="A92" s="7" t="s">
        <v>9</v>
      </c>
      <c r="B92" s="10">
        <f t="shared" ref="B92:H92" si="23">SUM(B79:B91)</f>
        <v>908.21749999999997</v>
      </c>
      <c r="C92" s="10">
        <f t="shared" si="23"/>
        <v>888.60500000000002</v>
      </c>
      <c r="D92" s="10">
        <f t="shared" si="23"/>
        <v>1026.9225000000001</v>
      </c>
      <c r="E92" s="10">
        <f t="shared" si="23"/>
        <v>847.90000000000009</v>
      </c>
      <c r="F92" s="10">
        <f t="shared" si="23"/>
        <v>1128.9875</v>
      </c>
      <c r="G92" s="10">
        <f t="shared" si="23"/>
        <v>1204.4274999999998</v>
      </c>
      <c r="H92" s="10">
        <f t="shared" si="23"/>
        <v>1082.1441666666667</v>
      </c>
      <c r="I92" s="10">
        <f>AVERAGE(B92:H92)</f>
        <v>1012.457738095238</v>
      </c>
    </row>
    <row r="93" spans="1:9" x14ac:dyDescent="0.2">
      <c r="A93" s="4" t="s">
        <v>10</v>
      </c>
      <c r="B93" s="12">
        <f>SUM(B79:B84)</f>
        <v>517.14750000000004</v>
      </c>
      <c r="C93" s="12">
        <f t="shared" ref="C93:H93" si="24">SUM(C79:C84)</f>
        <v>481.67750000000001</v>
      </c>
      <c r="D93" s="12">
        <f t="shared" si="24"/>
        <v>576.54500000000007</v>
      </c>
      <c r="E93" s="12">
        <f t="shared" si="24"/>
        <v>412.38</v>
      </c>
      <c r="F93" s="12">
        <f t="shared" si="24"/>
        <v>518.80499999999995</v>
      </c>
      <c r="G93" s="12">
        <f t="shared" si="24"/>
        <v>611.71749999999997</v>
      </c>
      <c r="H93" s="12">
        <f t="shared" si="24"/>
        <v>567.75750000000005</v>
      </c>
      <c r="I93" s="12">
        <f>SUM(I79:I84)</f>
        <v>526.5757142857143</v>
      </c>
    </row>
    <row r="94" spans="1:9" s="15" customFormat="1" x14ac:dyDescent="0.2">
      <c r="A94" s="13" t="s">
        <v>11</v>
      </c>
      <c r="B94" s="14">
        <f t="shared" ref="B94:I94" si="25">B92-B93</f>
        <v>391.06999999999994</v>
      </c>
      <c r="C94" s="14">
        <f t="shared" si="25"/>
        <v>406.92750000000001</v>
      </c>
      <c r="D94" s="14">
        <f t="shared" si="25"/>
        <v>450.37750000000005</v>
      </c>
      <c r="E94" s="14">
        <f t="shared" si="25"/>
        <v>435.5200000000001</v>
      </c>
      <c r="F94" s="14">
        <f t="shared" si="25"/>
        <v>610.1825</v>
      </c>
      <c r="G94" s="14">
        <f t="shared" si="25"/>
        <v>592.70999999999981</v>
      </c>
      <c r="H94" s="14">
        <f t="shared" si="25"/>
        <v>514.38666666666666</v>
      </c>
      <c r="I94" s="14">
        <f t="shared" si="25"/>
        <v>485.88202380952373</v>
      </c>
    </row>
  </sheetData>
  <pageMargins left="0.75" right="0.75" top="0.5" bottom="0.5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2020-06-26T22:04:16Z</dcterms:created>
  <dcterms:modified xsi:type="dcterms:W3CDTF">2020-06-26T22:05:03Z</dcterms:modified>
</cp:coreProperties>
</file>