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HYPERION\PycharmProjects\B2B-VPN-Config\"/>
    </mc:Choice>
  </mc:AlternateContent>
  <xr:revisionPtr revIDLastSave="0" documentId="13_ncr:1_{B5C76361-6684-40AD-85F1-112F648E41DE}" xr6:coauthVersionLast="45" xr6:coauthVersionMax="45" xr10:uidLastSave="{00000000-0000-0000-0000-000000000000}"/>
  <bookViews>
    <workbookView xWindow="-38510" yWindow="-110" windowWidth="38620" windowHeight="21220" xr2:uid="{9C616A2C-316B-4BFB-8ED2-0A40435C04C3}"/>
  </bookViews>
  <sheets>
    <sheet name="Data-Site Info" sheetId="2" r:id="rId1"/>
    <sheet name="Data-Test" sheetId="3" r:id="rId2"/>
    <sheet name="Template-Base" sheetId="1" r:id="rId3"/>
    <sheet name="Template-Test" sheetId="6" r:id="rId4"/>
    <sheet name="Data-Variables" sheetId="4" r:id="rId5"/>
    <sheet name="Devices-Hosts&amp;Templates" sheetId="5" r:id="rId6"/>
  </sheets>
  <externalReferences>
    <externalReference r:id="rId7"/>
  </externalReferences>
  <definedNames>
    <definedName name="TRANSFORM_SETS">[1]Lists!$B$6:$B$21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5" l="1"/>
  <c r="G19" i="5"/>
  <c r="H19" i="5"/>
  <c r="I19" i="5"/>
  <c r="J19" i="5"/>
  <c r="F20" i="5"/>
  <c r="G20" i="5"/>
  <c r="H20" i="5"/>
  <c r="I20" i="5"/>
  <c r="J20" i="5"/>
  <c r="F21" i="5"/>
  <c r="G21" i="5"/>
  <c r="H21" i="5"/>
  <c r="I21" i="5"/>
  <c r="J21" i="5"/>
  <c r="F22" i="5"/>
  <c r="G22" i="5"/>
  <c r="H22" i="5"/>
  <c r="I22" i="5"/>
  <c r="J22" i="5"/>
  <c r="F23" i="5"/>
  <c r="G23" i="5"/>
  <c r="H23" i="5"/>
  <c r="I23" i="5"/>
  <c r="J23" i="5"/>
  <c r="F24" i="5"/>
  <c r="G24" i="5"/>
  <c r="H24" i="5"/>
  <c r="I24" i="5"/>
  <c r="J24" i="5"/>
  <c r="F25" i="5"/>
  <c r="G25" i="5"/>
  <c r="H25" i="5"/>
  <c r="I25" i="5"/>
  <c r="J25" i="5"/>
  <c r="E22" i="5"/>
  <c r="E21" i="5"/>
  <c r="P10" i="5"/>
  <c r="O10" i="5"/>
  <c r="N10" i="5"/>
  <c r="M10" i="5"/>
  <c r="L10" i="5"/>
  <c r="K10" i="5"/>
  <c r="J10" i="5"/>
  <c r="I10" i="5"/>
  <c r="H10" i="5"/>
  <c r="G10" i="5"/>
  <c r="F10" i="5"/>
  <c r="E10" i="5"/>
  <c r="E25" i="5" s="1"/>
  <c r="I9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I13" i="5" s="1"/>
  <c r="H4" i="5"/>
  <c r="H13" i="5" s="1"/>
  <c r="G4" i="5"/>
  <c r="G13" i="5" s="1"/>
  <c r="F4" i="5"/>
  <c r="F13" i="5" s="1"/>
  <c r="E4" i="5"/>
  <c r="E20" i="5" s="1"/>
  <c r="AA3" i="5"/>
  <c r="Z3" i="5"/>
  <c r="Y3" i="5"/>
  <c r="X3" i="5"/>
  <c r="W3" i="5"/>
  <c r="V3" i="5"/>
  <c r="U3" i="5"/>
  <c r="T3" i="5"/>
  <c r="S3" i="5"/>
  <c r="R3" i="5"/>
  <c r="Q3" i="5"/>
  <c r="P3" i="5"/>
  <c r="O3" i="5"/>
  <c r="O18" i="5" s="1"/>
  <c r="N3" i="5"/>
  <c r="N18" i="5" s="1"/>
  <c r="M3" i="5"/>
  <c r="M18" i="5" s="1"/>
  <c r="L3" i="5"/>
  <c r="L18" i="5" s="1"/>
  <c r="K3" i="5"/>
  <c r="K18" i="5" s="1"/>
  <c r="J3" i="5"/>
  <c r="J18" i="5" s="1"/>
  <c r="I3" i="5"/>
  <c r="I11" i="5" s="1"/>
  <c r="H3" i="5"/>
  <c r="H11" i="5" s="1"/>
  <c r="G3" i="5"/>
  <c r="G18" i="5" s="1"/>
  <c r="F3" i="5"/>
  <c r="F18" i="5" s="1"/>
  <c r="E3" i="5"/>
  <c r="E19" i="5" s="1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N8" i="4"/>
  <c r="M8" i="4"/>
  <c r="L8" i="4"/>
  <c r="K8" i="4"/>
  <c r="J8" i="4"/>
  <c r="I8" i="4"/>
  <c r="H8" i="4"/>
  <c r="G8" i="4"/>
  <c r="F8" i="4"/>
  <c r="E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E8" i="5" l="1"/>
  <c r="E23" i="5" s="1"/>
  <c r="F8" i="5"/>
  <c r="E11" i="5"/>
  <c r="G9" i="5"/>
  <c r="F11" i="5"/>
  <c r="H9" i="5"/>
  <c r="G11" i="5"/>
  <c r="E18" i="5"/>
  <c r="G8" i="5"/>
  <c r="H8" i="5"/>
  <c r="H18" i="5"/>
  <c r="I8" i="5"/>
  <c r="I18" i="5"/>
  <c r="E9" i="5"/>
  <c r="E24" i="5" s="1"/>
  <c r="F9" i="5"/>
  <c r="E13" i="5"/>
  <c r="L1" i="2" l="1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<sst xmlns="http://schemas.openxmlformats.org/spreadsheetml/2006/main" count="656" uniqueCount="255">
  <si>
    <t>!</t>
  </si>
  <si>
    <t>! Config for B2B VPN for Customer {{CUSTOMER_NAME}}</t>
  </si>
  <si>
    <t>{% endif %}</t>
  </si>
  <si>
    <t xml:space="preserve"> isakmp keepalive threshold 3600 retry 2</t>
  </si>
  <si>
    <t>access-list Outside_cryptomap_{{VPN_SEQ_NUMBER}}_{{CUSTOMER_NAME_ACL}}_VPN remark {{CUSTOMER_NAME}} - {{CUSTOMER_CONTACT}}</t>
  </si>
  <si>
    <t>{%- if HOST_INTERESTING_CIDR_1 is defined %}</t>
  </si>
  <si>
    <t>permit ip {{HOST_INTERESTING_CIDR_1_IP}} {{HOST_INTERESTING_CIDR_1_WILDCARD}} {{CUST_INTERESTING_CIDR_1_IP}} {{CUST_INTERESTING_CIDR_1_WILDCARD}}</t>
  </si>
  <si>
    <t>{%- endif %}</t>
  </si>
  <si>
    <t>tunnel-group {{CUST_VPN_GW_1}} type ipsec-l2l</t>
  </si>
  <si>
    <t>tunnel-group {{CUST_VPN_GW_1}} ipsec-attributes</t>
  </si>
  <si>
    <t xml:space="preserve"> {{VPN_PHASE1}} pre-shared-key {{VPN_PSK}}</t>
  </si>
  <si>
    <t>{%- if HOST_INTERESTING_CIDR_2 is defined %}</t>
  </si>
  <si>
    <t>permit ip {{HOST_INTERESTING_CIDR_2_IP}} {{HOST_INTERESTING_CIDR_2_WILDCARD}} {{CUST_INTERESTING_CIDR_2_IP}} {{CUST_INTERESTING_CIDR_2_WILDCARD}}</t>
  </si>
  <si>
    <t>{%- if HOST_INTERESTING_CIDR_3 is defined %}</t>
  </si>
  <si>
    <t>permit ip {{HOST_INTERESTING_CIDR_3_IP}} {{HOST_INTERESTING_CIDR_3_WILDCARD}} {{CUST_INTERESTING_CIDR_3_IP}} {{CUST_INTERESTING_CIDR_3_WILDCARD}}</t>
  </si>
  <si>
    <t>{%- if HOST_INTERESTING_CIDR_4 is defined %}</t>
  </si>
  <si>
    <t>permit ip {{HOST_INTERESTING_CIDR_4_IP}} {{HOST_INTERESTING_CIDR_4_WILDCARD}} {{CUST_INTERESTING_CIDR_4_IP}} {{CUST_INTERESTING_CIDR_4_WILDCARD}}</t>
  </si>
  <si>
    <t>{%- if HOST_INTERESTING_CIDR_5 is defined %}</t>
  </si>
  <si>
    <t>permit ip {{HOST_INTERESTING_CIDR_5_IP}} {{HOST_INTERESTING_CIDR_5_WILDCARD}} {{CUST_INTERESTING_CIDR_5_IP}} {{CUST_INTERESTING_CIDR_5_WILDCARD}}</t>
  </si>
  <si>
    <t>{%- if HOST_INTERESTING_CIDR_6 is defined %}</t>
  </si>
  <si>
    <t>permit ip {{HOST_INTERESTING_CIDR_6_IP}} {{HOST_INTERESTING_CIDR_6_WILDCARD}} {{CUST_INTERESTING_CIDR_6_IP}} {{CUST_INTERESTING_CIDR_6_WILDCARD}}</t>
  </si>
  <si>
    <t>{%- if HOST_INTERESTING_CIDR_7 is defined %}</t>
  </si>
  <si>
    <t>permit ip {{HOST_INTERESTING_CIDR_7_IP}} {{HOST_INTERESTING_CIDR_7_WILDCARD}} {{CUST_INTERESTING_CIDR_7_IP}} {{CUST_INTERESTING_CIDR_7_WILDCARD}}</t>
  </si>
  <si>
    <t>{%- if HOST_INTERESTING_CIDR_8 is defined %}</t>
  </si>
  <si>
    <t>permit ip {{HOST_INTERESTING_CIDR_8_IP}} {{HOST_INTERESTING_CIDR_8_WILDCARD}} {{CUST_INTERESTING_CIDR_8_IP}} {{CUST_INTERESTING_CIDR_8_WILDCARD}}</t>
  </si>
  <si>
    <t>{%- if HOST_INTERESTING_CIDR_9 is defined %}</t>
  </si>
  <si>
    <t>permit ip {{HOST_INTERESTING_CIDR_9_IP}} {{HOST_INTERESTING_CIDR_9_WILDCARD}} {{CUST_INTERESTING_CIDR_9_IP}} {{CUST_INTERESTING_CIDR_9_WILDCARD}}</t>
  </si>
  <si>
    <t>{%- if HOST_INTERESTING_CIDR_10 is defined %}</t>
  </si>
  <si>
    <t>permit ip {{HOST_INTERESTING_CIDR_10_IP}} {{HOST_INTERESTING_CIDR_10_WILDCARD}} {{CUST_INTERESTING_CIDR_10_IP}} {{CUST_INTERESTING_CIDR_10_WILDCARD}}</t>
  </si>
  <si>
    <t>{%- if CUST_VPN_GW_2 is defined%}</t>
  </si>
  <si>
    <t>{%- if CUST_VPN_GW_2 is defined %}</t>
  </si>
  <si>
    <t>tunnel-group {{CUST_VPN_GW_2}} type ipsec-l2l</t>
  </si>
  <si>
    <t>tunnel-group {{CUST_VPN_GW_2}} ipsec-attributes</t>
  </si>
  <si>
    <t>{% if CUST_VPN_GW_2 is defined %}</t>
  </si>
  <si>
    <t>crypto map Outside_map {{VPN_SEQ_NUMBER}} match address Outside_cryptomap_{{VPN_SEQ_NUMBER}}_{{CUSTOMER_NAME_ACL}}_VPN</t>
  </si>
  <si>
    <t>crypto map Outside_map {{VPN_SEQ_NUMBER}} set peer {{CUSTOMER_VPNGW_1}}</t>
  </si>
  <si>
    <t>crypto map Outside_map {{VPN_SEQ_NUMBER}} set peer {{CUSTOMER_VPNGW_2}}</t>
  </si>
  <si>
    <t>crypto map Outside_map {{VPN_SEQ_NUMBER}} set {{VPN_PHASE1}} transform-set {{VPN_PHASE2}}</t>
  </si>
  <si>
    <t>crypto map Outside_map {{VPN_SEQ_NUMBER}} set security-association lifetime seconds 28800</t>
  </si>
  <si>
    <t>crypto map Outside_map {{VPN_SEQ_NUMBER}} set nat-t-disable</t>
  </si>
  <si>
    <t>{%- if VPN_TOPOLOGY == "Multi-Homed"%}</t>
  </si>
  <si>
    <t>{%- if VPN_TOPOLOGY == "Single-Homed" %}</t>
  </si>
  <si>
    <t>T:BASE_B2B_PEER_REVIEW</t>
  </si>
  <si>
    <t xml:space="preserve"> </t>
  </si>
  <si>
    <t>B2B VPN Peer Review Output for {{CUSTOMER_NAME}}</t>
  </si>
  <si>
    <t>Customer Contact Info: {{CUSTOMER_CONTACT}}</t>
  </si>
  <si>
    <t>------------------------  VPN General Details  -----------------------</t>
  </si>
  <si>
    <t>VPN Topology: {{VPN_TOPOLOGY}}</t>
  </si>
  <si>
    <t>VPNGW 1.1.1.1</t>
  </si>
  <si>
    <t xml:space="preserve">      1.1.1.1 Peering with Customer VPNGW {{CUST_VPN_GW_1}}</t>
  </si>
  <si>
    <t xml:space="preserve">      1.1.1.2 Peering with Customer VPNGW {{CUST_VPN_GW_2}}</t>
  </si>
  <si>
    <t>{%- if VPN_TOPOLOGY == "Multi-Homed" %}</t>
  </si>
  <si>
    <t>HOST VPNGW 1.1.1.1</t>
  </si>
  <si>
    <t xml:space="preserve">         1.1.1.1 Peering with Customer VPNGW {{CUST_VPN_GW_1}}</t>
  </si>
  <si>
    <t xml:space="preserve">         1.1.1.1 Peering with Customer VPNGW {{CUST_VPN_GW_2}}</t>
  </si>
  <si>
    <t>HOST VPNGW 1.1.1.2</t>
  </si>
  <si>
    <t xml:space="preserve">         1.1.1.2 Peering with Customer VPNGW {{CUST_VPN_GW_1}}</t>
  </si>
  <si>
    <t xml:space="preserve">         1.1.1.2 Peering with Customer VPNGW {{CUST_VPN_GW_2}}</t>
  </si>
  <si>
    <t>ASA VPN Sequence Number: {{VPN_SEQ_NUMBER}}</t>
  </si>
  <si>
    <t>Phase 1 Protocol: {{VPN_PHASE1}}</t>
  </si>
  <si>
    <t>Phase 2 Protocol: {{VPN_PHASE2}}</t>
  </si>
  <si>
    <t>Pre-Shared Key: {{VPN_PSK}}</t>
  </si>
  <si>
    <t>------------------------  VPN Traffic Details  -----------------------</t>
  </si>
  <si>
    <t>Interesting Networks</t>
  </si>
  <si>
    <t>{{HOST_INTERESTING_CIDR_1}}  &lt;--------&gt;   {{CUST_INTERESTING_CIDR_1}}</t>
  </si>
  <si>
    <t>{%- if CUST_INTERESTING_CIDR_2 is defined %}</t>
  </si>
  <si>
    <t>{{HOST_INTERESTING_CIDR_2}}  &lt;--------&gt;   {{CUST_INTERESTING_CIDR_2}}</t>
  </si>
  <si>
    <t>{%- if CUST_INTERESTING_CIDR_3 is defined %}</t>
  </si>
  <si>
    <t>{{HOST_INTERESTING_CIDR_3}}  &lt;--------&gt;   {{CUST_INTERESTING_CIDR_3}}</t>
  </si>
  <si>
    <t>{%- if CUST_INTERESTING_CIDR_4 is defined %}</t>
  </si>
  <si>
    <t>{{HOST_INTERESTING_CIDR_4}}  &lt;--------&gt;   {{CUST_INTERESTING_CIDR_4}}</t>
  </si>
  <si>
    <t>{%- if CUST_INTERESTING_CIDR_5 is defined %}</t>
  </si>
  <si>
    <t>{{HOST_INTERESTING_CIDR_5}}  &lt;--------&gt;   {{CUST_INTERESTING_CIDR_5}}</t>
  </si>
  <si>
    <t>{%- if CUST_INTERESTING_CIDR_6 is defined %}</t>
  </si>
  <si>
    <t>{{HOST_INTERESTING_CIDR_6}}  &lt;--------&gt;   {{CUST_INTERESTING_CIDR_6}}</t>
  </si>
  <si>
    <t>{%- if CUST_INTERESTING_CIDR_7 is defined %}</t>
  </si>
  <si>
    <t>{{HOST_INTERESTING_CIDR_7}}  &lt;--------&gt;   {{CUST_INTERESTING_CIDR_7}}</t>
  </si>
  <si>
    <t>{%- if CUST_INTERESTING_CIDR_8 is defined %}</t>
  </si>
  <si>
    <t>{{HOST_INTERESTING_CIDR_8}}  &lt;--------&gt;   {{CUST_INTERESTING_CIDR_8}}</t>
  </si>
  <si>
    <t>{%- if CUST_INTERESTING_CIDR_9 is defined %}</t>
  </si>
  <si>
    <t>{{HOST_INTERESTING_CIDR_9}}  &lt;--------&gt;   {{CUST_INTERESTING_CIDR_9}}</t>
  </si>
  <si>
    <t>{%- if CUST_INTERESTING_CIDR_10 is defined %}</t>
  </si>
  <si>
    <t>{{HOST_INTERESTING_CIDR_10}}  &lt;--------&gt;   {{CUST_INTERESTING_CIDR_10}}</t>
  </si>
  <si>
    <t>ID</t>
  </si>
  <si>
    <t>Description</t>
  </si>
  <si>
    <t>General</t>
  </si>
  <si>
    <t>DD:CUSTOMER_NAME</t>
  </si>
  <si>
    <t>B2B Customer Name *</t>
  </si>
  <si>
    <t>List</t>
  </si>
  <si>
    <t>Customer B2B 1</t>
  </si>
  <si>
    <t>Customer B2B 2</t>
  </si>
  <si>
    <t>Customer B2B 3</t>
  </si>
  <si>
    <t>Customer B2B 4</t>
  </si>
  <si>
    <t>Customer B2B 5</t>
  </si>
  <si>
    <t>Stan's Company</t>
  </si>
  <si>
    <t>DD:CUSTOMER_CONTACT</t>
  </si>
  <si>
    <t>B2B Customer Contact Info (Phone or Email)*</t>
  </si>
  <si>
    <t>User Entry</t>
  </si>
  <si>
    <t>admin@customer1.com - 704-555-1212</t>
  </si>
  <si>
    <t>admin@customer2.com - 704-555-1212</t>
  </si>
  <si>
    <t>admin@customer3.com - 704-555-1212</t>
  </si>
  <si>
    <t>admin@customer4.com - 704-555-1212</t>
  </si>
  <si>
    <t>admin@customer5.com - 704-555-1212</t>
  </si>
  <si>
    <t>555-12121</t>
  </si>
  <si>
    <t>Switch VPN Topology (Single-Homed, Multi-Homed)</t>
  </si>
  <si>
    <t>Single-Homed</t>
  </si>
  <si>
    <t>Multi-Homed</t>
  </si>
  <si>
    <t>Customer Primary VPN Gateway IP (IP Only) *</t>
  </si>
  <si>
    <t>52.205.215.249</t>
  </si>
  <si>
    <t>1.1.1.1</t>
  </si>
  <si>
    <t>Customer Backup VPN Gateway IP (IP Only)</t>
  </si>
  <si>
    <t>12.217.235.10</t>
  </si>
  <si>
    <t>1.1.1.2</t>
  </si>
  <si>
    <t>DD:VPN_PHASE1</t>
  </si>
  <si>
    <t>Phase 1 - ISAKMP Settings</t>
  </si>
  <si>
    <t>ikev1</t>
  </si>
  <si>
    <t>ikev2</t>
  </si>
  <si>
    <t>DD:VPN_PHASE2</t>
  </si>
  <si>
    <t>Phase 2 - IPSEC Transform Sets</t>
  </si>
  <si>
    <t>ESP-AES256-MD5</t>
  </si>
  <si>
    <t>ESP-AES-192-SHA</t>
  </si>
  <si>
    <t>ESP-AES-256-MD5</t>
  </si>
  <si>
    <t>ESP-AES-192-MD5</t>
  </si>
  <si>
    <t>DD:VPN_PSK</t>
  </si>
  <si>
    <t>Pre-Shared Key</t>
  </si>
  <si>
    <t>MyKey123</t>
  </si>
  <si>
    <t>MyKey321</t>
  </si>
  <si>
    <t>MyKey987</t>
  </si>
  <si>
    <t>MyKey159</t>
  </si>
  <si>
    <t>StansKey123</t>
  </si>
  <si>
    <t>DD:VPN_SEQ_NUMBER</t>
  </si>
  <si>
    <t>Next available VPN Sequence Number</t>
  </si>
  <si>
    <t>INTERESTING TRAFFIC</t>
  </si>
  <si>
    <t>139.46.22.1/32</t>
  </si>
  <si>
    <t>139.46.104.2/32</t>
  </si>
  <si>
    <t>10.0.0.1/32</t>
  </si>
  <si>
    <t>Customer - Interesting Traffic Subnet 1 (CIDR) *</t>
  </si>
  <si>
    <t>64.185.104.208/29</t>
  </si>
  <si>
    <t>193.47.71.70/32</t>
  </si>
  <si>
    <t>192.168.1.1/32</t>
  </si>
  <si>
    <t>Source Port Numbers</t>
  </si>
  <si>
    <t>ICMP,TCP/80</t>
  </si>
  <si>
    <t>Destination Port Numbers</t>
  </si>
  <si>
    <t>139.46.104.1/32</t>
  </si>
  <si>
    <t>139.46.109.128/25</t>
  </si>
  <si>
    <t>139.46.107.1/32</t>
  </si>
  <si>
    <t>10.0.0.2/32</t>
  </si>
  <si>
    <t>Customer - Interesting Traffic Subnet 2 (CIDR)</t>
  </si>
  <si>
    <t>192.168.1.2/32</t>
  </si>
  <si>
    <t>139.46.108.0/24</t>
  </si>
  <si>
    <t>Customer - Interesting Traffic Subnet 3 (CIDR)</t>
  </si>
  <si>
    <t>139.46.105.1/32</t>
  </si>
  <si>
    <t>Customer - Interesting Traffic Subnet 4 (CIDR)</t>
  </si>
  <si>
    <t>139.46.106.27/32</t>
  </si>
  <si>
    <t>139.46.109.1/32</t>
  </si>
  <si>
    <t>Customer - Interesting Traffic Subnet 5 (CIDR)</t>
  </si>
  <si>
    <t>139.46.109.12/32</t>
  </si>
  <si>
    <t>Customer - Interesting Traffic Subnet 6 (CIDR)</t>
  </si>
  <si>
    <t>Customer - Interesting Traffic Subnet 7 (CIDR)</t>
  </si>
  <si>
    <t>Customer - Interesting Traffic Subnet 8 (CIDR)</t>
  </si>
  <si>
    <t>Customer - Interesting Traffic Subnet 9 (CIDR)</t>
  </si>
  <si>
    <t>Customer - Interesting Traffic Subnet 10 (CIDR)</t>
  </si>
  <si>
    <t>Host - Interesting Traffic Subnet 1 (CIDR) *</t>
  </si>
  <si>
    <t>Host - Interesting Traffic Subnet 2 (CIDR)</t>
  </si>
  <si>
    <t>Host - Interesting Traffic Subnet 3 (CIDR)</t>
  </si>
  <si>
    <t>Host - Interesting Traffic Subnet 4 (CIDR)</t>
  </si>
  <si>
    <t>Host - Interesting Traffic Subnet 5 (CIDR)</t>
  </si>
  <si>
    <t>Host - Interesting Traffic Subnet 6 (CIDR)</t>
  </si>
  <si>
    <t>Host - Interesting Traffic Subnet 7 (CIDR)</t>
  </si>
  <si>
    <t>Host - Interesting Traffic Subnet 8 (CIDR)</t>
  </si>
  <si>
    <t>Host - Interesting Traffic Subnet 9 (CIDR)</t>
  </si>
  <si>
    <t>Host - Interesting Traffic Subnet 10 (CIDR)</t>
  </si>
  <si>
    <t>DD:CUST_VPN_GW_1</t>
  </si>
  <si>
    <t>DD:CUST_VPN_GW_2</t>
  </si>
  <si>
    <t>DD:HOST_INTERESTING_CIDR_1</t>
  </si>
  <si>
    <t>DD:CUST_INTERESTING_CIDR_1</t>
  </si>
  <si>
    <t>DD:HOST_INTERESTING_CIDR_2</t>
  </si>
  <si>
    <t>DD:CUST_INTERESTING_CIDR_2</t>
  </si>
  <si>
    <t>DD:HOST_INTERESTING_CIDR_3</t>
  </si>
  <si>
    <t>DD:CUST_INTERESTING_CIDR_3</t>
  </si>
  <si>
    <t>DD:HOST_INTERESTING_CIDR_4</t>
  </si>
  <si>
    <t>DD:CUST_INTERESTING_CIDR_4</t>
  </si>
  <si>
    <t>DD:HOST_INTERESTING_CIDR_5</t>
  </si>
  <si>
    <t>DD:CUST_INTERESTING_CIDR_5</t>
  </si>
  <si>
    <t>DD:HOST_INTERESTING_CIDR_6</t>
  </si>
  <si>
    <t>DD:CUST_INTERESTING_CIDR_6</t>
  </si>
  <si>
    <t>DD:HOST_INTERESTING_CIDR_7</t>
  </si>
  <si>
    <t>DD:CUST_INTERESTING_CIDR_7</t>
  </si>
  <si>
    <t>DD:HOST_INTERESTING_CIDR_8</t>
  </si>
  <si>
    <t>DD:CUST_INTERESTING_CIDR_8</t>
  </si>
  <si>
    <t>DD:HOST_INTERESTING_CIDR_9</t>
  </si>
  <si>
    <t>DD:CUST_INTERESTING_CIDR_9</t>
  </si>
  <si>
    <t>DD:HOST_INTERESTING_CIDR_10</t>
  </si>
  <si>
    <t>DD:CUST_INTERESTING_CIDR_10</t>
  </si>
  <si>
    <t>64.185.104.216/29</t>
  </si>
  <si>
    <t>DD:TEST_1</t>
  </si>
  <si>
    <t>DD:TEST_2</t>
  </si>
  <si>
    <t>TEST_VALUE_1</t>
  </si>
  <si>
    <t>TEST_VALUE_2</t>
  </si>
  <si>
    <t>ID:5</t>
  </si>
  <si>
    <t>ID:6</t>
  </si>
  <si>
    <t>ID:7</t>
  </si>
  <si>
    <t>ID:8</t>
  </si>
  <si>
    <t>ID:9</t>
  </si>
  <si>
    <t>ID:10</t>
  </si>
  <si>
    <t>DD:VPN_TOPOLOGY</t>
  </si>
  <si>
    <t>Auto Generated</t>
  </si>
  <si>
    <t>DD:SITE_TYPE</t>
  </si>
  <si>
    <t>Site Region (Required for CORE Template.  Formula Determined by Device Location info.)</t>
  </si>
  <si>
    <t>CORP</t>
  </si>
  <si>
    <t>DD:CUSTOMER_NAME_ACL</t>
  </si>
  <si>
    <t>DD:SITE_LOCATION:A</t>
  </si>
  <si>
    <t>DD:SITE_VPNGW:A</t>
  </si>
  <si>
    <t>DD:SITE_LOCATION:B</t>
  </si>
  <si>
    <t>DD:SITE_VPNGW:B</t>
  </si>
  <si>
    <t>Site Name</t>
  </si>
  <si>
    <t>DN:C:Sample Customer Config - Site 1</t>
  </si>
  <si>
    <t>DN:D:Sample Customer Config - Site 2</t>
  </si>
  <si>
    <t>DN:AA:Switch 1 Pre-Install</t>
  </si>
  <si>
    <t>DN:AB:Switch 2 Pre-Install</t>
  </si>
  <si>
    <t>DN:ZZ:Peer Review</t>
  </si>
  <si>
    <t>DT:B:BASE_CUST_VPN_CISCO</t>
  </si>
  <si>
    <t>DT:C:BASE_CUST_VPN_CISCO_ALTERNATE</t>
  </si>
  <si>
    <t>DT:D:BASE_CUST_VPN_CISCO_ALTERNATE</t>
  </si>
  <si>
    <t>DT:AA:BASE_CORP_SWITCH_PRE_INSTALL</t>
  </si>
  <si>
    <t>DT:AB:BASE_CORP_SWITCH_PRE_INSTALL</t>
  </si>
  <si>
    <t>DF:A:Primary Site VPN Filename</t>
  </si>
  <si>
    <t>DF:B:Backup Site VPN Filename</t>
  </si>
  <si>
    <t>DF:C:Customer Sample - Primary Site</t>
  </si>
  <si>
    <t>DF:D:Customer Sample - Backup Site</t>
  </si>
  <si>
    <t>DF:AA:Pre-Install Primary Site VPN Filename</t>
  </si>
  <si>
    <t>DF:AB:Pre-Install Backup Site VPN Filename</t>
  </si>
  <si>
    <t>DF:ZZ:Peer Review Filename</t>
  </si>
  <si>
    <t>T:test1</t>
  </si>
  <si>
    <t>This is a test 1</t>
  </si>
  <si>
    <t>T:test2</t>
  </si>
  <si>
    <t>This is a test 2</t>
  </si>
  <si>
    <t>This is a test 3</t>
  </si>
  <si>
    <t>This is a test 4</t>
  </si>
  <si>
    <t>This is a test 5</t>
  </si>
  <si>
    <t>This is a test 6</t>
  </si>
  <si>
    <t>This is a test 7</t>
  </si>
  <si>
    <t>This is a test 8</t>
  </si>
  <si>
    <t>This is a test 9</t>
  </si>
  <si>
    <t>This is a test 10</t>
  </si>
  <si>
    <t>DN:A:Primary VPN Config</t>
  </si>
  <si>
    <t>DN:B:Secondary VPN Config</t>
  </si>
  <si>
    <t>DN:A:TEST</t>
  </si>
  <si>
    <t>DT:A:TEST1</t>
  </si>
  <si>
    <t>TEST1</t>
  </si>
  <si>
    <t>DT:A:BASE_B2B_VPN_HOST_CISCO</t>
  </si>
  <si>
    <t>T:BASE_B2B_VPN_HOST_CISCO</t>
  </si>
  <si>
    <t>DT:ZZ:BASE_B2B_PEER_REVIEW</t>
  </si>
  <si>
    <t>{%- if VPN_TOPOLOGY == "Singe-Homed" %}</t>
  </si>
  <si>
    <t>{%- if CUSTOMER_VPNGW_2 is defined 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</si>
</sst>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0"/>
      <name val="Calibri"/>
      <family val="2"/>
      <scheme val="minor"/>
    </font>
    <font>
      <b/>
      <sz val="10"/>
      <name val="Arial Narrow"/>
      <family val="2"/>
    </font>
    <font>
      <b/>
      <sz val="11"/>
      <name val="Calibri"/>
      <family val="2"/>
      <scheme val="minor"/>
    </font>
    <font>
      <sz val="10"/>
      <name val="Arial Narrow"/>
      <family val="2"/>
    </font>
    <font>
      <b/>
      <sz val="14"/>
      <color theme="6" tint="-0.499984740745262"/>
      <name val="Calibri"/>
      <family val="2"/>
      <scheme val="minor"/>
    </font>
    <font>
      <sz val="9"/>
      <color theme="6" tint="0.59999389629810485"/>
      <name val="Arial Narrow"/>
      <family val="2"/>
    </font>
    <font>
      <b/>
      <sz val="11"/>
      <color theme="6" tint="0.59999389629810485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0"/>
      <color theme="6" tint="0.59999389629810485"/>
      <name val="Arial Narrow"/>
      <family val="2"/>
    </font>
    <font>
      <u/>
      <sz val="10"/>
      <color indexed="12"/>
      <name val="Arial"/>
      <family val="2"/>
    </font>
    <font>
      <u/>
      <sz val="10"/>
      <color theme="6" tint="0.59999389629810485"/>
      <name val="Arial"/>
      <family val="2"/>
    </font>
    <font>
      <sz val="9"/>
      <color theme="6" tint="-0.499984740745262"/>
      <name val="Arial Narrow"/>
      <family val="2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Arial Narrow"/>
      <family val="2"/>
    </font>
    <font>
      <b/>
      <sz val="14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indexed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1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4" borderId="0" xfId="1" applyFont="1" applyFill="1" applyAlignment="1">
      <alignment horizontal="center" vertical="center"/>
    </xf>
    <xf numFmtId="0" fontId="4" fillId="4" borderId="1" xfId="1" applyFont="1" applyFill="1" applyBorder="1" applyAlignment="1">
      <alignment vertical="center" wrapText="1" shrinkToFit="1"/>
    </xf>
    <xf numFmtId="0" fontId="5" fillId="4" borderId="1" xfId="1" applyFont="1" applyFill="1" applyBorder="1" applyAlignment="1">
      <alignment vertical="center" wrapText="1" shrinkToFit="1"/>
    </xf>
    <xf numFmtId="0" fontId="5" fillId="4" borderId="2" xfId="1" applyFont="1" applyFill="1" applyBorder="1" applyAlignment="1">
      <alignment vertical="center" wrapText="1" shrinkToFit="1"/>
    </xf>
    <xf numFmtId="0" fontId="5" fillId="4" borderId="3" xfId="1" applyFont="1" applyFill="1" applyBorder="1" applyAlignment="1">
      <alignment horizontal="center" vertical="center" wrapText="1" shrinkToFit="1"/>
    </xf>
    <xf numFmtId="0" fontId="6" fillId="0" borderId="3" xfId="1" applyFont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6" fillId="2" borderId="26" xfId="1" applyFont="1" applyFill="1" applyBorder="1" applyAlignment="1">
      <alignment shrinkToFit="1"/>
    </xf>
    <xf numFmtId="0" fontId="6" fillId="2" borderId="27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 applyProtection="1">
      <alignment horizontal="center" vertical="center"/>
      <protection locked="0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6" borderId="5" xfId="1" applyFont="1" applyFill="1" applyBorder="1" applyAlignment="1">
      <alignment horizontal="left"/>
    </xf>
    <xf numFmtId="0" fontId="9" fillId="6" borderId="6" xfId="1" applyFont="1" applyFill="1" applyBorder="1" applyAlignment="1">
      <alignment horizontal="left"/>
    </xf>
    <xf numFmtId="0" fontId="10" fillId="6" borderId="7" xfId="1" applyFont="1" applyFill="1" applyBorder="1" applyAlignment="1">
      <alignment horizontal="left"/>
    </xf>
    <xf numFmtId="0" fontId="10" fillId="6" borderId="0" xfId="1" applyFont="1" applyFill="1" applyAlignment="1">
      <alignment horizontal="left"/>
    </xf>
    <xf numFmtId="0" fontId="11" fillId="6" borderId="0" xfId="1" applyFont="1" applyFill="1" applyAlignment="1">
      <alignment horizontal="center" vertical="center"/>
    </xf>
    <xf numFmtId="0" fontId="9" fillId="6" borderId="9" xfId="1" applyFont="1" applyFill="1" applyBorder="1" applyAlignment="1">
      <alignment wrapText="1" shrinkToFit="1"/>
    </xf>
    <xf numFmtId="0" fontId="13" fillId="6" borderId="0" xfId="2" applyFont="1" applyFill="1" applyBorder="1" applyAlignment="1" applyProtection="1">
      <alignment horizontal="left"/>
    </xf>
    <xf numFmtId="0" fontId="12" fillId="6" borderId="0" xfId="2" applyFill="1" applyBorder="1" applyAlignment="1" applyProtection="1">
      <alignment horizontal="left"/>
    </xf>
    <xf numFmtId="0" fontId="10" fillId="6" borderId="0" xfId="1" applyFont="1" applyFill="1" applyAlignment="1" applyProtection="1">
      <alignment horizontal="left"/>
      <protection locked="0"/>
    </xf>
    <xf numFmtId="0" fontId="8" fillId="7" borderId="5" xfId="1" applyFont="1" applyFill="1" applyBorder="1" applyAlignment="1">
      <alignment horizontal="left"/>
    </xf>
    <xf numFmtId="0" fontId="9" fillId="7" borderId="9" xfId="1" applyFont="1" applyFill="1" applyBorder="1" applyAlignment="1">
      <alignment shrinkToFit="1"/>
    </xf>
    <xf numFmtId="0" fontId="10" fillId="7" borderId="7" xfId="1" applyFont="1" applyFill="1" applyBorder="1" applyAlignment="1">
      <alignment horizontal="left"/>
    </xf>
    <xf numFmtId="0" fontId="10" fillId="7" borderId="0" xfId="1" applyFont="1" applyFill="1" applyAlignment="1">
      <alignment horizontal="left"/>
    </xf>
    <xf numFmtId="0" fontId="11" fillId="7" borderId="0" xfId="1" applyFont="1" applyFill="1" applyAlignment="1">
      <alignment horizontal="center" vertical="center"/>
    </xf>
    <xf numFmtId="0" fontId="8" fillId="7" borderId="22" xfId="1" applyFont="1" applyFill="1" applyBorder="1" applyAlignment="1">
      <alignment horizontal="left"/>
    </xf>
    <xf numFmtId="0" fontId="9" fillId="7" borderId="23" xfId="1" applyFont="1" applyFill="1" applyBorder="1" applyAlignment="1">
      <alignment shrinkToFit="1"/>
    </xf>
    <xf numFmtId="0" fontId="10" fillId="7" borderId="24" xfId="1" applyFont="1" applyFill="1" applyBorder="1" applyAlignment="1">
      <alignment horizontal="left"/>
    </xf>
    <xf numFmtId="0" fontId="10" fillId="7" borderId="25" xfId="1" applyFont="1" applyFill="1" applyBorder="1" applyAlignment="1">
      <alignment horizontal="left"/>
    </xf>
    <xf numFmtId="0" fontId="11" fillId="7" borderId="25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left"/>
    </xf>
    <xf numFmtId="0" fontId="9" fillId="7" borderId="11" xfId="1" applyFont="1" applyFill="1" applyBorder="1" applyAlignment="1">
      <alignment shrinkToFit="1"/>
    </xf>
    <xf numFmtId="0" fontId="10" fillId="7" borderId="12" xfId="1" applyFont="1" applyFill="1" applyBorder="1" applyAlignment="1">
      <alignment horizontal="left"/>
    </xf>
    <xf numFmtId="0" fontId="10" fillId="7" borderId="13" xfId="1" applyFont="1" applyFill="1" applyBorder="1" applyAlignment="1">
      <alignment horizontal="left"/>
    </xf>
    <xf numFmtId="0" fontId="11" fillId="7" borderId="13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left"/>
    </xf>
    <xf numFmtId="0" fontId="17" fillId="8" borderId="0" xfId="1" applyFont="1" applyFill="1" applyAlignment="1">
      <alignment horizontal="center" vertical="center"/>
    </xf>
    <xf numFmtId="0" fontId="15" fillId="8" borderId="9" xfId="1" applyFont="1" applyFill="1" applyBorder="1" applyAlignment="1">
      <alignment shrinkToFit="1"/>
    </xf>
    <xf numFmtId="0" fontId="16" fillId="8" borderId="7" xfId="1" applyFont="1" applyFill="1" applyBorder="1" applyAlignment="1">
      <alignment horizontal="left"/>
    </xf>
    <xf numFmtId="0" fontId="16" fillId="8" borderId="0" xfId="1" applyFont="1" applyFill="1" applyAlignment="1">
      <alignment horizontal="left"/>
    </xf>
    <xf numFmtId="0" fontId="14" fillId="8" borderId="22" xfId="1" applyFont="1" applyFill="1" applyBorder="1" applyAlignment="1">
      <alignment horizontal="left"/>
    </xf>
    <xf numFmtId="0" fontId="15" fillId="8" borderId="23" xfId="1" applyFont="1" applyFill="1" applyBorder="1" applyAlignment="1">
      <alignment shrinkToFit="1"/>
    </xf>
    <xf numFmtId="0" fontId="16" fillId="8" borderId="24" xfId="1" applyFont="1" applyFill="1" applyBorder="1" applyAlignment="1">
      <alignment horizontal="left"/>
    </xf>
    <xf numFmtId="0" fontId="16" fillId="8" borderId="25" xfId="1" applyFont="1" applyFill="1" applyBorder="1" applyAlignment="1">
      <alignment horizontal="left"/>
    </xf>
    <xf numFmtId="0" fontId="17" fillId="8" borderId="25" xfId="1" applyFont="1" applyFill="1" applyBorder="1" applyAlignment="1">
      <alignment horizontal="center" vertical="center"/>
    </xf>
    <xf numFmtId="0" fontId="14" fillId="9" borderId="5" xfId="1" applyFont="1" applyFill="1" applyBorder="1" applyAlignment="1">
      <alignment horizontal="left"/>
    </xf>
    <xf numFmtId="0" fontId="15" fillId="9" borderId="14" xfId="1" applyFont="1" applyFill="1" applyBorder="1" applyAlignment="1">
      <alignment shrinkToFit="1"/>
    </xf>
    <xf numFmtId="0" fontId="16" fillId="9" borderId="15" xfId="1" applyFont="1" applyFill="1" applyBorder="1" applyAlignment="1">
      <alignment horizontal="left"/>
    </xf>
    <xf numFmtId="0" fontId="16" fillId="9" borderId="16" xfId="1" applyFont="1" applyFill="1" applyBorder="1" applyAlignment="1">
      <alignment horizontal="left"/>
    </xf>
    <xf numFmtId="0" fontId="17" fillId="9" borderId="0" xfId="1" applyFont="1" applyFill="1" applyAlignment="1">
      <alignment horizontal="center" vertical="center"/>
    </xf>
    <xf numFmtId="0" fontId="15" fillId="9" borderId="9" xfId="1" applyFont="1" applyFill="1" applyBorder="1" applyAlignment="1">
      <alignment shrinkToFit="1"/>
    </xf>
    <xf numFmtId="0" fontId="16" fillId="9" borderId="7" xfId="1" applyFont="1" applyFill="1" applyBorder="1" applyAlignment="1">
      <alignment horizontal="left"/>
    </xf>
    <xf numFmtId="0" fontId="16" fillId="9" borderId="0" xfId="1" applyFont="1" applyFill="1" applyAlignment="1">
      <alignment horizontal="left"/>
    </xf>
    <xf numFmtId="0" fontId="14" fillId="9" borderId="18" xfId="1" applyFont="1" applyFill="1" applyBorder="1" applyAlignment="1">
      <alignment horizontal="left"/>
    </xf>
    <xf numFmtId="0" fontId="15" fillId="9" borderId="19" xfId="1" applyFont="1" applyFill="1" applyBorder="1" applyAlignment="1">
      <alignment shrinkToFit="1"/>
    </xf>
    <xf numFmtId="0" fontId="16" fillId="9" borderId="20" xfId="1" applyFont="1" applyFill="1" applyBorder="1" applyAlignment="1">
      <alignment horizontal="left"/>
    </xf>
    <xf numFmtId="0" fontId="16" fillId="9" borderId="21" xfId="1" applyFont="1" applyFill="1" applyBorder="1" applyAlignment="1">
      <alignment horizontal="left"/>
    </xf>
    <xf numFmtId="0" fontId="17" fillId="9" borderId="21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 textRotation="90"/>
    </xf>
    <xf numFmtId="0" fontId="7" fillId="5" borderId="8" xfId="1" applyFont="1" applyFill="1" applyBorder="1" applyAlignment="1">
      <alignment horizontal="center" vertical="center" textRotation="90"/>
    </xf>
    <xf numFmtId="0" fontId="7" fillId="5" borderId="17" xfId="1" applyFont="1" applyFill="1" applyBorder="1" applyAlignment="1">
      <alignment horizontal="center" vertical="center" textRotation="90"/>
    </xf>
    <xf numFmtId="0" fontId="18" fillId="8" borderId="4" xfId="1" applyFont="1" applyFill="1" applyBorder="1" applyAlignment="1">
      <alignment horizontal="center" vertical="center" textRotation="90"/>
    </xf>
    <xf numFmtId="0" fontId="18" fillId="8" borderId="8" xfId="1" applyFont="1" applyFill="1" applyBorder="1" applyAlignment="1">
      <alignment horizontal="center" vertical="center" textRotation="90"/>
    </xf>
    <xf numFmtId="0" fontId="18" fillId="8" borderId="17" xfId="1" applyFont="1" applyFill="1" applyBorder="1" applyAlignment="1">
      <alignment horizontal="center" vertical="center" textRotation="90"/>
    </xf>
    <xf numFmtId="0" fontId="23" fillId="4" borderId="0" xfId="1" applyFont="1" applyFill="1" applyAlignment="1">
      <alignment horizontal="center" vertical="center"/>
    </xf>
    <xf numFmtId="0" fontId="24" fillId="4" borderId="0" xfId="1" applyFont="1" applyFill="1" applyAlignment="1">
      <alignment vertical="center" wrapText="1" shrinkToFit="1"/>
    </xf>
    <xf numFmtId="0" fontId="21" fillId="4" borderId="0" xfId="1" applyFont="1" applyFill="1" applyAlignment="1">
      <alignment vertical="center" wrapText="1" shrinkToFit="1"/>
    </xf>
    <xf numFmtId="0" fontId="21" fillId="4" borderId="0" xfId="1" applyFont="1" applyFill="1" applyAlignment="1">
      <alignment horizontal="center" vertical="center" wrapText="1" shrinkToFit="1"/>
    </xf>
    <xf numFmtId="0" fontId="25" fillId="4" borderId="0" xfId="1" applyFont="1" applyFill="1" applyAlignment="1">
      <alignment horizontal="center" vertical="center"/>
    </xf>
    <xf numFmtId="0" fontId="23" fillId="10" borderId="0" xfId="1" applyFont="1" applyFill="1" applyAlignment="1">
      <alignment horizontal="center" vertical="center"/>
    </xf>
    <xf numFmtId="0" fontId="26" fillId="10" borderId="0" xfId="1" applyFont="1" applyFill="1" applyAlignment="1">
      <alignment horizontal="left"/>
    </xf>
    <xf numFmtId="0" fontId="24" fillId="10" borderId="0" xfId="1" applyFont="1" applyFill="1" applyAlignment="1">
      <alignment shrinkToFit="1"/>
    </xf>
    <xf numFmtId="0" fontId="25" fillId="10" borderId="0" xfId="1" applyFont="1" applyFill="1" applyAlignment="1">
      <alignment horizontal="left"/>
    </xf>
    <xf numFmtId="0" fontId="20" fillId="10" borderId="0" xfId="1" applyFont="1" applyFill="1" applyAlignment="1">
      <alignment horizontal="left" vertical="center"/>
    </xf>
    <xf numFmtId="0" fontId="25" fillId="0" borderId="0" xfId="1" applyFont="1" applyAlignment="1">
      <alignment horizontal="center" vertical="center"/>
    </xf>
    <xf numFmtId="0" fontId="26" fillId="10" borderId="0" xfId="1" applyFont="1" applyFill="1"/>
    <xf numFmtId="0" fontId="26" fillId="0" borderId="0" xfId="1" applyFont="1"/>
    <xf numFmtId="0" fontId="19" fillId="4" borderId="28" xfId="1" applyFont="1" applyFill="1" applyBorder="1" applyAlignment="1">
      <alignment shrinkToFit="1"/>
    </xf>
    <xf numFmtId="0" fontId="27" fillId="4" borderId="28" xfId="3" applyFont="1" applyFill="1" applyBorder="1" applyAlignment="1">
      <alignment vertical="center"/>
    </xf>
    <xf numFmtId="0" fontId="5" fillId="4" borderId="0" xfId="1" applyFont="1" applyFill="1" applyAlignment="1">
      <alignment vertical="center" wrapText="1" shrinkToFit="1"/>
    </xf>
    <xf numFmtId="0" fontId="28" fillId="4" borderId="0" xfId="1" applyFont="1" applyFill="1" applyAlignment="1">
      <alignment vertical="center" wrapText="1" shrinkToFit="1"/>
    </xf>
    <xf numFmtId="0" fontId="5" fillId="4" borderId="28" xfId="3" applyFont="1" applyFill="1" applyBorder="1" applyAlignment="1">
      <alignment horizontal="center" vertical="center"/>
    </xf>
    <xf numFmtId="0" fontId="19" fillId="4" borderId="0" xfId="1" applyFont="1" applyFill="1" applyAlignment="1">
      <alignment shrinkToFit="1"/>
    </xf>
    <xf numFmtId="0" fontId="19" fillId="11" borderId="28" xfId="1" applyFont="1" applyFill="1" applyBorder="1" applyAlignment="1">
      <alignment shrinkToFit="1"/>
    </xf>
    <xf numFmtId="0" fontId="5" fillId="11" borderId="28" xfId="1" applyFont="1" applyFill="1" applyBorder="1" applyAlignment="1">
      <alignment horizontal="left"/>
    </xf>
    <xf numFmtId="0" fontId="19" fillId="11" borderId="0" xfId="1" applyFont="1" applyFill="1" applyAlignment="1">
      <alignment vertical="top" wrapText="1" shrinkToFit="1"/>
    </xf>
    <xf numFmtId="0" fontId="29" fillId="11" borderId="0" xfId="1" applyFont="1" applyFill="1" applyAlignment="1">
      <alignment vertical="top" wrapText="1" shrinkToFit="1"/>
    </xf>
    <xf numFmtId="0" fontId="19" fillId="11" borderId="28" xfId="1" applyFont="1" applyFill="1" applyBorder="1"/>
    <xf numFmtId="0" fontId="19" fillId="0" borderId="0" xfId="1" applyFont="1" applyAlignment="1">
      <alignment shrinkToFit="1"/>
    </xf>
    <xf numFmtId="0" fontId="19" fillId="11" borderId="0" xfId="1" applyFont="1" applyFill="1" applyAlignment="1">
      <alignment horizontal="left"/>
    </xf>
    <xf numFmtId="0" fontId="19" fillId="11" borderId="0" xfId="1" applyFont="1" applyFill="1" applyAlignment="1">
      <alignment vertical="top" shrinkToFit="1"/>
    </xf>
    <xf numFmtId="0" fontId="29" fillId="11" borderId="0" xfId="1" applyFont="1" applyFill="1" applyAlignment="1">
      <alignment vertical="top" shrinkToFit="1"/>
    </xf>
    <xf numFmtId="0" fontId="5" fillId="11" borderId="28" xfId="1" applyFont="1" applyFill="1" applyBorder="1" applyAlignment="1">
      <alignment shrinkToFit="1"/>
    </xf>
    <xf numFmtId="0" fontId="19" fillId="11" borderId="0" xfId="1" applyFont="1" applyFill="1" applyAlignment="1">
      <alignment shrinkToFit="1"/>
    </xf>
  </cellXfs>
  <cellStyles count="4">
    <cellStyle name="Hyperlink 2" xfId="2" xr:uid="{B36DD85B-BE98-4CAD-BD56-3C6CEF59CA64}"/>
    <cellStyle name="Normal" xfId="0" builtinId="0"/>
    <cellStyle name="Normal 4" xfId="1" xr:uid="{F7AFAA20-86A9-4832-B686-1E59C14B5036}"/>
    <cellStyle name="Normal_Sheet1" xfId="3" xr:uid="{E8E188C7-2825-449F-B768-EBB15BE20546}"/>
  </cellStyles>
  <dxfs count="23">
    <dxf>
      <fill>
        <patternFill>
          <bgColor theme="0" tint="-0.34998626667073579"/>
        </patternFill>
      </fill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ghtonline-my.sharepoint.com/personal/tony_curtis_insight_com/Documents/Clients/Duke%20Energy/Gen.IT%20Templates/DE_B2B_VPN_Data_v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-Site Info"/>
      <sheetName val="Sheet1"/>
      <sheetName val="Matrix"/>
      <sheetName val="Data-Variables"/>
      <sheetName val="Devices-Hosts&amp;Templates"/>
      <sheetName val="Gen.IT Intro Tab"/>
      <sheetName val="Lists"/>
      <sheetName val="Sheet2"/>
      <sheetName val="Template-Base"/>
    </sheetNames>
    <sheetDataSet>
      <sheetData sheetId="0"/>
      <sheetData sheetId="1">
        <row r="2">
          <cell r="E2" t="str">
            <v>Customer B2B 1</v>
          </cell>
          <cell r="F2" t="str">
            <v>Customer B2B 2</v>
          </cell>
          <cell r="G2" t="str">
            <v>Customer B2B 3</v>
          </cell>
          <cell r="H2" t="str">
            <v>Customer B2B 4</v>
          </cell>
          <cell r="I2" t="str">
            <v>Customer B2B 5</v>
          </cell>
          <cell r="J2" t="str">
            <v>Stan's Company</v>
          </cell>
        </row>
        <row r="4">
          <cell r="E4" t="str">
            <v>Carolinas West</v>
          </cell>
          <cell r="F4" t="str">
            <v>Carolinas West</v>
          </cell>
          <cell r="G4" t="str">
            <v>Carolinas West</v>
          </cell>
          <cell r="H4" t="str">
            <v>Carolinas West</v>
          </cell>
          <cell r="I4" t="str">
            <v>Carolinas West</v>
          </cell>
          <cell r="J4" t="str">
            <v>Carolinas West</v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/>
          </cell>
          <cell r="BO4" t="str">
            <v/>
          </cell>
          <cell r="BP4" t="str">
            <v/>
          </cell>
          <cell r="BQ4" t="str">
            <v/>
          </cell>
          <cell r="BR4" t="str">
            <v/>
          </cell>
          <cell r="BS4" t="str">
            <v/>
          </cell>
          <cell r="BT4" t="str">
            <v/>
          </cell>
          <cell r="BU4" t="str">
            <v/>
          </cell>
          <cell r="BV4" t="str">
            <v/>
          </cell>
          <cell r="BW4" t="str">
            <v/>
          </cell>
          <cell r="BX4" t="str">
            <v/>
          </cell>
          <cell r="BY4" t="str">
            <v/>
          </cell>
          <cell r="BZ4" t="str">
            <v/>
          </cell>
          <cell r="CA4" t="str">
            <v/>
          </cell>
          <cell r="CB4" t="str">
            <v/>
          </cell>
          <cell r="CC4" t="str">
            <v/>
          </cell>
          <cell r="CD4" t="str">
            <v/>
          </cell>
          <cell r="CE4" t="str">
            <v/>
          </cell>
          <cell r="CF4" t="str">
            <v/>
          </cell>
          <cell r="CG4" t="str">
            <v/>
          </cell>
          <cell r="CH4" t="str">
            <v/>
          </cell>
          <cell r="CI4" t="str">
            <v/>
          </cell>
          <cell r="CJ4" t="str">
            <v/>
          </cell>
          <cell r="CK4" t="str">
            <v/>
          </cell>
          <cell r="CL4" t="str">
            <v/>
          </cell>
          <cell r="CM4" t="str">
            <v/>
          </cell>
          <cell r="CN4" t="str">
            <v/>
          </cell>
          <cell r="CO4" t="str">
            <v/>
          </cell>
          <cell r="CP4" t="str">
            <v/>
          </cell>
          <cell r="CQ4" t="str">
            <v/>
          </cell>
          <cell r="CR4" t="str">
            <v/>
          </cell>
          <cell r="CS4" t="str">
            <v/>
          </cell>
          <cell r="CT4" t="str">
            <v/>
          </cell>
          <cell r="CU4" t="str">
            <v/>
          </cell>
          <cell r="CV4" t="str">
            <v/>
          </cell>
          <cell r="CW4" t="str">
            <v/>
          </cell>
          <cell r="CX4" t="str">
            <v/>
          </cell>
          <cell r="CY4" t="str">
            <v/>
          </cell>
          <cell r="CZ4" t="str">
            <v/>
          </cell>
          <cell r="DA4" t="str">
            <v/>
          </cell>
          <cell r="DB4" t="str">
            <v/>
          </cell>
          <cell r="DC4" t="str">
            <v/>
          </cell>
          <cell r="DD4" t="str">
            <v/>
          </cell>
          <cell r="DE4" t="str">
            <v/>
          </cell>
          <cell r="DF4" t="str">
            <v/>
          </cell>
          <cell r="DG4" t="str">
            <v/>
          </cell>
          <cell r="DH4" t="str">
            <v/>
          </cell>
          <cell r="DI4" t="str">
            <v/>
          </cell>
          <cell r="DJ4" t="str">
            <v/>
          </cell>
          <cell r="DK4" t="str">
            <v/>
          </cell>
          <cell r="DL4" t="str">
            <v/>
          </cell>
          <cell r="DM4" t="str">
            <v/>
          </cell>
          <cell r="DN4" t="str">
            <v/>
          </cell>
          <cell r="DO4" t="str">
            <v/>
          </cell>
          <cell r="DP4" t="str">
            <v/>
          </cell>
          <cell r="DQ4" t="str">
            <v/>
          </cell>
          <cell r="DR4" t="str">
            <v/>
          </cell>
          <cell r="DS4" t="str">
            <v/>
          </cell>
        </row>
        <row r="5">
          <cell r="E5" t="str">
            <v>Single-Homed</v>
          </cell>
          <cell r="F5" t="str">
            <v>Multi-Homed</v>
          </cell>
          <cell r="G5" t="str">
            <v>Parallel</v>
          </cell>
          <cell r="H5" t="str">
            <v>Multi-Homed</v>
          </cell>
          <cell r="I5" t="str">
            <v>Single-Homed</v>
          </cell>
          <cell r="J5" t="str">
            <v>Multi-Homed</v>
          </cell>
        </row>
        <row r="7">
          <cell r="E7" t="str">
            <v>12.217.235.10</v>
          </cell>
          <cell r="F7" t="str">
            <v>12.217.235.10</v>
          </cell>
          <cell r="G7" t="str">
            <v>12.217.235.10</v>
          </cell>
          <cell r="J7" t="str">
            <v>1.1.1.2</v>
          </cell>
        </row>
      </sheetData>
      <sheetData sheetId="2"/>
      <sheetData sheetId="3"/>
      <sheetData sheetId="4">
        <row r="4">
          <cell r="E4" t="str">
            <v>College Street</v>
          </cell>
          <cell r="F4" t="str">
            <v>College Street</v>
          </cell>
          <cell r="G4" t="str">
            <v>College Street</v>
          </cell>
          <cell r="H4" t="str">
            <v>College Street</v>
          </cell>
          <cell r="I4" t="str">
            <v>College Street</v>
          </cell>
          <cell r="J4" t="str">
            <v>College Street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 t="e">
            <v>#N/A</v>
          </cell>
          <cell r="U4" t="e">
            <v>#N/A</v>
          </cell>
          <cell r="V4" t="e">
            <v>#N/A</v>
          </cell>
          <cell r="W4" t="e">
            <v>#N/A</v>
          </cell>
          <cell r="X4" t="e">
            <v>#N/A</v>
          </cell>
          <cell r="Y4" t="e">
            <v>#N/A</v>
          </cell>
          <cell r="Z4" t="e">
            <v>#N/A</v>
          </cell>
          <cell r="AA4" t="e">
            <v>#N/A</v>
          </cell>
        </row>
        <row r="6">
          <cell r="E6" t="str">
            <v>Alternate Data Center</v>
          </cell>
          <cell r="F6" t="str">
            <v>Alternate Data Center</v>
          </cell>
          <cell r="G6" t="str">
            <v>Alternate Data Center</v>
          </cell>
          <cell r="H6" t="str">
            <v>Alternate Data Center</v>
          </cell>
          <cell r="I6" t="str">
            <v>Alternate Data Center</v>
          </cell>
          <cell r="J6" t="str">
            <v>Alternate Data Center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</row>
        <row r="8">
          <cell r="E8" t="str">
            <v>Single-Homed</v>
          </cell>
          <cell r="F8" t="str">
            <v>Full Mesh</v>
          </cell>
          <cell r="G8" t="str">
            <v>Parallel</v>
          </cell>
          <cell r="H8" t="str">
            <v>Multi-Homed</v>
          </cell>
          <cell r="I8" t="str">
            <v>Single-Homed</v>
          </cell>
        </row>
      </sheetData>
      <sheetData sheetId="5"/>
      <sheetData sheetId="6"/>
      <sheetData sheetId="7">
        <row r="6">
          <cell r="B6" t="str">
            <v>ESP-AES192-SHA</v>
          </cell>
        </row>
        <row r="7">
          <cell r="B7" t="str">
            <v>ESP-AES256-MD5</v>
          </cell>
        </row>
        <row r="8">
          <cell r="B8" t="str">
            <v>ESP-AES-128-MD5</v>
          </cell>
        </row>
        <row r="9">
          <cell r="B9" t="str">
            <v>ESP-AES-192-SHA</v>
          </cell>
        </row>
        <row r="10">
          <cell r="B10" t="str">
            <v>ESP-AES-192-MD5</v>
          </cell>
        </row>
        <row r="11">
          <cell r="B11" t="str">
            <v>ESP-AES-256-MD5</v>
          </cell>
        </row>
        <row r="12">
          <cell r="B12" t="str">
            <v>ESP-AES-128-SHA-TRANS</v>
          </cell>
        </row>
        <row r="13">
          <cell r="B13" t="str">
            <v>ESP-AES-128-MD5-TRANS</v>
          </cell>
        </row>
        <row r="14">
          <cell r="B14" t="str">
            <v>ESP-AES-192-SHA-TRANS</v>
          </cell>
        </row>
        <row r="15">
          <cell r="B15" t="str">
            <v>ESP-AES-192-MD5-TRANS</v>
          </cell>
        </row>
        <row r="16">
          <cell r="B16" t="str">
            <v>ESP-AES-256-SHA-TRANS</v>
          </cell>
        </row>
        <row r="17">
          <cell r="B17" t="str">
            <v>ESP-AES-256-MD5-TRANS</v>
          </cell>
        </row>
        <row r="18">
          <cell r="B18" t="str">
            <v>ESP-AES-256-SHA</v>
          </cell>
        </row>
        <row r="19">
          <cell r="B19" t="str">
            <v>ESP-AES256-SHA</v>
          </cell>
        </row>
        <row r="20">
          <cell r="B20" t="str">
            <v>ESP-AES-128-SHA</v>
          </cell>
        </row>
        <row r="21">
          <cell r="B21" t="str">
            <v>ESP-AES-SHA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customer3.com%20-%20704-555-1212" TargetMode="External"/><Relationship Id="rId2" Type="http://schemas.openxmlformats.org/officeDocument/2006/relationships/hyperlink" Target="mailto:admin@customer2.com%20-%20704-555-1212" TargetMode="External"/><Relationship Id="rId1" Type="http://schemas.openxmlformats.org/officeDocument/2006/relationships/hyperlink" Target="mailto:admin@customer1.com%20-%20704-555-121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customer5.com%20-%20704-555-1212" TargetMode="External"/><Relationship Id="rId4" Type="http://schemas.openxmlformats.org/officeDocument/2006/relationships/hyperlink" Target="mailto:admin@customer4.com%20-%20704-555-12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36AE-3467-4CD7-A5CE-B05D52C1E57B}">
  <sheetPr codeName="Sheet9">
    <tabColor theme="6" tint="-0.499984740745262"/>
  </sheetPr>
  <dimension ref="A1:U33"/>
  <sheetViews>
    <sheetView tabSelected="1" zoomScale="160" zoomScaleNormal="160" workbookViewId="0">
      <pane xSplit="3" ySplit="2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B4" sqref="B4"/>
    </sheetView>
  </sheetViews>
  <sheetFormatPr defaultColWidth="26.7265625" defaultRowHeight="14.5" x14ac:dyDescent="0.3"/>
  <cols>
    <col min="1" max="1" width="3.81640625" style="10" customWidth="1"/>
    <col min="2" max="2" width="25.453125" style="11" customWidth="1"/>
    <col min="3" max="3" width="60.36328125" style="12" customWidth="1"/>
    <col min="4" max="4" width="10.36328125" style="13" customWidth="1"/>
    <col min="5" max="5" width="24" style="14" customWidth="1"/>
    <col min="6" max="11" width="22.7265625" style="15" customWidth="1"/>
    <col min="12" max="12" width="24.54296875" style="15" customWidth="1"/>
    <col min="13" max="21" width="26.7265625" style="16"/>
    <col min="22" max="16384" width="26.7265625" style="17"/>
  </cols>
  <sheetData>
    <row r="1" spans="1:21" s="9" customFormat="1" ht="16.5" customHeight="1" thickBot="1" x14ac:dyDescent="0.4">
      <c r="A1" s="3"/>
      <c r="B1" s="4" t="s">
        <v>83</v>
      </c>
      <c r="C1" s="5" t="s">
        <v>84</v>
      </c>
      <c r="D1" s="6"/>
      <c r="E1" s="7" t="str">
        <f>IF(ISBLANK(E2)=FALSE,"ID:"&amp;COLUMN(E:E),"")</f>
        <v>ID:5</v>
      </c>
      <c r="F1" s="7" t="str">
        <f>IF(ISBLANK(F2)=FALSE,"ID:"&amp;COLUMN(F:F),"")</f>
        <v>ID:6</v>
      </c>
      <c r="G1" s="7" t="str">
        <f>IF(ISBLANK(G2)=FALSE,"ID:"&amp;COLUMN(G:G),"")</f>
        <v>ID:7</v>
      </c>
      <c r="H1" s="7" t="str">
        <f>IF(ISBLANK(H2)=FALSE,"ID:"&amp;COLUMN(H:H),"")</f>
        <v>ID:8</v>
      </c>
      <c r="I1" s="7" t="str">
        <f>IF(ISBLANK(I2)=FALSE,"ID:"&amp;COLUMN(I:I),"")</f>
        <v>ID:9</v>
      </c>
      <c r="J1" s="7" t="str">
        <f>IF(ISBLANK(J2)=FALSE,"ID:"&amp;COLUMN(J:J),"")</f>
        <v>ID:10</v>
      </c>
      <c r="K1" s="7" t="str">
        <f>IF(ISBLANK(K2)=FALSE,"ID:"&amp;COLUMN(K:K),"")</f>
        <v/>
      </c>
      <c r="L1" s="7" t="str">
        <f>IF(ISBLANK(L2)=FALSE,"ID:"&amp;COLUMN(L:L),"")</f>
        <v/>
      </c>
      <c r="M1" s="8"/>
      <c r="N1" s="8"/>
      <c r="O1" s="8"/>
      <c r="P1" s="8"/>
      <c r="Q1" s="8"/>
      <c r="R1" s="8"/>
      <c r="S1" s="8"/>
      <c r="T1" s="8"/>
      <c r="U1" s="8"/>
    </row>
    <row r="2" spans="1:21" s="22" customFormat="1" ht="15" customHeight="1" thickTop="1" x14ac:dyDescent="0.35">
      <c r="A2" s="65" t="s">
        <v>85</v>
      </c>
      <c r="B2" s="18" t="s">
        <v>86</v>
      </c>
      <c r="C2" s="19" t="s">
        <v>87</v>
      </c>
      <c r="D2" s="20" t="s">
        <v>88</v>
      </c>
      <c r="E2" s="21" t="s">
        <v>89</v>
      </c>
      <c r="F2" s="21" t="s">
        <v>90</v>
      </c>
      <c r="G2" s="21" t="s">
        <v>91</v>
      </c>
      <c r="H2" s="21" t="s">
        <v>92</v>
      </c>
      <c r="I2" s="21" t="s">
        <v>93</v>
      </c>
      <c r="J2" s="21" t="s">
        <v>94</v>
      </c>
      <c r="K2" s="21"/>
      <c r="L2" s="21"/>
    </row>
    <row r="3" spans="1:21" s="22" customFormat="1" ht="15" customHeight="1" thickBot="1" x14ac:dyDescent="0.4">
      <c r="A3" s="66"/>
      <c r="B3" s="18" t="s">
        <v>95</v>
      </c>
      <c r="C3" s="23" t="s">
        <v>96</v>
      </c>
      <c r="D3" s="20" t="s">
        <v>97</v>
      </c>
      <c r="E3" s="24" t="s">
        <v>98</v>
      </c>
      <c r="F3" s="25" t="s">
        <v>99</v>
      </c>
      <c r="G3" s="25" t="s">
        <v>100</v>
      </c>
      <c r="H3" s="25" t="s">
        <v>101</v>
      </c>
      <c r="I3" s="25" t="s">
        <v>102</v>
      </c>
      <c r="J3" s="26" t="s">
        <v>103</v>
      </c>
      <c r="K3" s="26"/>
      <c r="L3" s="26"/>
    </row>
    <row r="4" spans="1:21" s="56" customFormat="1" ht="15" customHeight="1" x14ac:dyDescent="0.35">
      <c r="A4" s="66"/>
      <c r="B4" s="52" t="s">
        <v>205</v>
      </c>
      <c r="C4" s="53" t="s">
        <v>104</v>
      </c>
      <c r="D4" s="54" t="s">
        <v>88</v>
      </c>
      <c r="E4" s="55" t="s">
        <v>105</v>
      </c>
      <c r="F4" s="55" t="s">
        <v>105</v>
      </c>
      <c r="G4" s="55" t="s">
        <v>105</v>
      </c>
      <c r="H4" s="55" t="s">
        <v>105</v>
      </c>
      <c r="I4" s="55" t="s">
        <v>105</v>
      </c>
      <c r="J4" s="55" t="s">
        <v>106</v>
      </c>
      <c r="K4" s="55"/>
      <c r="L4" s="55"/>
    </row>
    <row r="5" spans="1:21" s="43" customFormat="1" ht="15" customHeight="1" x14ac:dyDescent="0.35">
      <c r="A5" s="66"/>
      <c r="B5" s="42" t="s">
        <v>172</v>
      </c>
      <c r="C5" s="44" t="s">
        <v>107</v>
      </c>
      <c r="D5" s="45" t="s">
        <v>97</v>
      </c>
      <c r="E5" s="46" t="s">
        <v>108</v>
      </c>
      <c r="F5" s="46" t="s">
        <v>108</v>
      </c>
      <c r="G5" s="46" t="s">
        <v>108</v>
      </c>
      <c r="H5" s="46" t="s">
        <v>108</v>
      </c>
      <c r="I5" s="46" t="s">
        <v>108</v>
      </c>
      <c r="J5" s="46" t="s">
        <v>109</v>
      </c>
      <c r="K5" s="46"/>
      <c r="L5" s="46"/>
    </row>
    <row r="6" spans="1:21" s="56" customFormat="1" ht="15" customHeight="1" x14ac:dyDescent="0.35">
      <c r="A6" s="66"/>
      <c r="B6" s="52" t="s">
        <v>173</v>
      </c>
      <c r="C6" s="57" t="s">
        <v>110</v>
      </c>
      <c r="D6" s="58" t="s">
        <v>97</v>
      </c>
      <c r="E6" s="59" t="s">
        <v>111</v>
      </c>
      <c r="F6" s="59" t="s">
        <v>111</v>
      </c>
      <c r="G6" s="59" t="s">
        <v>111</v>
      </c>
      <c r="H6" s="59"/>
      <c r="I6" s="59"/>
      <c r="J6" s="59" t="s">
        <v>112</v>
      </c>
      <c r="K6" s="59"/>
      <c r="L6" s="59"/>
    </row>
    <row r="7" spans="1:21" s="43" customFormat="1" ht="15" customHeight="1" x14ac:dyDescent="0.35">
      <c r="A7" s="66"/>
      <c r="B7" s="42" t="s">
        <v>113</v>
      </c>
      <c r="C7" s="44" t="s">
        <v>114</v>
      </c>
      <c r="D7" s="45"/>
      <c r="E7" s="46" t="s">
        <v>116</v>
      </c>
      <c r="F7" s="46" t="s">
        <v>115</v>
      </c>
      <c r="G7" s="46" t="s">
        <v>116</v>
      </c>
      <c r="H7" s="46" t="s">
        <v>115</v>
      </c>
      <c r="I7" s="46" t="s">
        <v>115</v>
      </c>
      <c r="J7" s="46" t="s">
        <v>115</v>
      </c>
      <c r="K7" s="46"/>
      <c r="L7" s="46"/>
    </row>
    <row r="8" spans="1:21" s="56" customFormat="1" ht="15" customHeight="1" x14ac:dyDescent="0.35">
      <c r="A8" s="66"/>
      <c r="B8" s="52" t="s">
        <v>117</v>
      </c>
      <c r="C8" s="57" t="s">
        <v>118</v>
      </c>
      <c r="D8" s="58" t="s">
        <v>97</v>
      </c>
      <c r="E8" s="59" t="s">
        <v>119</v>
      </c>
      <c r="F8" s="59" t="s">
        <v>120</v>
      </c>
      <c r="G8" s="59" t="s">
        <v>121</v>
      </c>
      <c r="H8" s="59" t="s">
        <v>122</v>
      </c>
      <c r="I8" s="59" t="s">
        <v>122</v>
      </c>
      <c r="J8" s="59" t="s">
        <v>121</v>
      </c>
      <c r="K8" s="59"/>
      <c r="L8" s="59"/>
    </row>
    <row r="9" spans="1:21" s="43" customFormat="1" ht="15" customHeight="1" x14ac:dyDescent="0.35">
      <c r="A9" s="66"/>
      <c r="B9" s="42" t="s">
        <v>123</v>
      </c>
      <c r="C9" s="44" t="s">
        <v>124</v>
      </c>
      <c r="D9" s="45" t="s">
        <v>97</v>
      </c>
      <c r="E9" s="46" t="s">
        <v>125</v>
      </c>
      <c r="F9" s="46" t="s">
        <v>126</v>
      </c>
      <c r="G9" s="46" t="s">
        <v>127</v>
      </c>
      <c r="H9" s="46" t="s">
        <v>128</v>
      </c>
      <c r="I9" s="46" t="s">
        <v>128</v>
      </c>
      <c r="J9" s="46" t="s">
        <v>129</v>
      </c>
      <c r="K9" s="46"/>
      <c r="L9" s="46"/>
    </row>
    <row r="10" spans="1:21" s="64" customFormat="1" ht="15" thickBot="1" x14ac:dyDescent="0.4">
      <c r="A10" s="67"/>
      <c r="B10" s="60" t="s">
        <v>130</v>
      </c>
      <c r="C10" s="61" t="s">
        <v>131</v>
      </c>
      <c r="D10" s="62" t="s">
        <v>97</v>
      </c>
      <c r="E10" s="63">
        <v>801</v>
      </c>
      <c r="F10" s="63">
        <v>802</v>
      </c>
      <c r="G10" s="63">
        <v>803</v>
      </c>
      <c r="H10" s="63">
        <v>804</v>
      </c>
      <c r="I10" s="63">
        <v>805</v>
      </c>
      <c r="J10" s="63">
        <v>806</v>
      </c>
      <c r="K10" s="63"/>
      <c r="L10" s="63"/>
    </row>
    <row r="11" spans="1:21" s="43" customFormat="1" ht="15" customHeight="1" x14ac:dyDescent="0.35">
      <c r="A11" s="68" t="s">
        <v>132</v>
      </c>
      <c r="B11" s="42" t="s">
        <v>174</v>
      </c>
      <c r="C11" s="44" t="s">
        <v>162</v>
      </c>
      <c r="D11" s="45" t="s">
        <v>97</v>
      </c>
      <c r="E11" s="46" t="s">
        <v>133</v>
      </c>
      <c r="F11" s="46" t="s">
        <v>133</v>
      </c>
      <c r="G11" s="46" t="s">
        <v>134</v>
      </c>
      <c r="H11" s="46" t="s">
        <v>134</v>
      </c>
      <c r="I11" s="46" t="s">
        <v>134</v>
      </c>
      <c r="J11" s="46" t="s">
        <v>135</v>
      </c>
      <c r="K11" s="46"/>
      <c r="L11" s="46"/>
    </row>
    <row r="12" spans="1:21" s="51" customFormat="1" x14ac:dyDescent="0.35">
      <c r="A12" s="69"/>
      <c r="B12" s="47" t="s">
        <v>175</v>
      </c>
      <c r="C12" s="48" t="s">
        <v>136</v>
      </c>
      <c r="D12" s="49" t="s">
        <v>97</v>
      </c>
      <c r="E12" s="50" t="s">
        <v>137</v>
      </c>
      <c r="F12" s="50" t="s">
        <v>138</v>
      </c>
      <c r="G12" s="50" t="s">
        <v>138</v>
      </c>
      <c r="H12" s="50" t="s">
        <v>138</v>
      </c>
      <c r="I12" s="50" t="s">
        <v>138</v>
      </c>
      <c r="J12" s="50" t="s">
        <v>139</v>
      </c>
      <c r="K12" s="50"/>
      <c r="L12" s="50"/>
    </row>
    <row r="13" spans="1:21" s="43" customFormat="1" x14ac:dyDescent="0.35">
      <c r="A13" s="69"/>
      <c r="B13" s="42"/>
      <c r="C13" s="44" t="s">
        <v>140</v>
      </c>
      <c r="D13" s="45"/>
      <c r="E13" s="46" t="s">
        <v>141</v>
      </c>
      <c r="F13" s="46"/>
      <c r="G13" s="46"/>
      <c r="H13" s="46"/>
      <c r="I13" s="46"/>
      <c r="J13" s="46"/>
      <c r="K13" s="46"/>
      <c r="L13" s="46"/>
    </row>
    <row r="14" spans="1:21" s="43" customFormat="1" x14ac:dyDescent="0.35">
      <c r="A14" s="69"/>
      <c r="B14" s="42"/>
      <c r="C14" s="44"/>
      <c r="D14" s="45"/>
      <c r="E14" s="46"/>
      <c r="F14" s="46"/>
      <c r="G14" s="46"/>
      <c r="H14" s="46"/>
      <c r="I14" s="46"/>
      <c r="J14" s="46"/>
      <c r="K14" s="46"/>
      <c r="L14" s="46"/>
    </row>
    <row r="15" spans="1:21" s="43" customFormat="1" x14ac:dyDescent="0.35">
      <c r="A15" s="69"/>
      <c r="B15" s="42"/>
      <c r="C15" s="44" t="s">
        <v>142</v>
      </c>
      <c r="D15" s="45"/>
      <c r="E15" s="46"/>
      <c r="F15" s="46"/>
      <c r="G15" s="46"/>
      <c r="H15" s="46"/>
      <c r="I15" s="46"/>
      <c r="J15" s="46"/>
      <c r="K15" s="46"/>
      <c r="L15" s="46"/>
    </row>
    <row r="16" spans="1:21" s="31" customFormat="1" x14ac:dyDescent="0.35">
      <c r="A16" s="69"/>
      <c r="B16" s="27" t="s">
        <v>176</v>
      </c>
      <c r="C16" s="28" t="s">
        <v>163</v>
      </c>
      <c r="D16" s="29" t="s">
        <v>97</v>
      </c>
      <c r="E16" s="30" t="s">
        <v>143</v>
      </c>
      <c r="F16" s="30" t="s">
        <v>144</v>
      </c>
      <c r="G16" s="30" t="s">
        <v>145</v>
      </c>
      <c r="H16" s="30" t="s">
        <v>144</v>
      </c>
      <c r="I16" s="30" t="s">
        <v>144</v>
      </c>
      <c r="J16" s="30" t="s">
        <v>146</v>
      </c>
      <c r="K16" s="30"/>
      <c r="L16" s="30"/>
    </row>
    <row r="17" spans="1:12" s="36" customFormat="1" x14ac:dyDescent="0.35">
      <c r="A17" s="69"/>
      <c r="B17" s="32" t="s">
        <v>177</v>
      </c>
      <c r="C17" s="33" t="s">
        <v>147</v>
      </c>
      <c r="D17" s="34" t="s">
        <v>97</v>
      </c>
      <c r="E17" s="35" t="s">
        <v>137</v>
      </c>
      <c r="F17" s="35" t="s">
        <v>138</v>
      </c>
      <c r="G17" s="35" t="s">
        <v>138</v>
      </c>
      <c r="H17" s="35" t="s">
        <v>137</v>
      </c>
      <c r="I17" s="35" t="s">
        <v>137</v>
      </c>
      <c r="J17" s="35" t="s">
        <v>148</v>
      </c>
      <c r="K17" s="35"/>
      <c r="L17" s="35"/>
    </row>
    <row r="18" spans="1:12" s="43" customFormat="1" ht="15" customHeight="1" x14ac:dyDescent="0.35">
      <c r="A18" s="69"/>
      <c r="B18" s="42" t="s">
        <v>178</v>
      </c>
      <c r="C18" s="44" t="s">
        <v>164</v>
      </c>
      <c r="D18" s="45" t="s">
        <v>97</v>
      </c>
      <c r="E18" s="46" t="s">
        <v>134</v>
      </c>
      <c r="F18" s="46" t="s">
        <v>134</v>
      </c>
      <c r="G18" s="46" t="s">
        <v>149</v>
      </c>
      <c r="H18" s="46"/>
      <c r="I18" s="46"/>
      <c r="J18" s="46"/>
      <c r="K18" s="46"/>
      <c r="L18" s="46"/>
    </row>
    <row r="19" spans="1:12" s="51" customFormat="1" x14ac:dyDescent="0.35">
      <c r="A19" s="69"/>
      <c r="B19" s="47" t="s">
        <v>179</v>
      </c>
      <c r="C19" s="48" t="s">
        <v>150</v>
      </c>
      <c r="D19" s="49" t="s">
        <v>97</v>
      </c>
      <c r="E19" s="50" t="s">
        <v>137</v>
      </c>
      <c r="F19" s="50" t="s">
        <v>138</v>
      </c>
      <c r="G19" s="50" t="s">
        <v>137</v>
      </c>
      <c r="H19" s="50"/>
      <c r="I19" s="50"/>
      <c r="J19" s="50"/>
      <c r="K19" s="50"/>
      <c r="L19" s="50"/>
    </row>
    <row r="20" spans="1:12" s="31" customFormat="1" x14ac:dyDescent="0.35">
      <c r="A20" s="69"/>
      <c r="B20" s="27" t="s">
        <v>180</v>
      </c>
      <c r="C20" s="28" t="s">
        <v>165</v>
      </c>
      <c r="D20" s="29" t="s">
        <v>97</v>
      </c>
      <c r="E20" s="30" t="s">
        <v>151</v>
      </c>
      <c r="F20" s="30" t="s">
        <v>145</v>
      </c>
      <c r="G20" s="30" t="s">
        <v>144</v>
      </c>
      <c r="H20" s="30"/>
      <c r="I20" s="30"/>
      <c r="J20" s="30"/>
      <c r="K20" s="30"/>
      <c r="L20" s="30"/>
    </row>
    <row r="21" spans="1:12" s="36" customFormat="1" x14ac:dyDescent="0.35">
      <c r="A21" s="69"/>
      <c r="B21" s="32" t="s">
        <v>181</v>
      </c>
      <c r="C21" s="33" t="s">
        <v>152</v>
      </c>
      <c r="D21" s="34" t="s">
        <v>97</v>
      </c>
      <c r="E21" s="35" t="s">
        <v>137</v>
      </c>
      <c r="F21" s="35" t="s">
        <v>138</v>
      </c>
      <c r="G21" s="35" t="s">
        <v>137</v>
      </c>
      <c r="H21" s="35"/>
      <c r="I21" s="35"/>
      <c r="J21" s="35"/>
      <c r="K21" s="35"/>
      <c r="L21" s="35"/>
    </row>
    <row r="22" spans="1:12" s="43" customFormat="1" ht="15" customHeight="1" x14ac:dyDescent="0.35">
      <c r="A22" s="69"/>
      <c r="B22" s="42" t="s">
        <v>182</v>
      </c>
      <c r="C22" s="44" t="s">
        <v>166</v>
      </c>
      <c r="D22" s="45" t="s">
        <v>97</v>
      </c>
      <c r="E22" s="46" t="s">
        <v>153</v>
      </c>
      <c r="F22" s="46"/>
      <c r="G22" s="46" t="s">
        <v>154</v>
      </c>
      <c r="H22" s="46"/>
      <c r="I22" s="46"/>
      <c r="J22" s="46"/>
      <c r="K22" s="46"/>
      <c r="L22" s="46"/>
    </row>
    <row r="23" spans="1:12" s="51" customFormat="1" x14ac:dyDescent="0.35">
      <c r="A23" s="69"/>
      <c r="B23" s="47" t="s">
        <v>183</v>
      </c>
      <c r="C23" s="48" t="s">
        <v>155</v>
      </c>
      <c r="D23" s="49" t="s">
        <v>97</v>
      </c>
      <c r="E23" s="50" t="s">
        <v>137</v>
      </c>
      <c r="F23" s="50"/>
      <c r="G23" s="50" t="s">
        <v>137</v>
      </c>
      <c r="H23" s="50"/>
      <c r="I23" s="50"/>
      <c r="J23" s="50"/>
      <c r="K23" s="50"/>
      <c r="L23" s="50"/>
    </row>
    <row r="24" spans="1:12" s="31" customFormat="1" x14ac:dyDescent="0.35">
      <c r="A24" s="69"/>
      <c r="B24" s="27" t="s">
        <v>184</v>
      </c>
      <c r="C24" s="28" t="s">
        <v>167</v>
      </c>
      <c r="D24" s="29" t="s">
        <v>97</v>
      </c>
      <c r="E24" s="30" t="s">
        <v>145</v>
      </c>
      <c r="F24" s="30"/>
      <c r="G24" s="30" t="s">
        <v>156</v>
      </c>
      <c r="H24" s="30"/>
      <c r="I24" s="30"/>
      <c r="J24" s="30"/>
      <c r="K24" s="30"/>
      <c r="L24" s="30"/>
    </row>
    <row r="25" spans="1:12" s="36" customFormat="1" x14ac:dyDescent="0.35">
      <c r="A25" s="69"/>
      <c r="B25" s="32" t="s">
        <v>185</v>
      </c>
      <c r="C25" s="33" t="s">
        <v>157</v>
      </c>
      <c r="D25" s="34" t="s">
        <v>97</v>
      </c>
      <c r="E25" s="35" t="s">
        <v>137</v>
      </c>
      <c r="F25" s="35"/>
      <c r="G25" s="35" t="s">
        <v>137</v>
      </c>
      <c r="H25" s="35"/>
      <c r="I25" s="35"/>
      <c r="J25" s="35"/>
      <c r="K25" s="35"/>
      <c r="L25" s="35"/>
    </row>
    <row r="26" spans="1:12" s="43" customFormat="1" ht="15" customHeight="1" x14ac:dyDescent="0.35">
      <c r="A26" s="69"/>
      <c r="B26" s="42" t="s">
        <v>186</v>
      </c>
      <c r="C26" s="44" t="s">
        <v>168</v>
      </c>
      <c r="D26" s="45" t="s">
        <v>97</v>
      </c>
      <c r="E26" s="46" t="s">
        <v>149</v>
      </c>
      <c r="F26" s="46"/>
      <c r="G26" s="46"/>
      <c r="H26" s="46"/>
      <c r="I26" s="46"/>
      <c r="J26" s="46"/>
      <c r="K26" s="46"/>
      <c r="L26" s="46"/>
    </row>
    <row r="27" spans="1:12" s="51" customFormat="1" x14ac:dyDescent="0.35">
      <c r="A27" s="69"/>
      <c r="B27" s="47" t="s">
        <v>187</v>
      </c>
      <c r="C27" s="48" t="s">
        <v>158</v>
      </c>
      <c r="D27" s="49" t="s">
        <v>97</v>
      </c>
      <c r="E27" s="50" t="s">
        <v>194</v>
      </c>
      <c r="F27" s="50"/>
      <c r="G27" s="50"/>
      <c r="H27" s="50"/>
      <c r="I27" s="50"/>
      <c r="J27" s="50"/>
      <c r="K27" s="50"/>
      <c r="L27" s="50"/>
    </row>
    <row r="28" spans="1:12" s="31" customFormat="1" x14ac:dyDescent="0.35">
      <c r="A28" s="69"/>
      <c r="B28" s="27" t="s">
        <v>188</v>
      </c>
      <c r="C28" s="28" t="s">
        <v>169</v>
      </c>
      <c r="D28" s="29" t="s">
        <v>97</v>
      </c>
      <c r="E28" s="30" t="s">
        <v>144</v>
      </c>
      <c r="F28" s="30"/>
      <c r="G28" s="30"/>
      <c r="H28" s="30"/>
      <c r="I28" s="30"/>
      <c r="J28" s="30"/>
      <c r="K28" s="30"/>
      <c r="L28" s="30"/>
    </row>
    <row r="29" spans="1:12" s="36" customFormat="1" x14ac:dyDescent="0.35">
      <c r="A29" s="69"/>
      <c r="B29" s="32" t="s">
        <v>189</v>
      </c>
      <c r="C29" s="33" t="s">
        <v>159</v>
      </c>
      <c r="D29" s="34" t="s">
        <v>97</v>
      </c>
      <c r="E29" s="35" t="s">
        <v>137</v>
      </c>
      <c r="F29" s="35"/>
      <c r="G29" s="35"/>
      <c r="H29" s="35"/>
      <c r="I29" s="35"/>
      <c r="J29" s="35"/>
      <c r="K29" s="35"/>
      <c r="L29" s="35"/>
    </row>
    <row r="30" spans="1:12" s="43" customFormat="1" ht="15" customHeight="1" x14ac:dyDescent="0.35">
      <c r="A30" s="69"/>
      <c r="B30" s="42" t="s">
        <v>190</v>
      </c>
      <c r="C30" s="44" t="s">
        <v>170</v>
      </c>
      <c r="D30" s="45" t="s">
        <v>97</v>
      </c>
      <c r="E30" s="46" t="s">
        <v>154</v>
      </c>
      <c r="F30" s="46"/>
      <c r="G30" s="46"/>
      <c r="H30" s="46"/>
      <c r="I30" s="46"/>
      <c r="J30" s="46"/>
      <c r="K30" s="46"/>
      <c r="L30" s="46"/>
    </row>
    <row r="31" spans="1:12" s="51" customFormat="1" x14ac:dyDescent="0.35">
      <c r="A31" s="69"/>
      <c r="B31" s="47" t="s">
        <v>191</v>
      </c>
      <c r="C31" s="48" t="s">
        <v>160</v>
      </c>
      <c r="D31" s="49" t="s">
        <v>97</v>
      </c>
      <c r="E31" s="50" t="s">
        <v>137</v>
      </c>
      <c r="F31" s="50"/>
      <c r="G31" s="50"/>
      <c r="H31" s="50"/>
      <c r="I31" s="50"/>
      <c r="J31" s="50"/>
      <c r="K31" s="50"/>
      <c r="L31" s="50"/>
    </row>
    <row r="32" spans="1:12" s="31" customFormat="1" x14ac:dyDescent="0.35">
      <c r="A32" s="69"/>
      <c r="B32" s="27" t="s">
        <v>192</v>
      </c>
      <c r="C32" s="28" t="s">
        <v>171</v>
      </c>
      <c r="D32" s="29" t="s">
        <v>97</v>
      </c>
      <c r="E32" s="30" t="s">
        <v>156</v>
      </c>
      <c r="F32" s="30"/>
      <c r="G32" s="30"/>
      <c r="H32" s="30"/>
      <c r="I32" s="30"/>
      <c r="J32" s="30"/>
      <c r="K32" s="30"/>
      <c r="L32" s="30"/>
    </row>
    <row r="33" spans="1:12" s="41" customFormat="1" ht="15" thickBot="1" x14ac:dyDescent="0.4">
      <c r="A33" s="70"/>
      <c r="B33" s="37" t="s">
        <v>193</v>
      </c>
      <c r="C33" s="38" t="s">
        <v>161</v>
      </c>
      <c r="D33" s="39" t="s">
        <v>97</v>
      </c>
      <c r="E33" s="40" t="s">
        <v>137</v>
      </c>
      <c r="F33" s="40"/>
      <c r="G33" s="40"/>
      <c r="H33" s="40"/>
      <c r="I33" s="40"/>
      <c r="J33" s="40"/>
      <c r="K33" s="40"/>
      <c r="L33" s="40"/>
    </row>
  </sheetData>
  <sheetProtection formatColumns="0" formatRows="0"/>
  <dataConsolidate/>
  <mergeCells count="2">
    <mergeCell ref="A2:A10"/>
    <mergeCell ref="A11:A33"/>
  </mergeCells>
  <dataValidations count="10">
    <dataValidation type="list" showInputMessage="1" showErrorMessage="1" sqref="G4" xr:uid="{9FA90F66-810A-4BFE-A67B-46F8563733F5}">
      <formula1>"Single-Homed,Multi-Homed,Parallel,Full Mesh"</formula1>
    </dataValidation>
    <dataValidation type="list" showInputMessage="1" showErrorMessage="1" sqref="E7:L7" xr:uid="{A9EFF03E-915C-47D3-BA20-DA71310B3D60}">
      <formula1>"ikev1,ikev2"</formula1>
    </dataValidation>
    <dataValidation type="list" showInputMessage="1" showErrorMessage="1" sqref="E4:F4 H4:L4" xr:uid="{BD78CD14-E0DC-47EE-9D40-3B7C6799A6DC}">
      <formula1>"Single-Homed,Multi-Homed,Parallel"</formula1>
    </dataValidation>
    <dataValidation type="list" showInputMessage="1" showErrorMessage="1" sqref="E8:L8" xr:uid="{984D9107-2C3E-440B-BDAB-9049B2635897}">
      <formula1>TRANSFORM_SETS</formula1>
    </dataValidation>
    <dataValidation allowBlank="1" showInputMessage="1" sqref="E17" xr:uid="{0CBFD99B-9CAD-4E5C-825F-E51C2F23E444}"/>
    <dataValidation showInputMessage="1" sqref="E12:F15" xr:uid="{512F5E72-C64F-4CCA-A47F-E3484EDC9127}"/>
    <dataValidation type="list" showInputMessage="1" showErrorMessage="1" sqref="K5:L6" xr:uid="{BDA77B7B-C444-4198-8834-2CD71C7B7548}">
      <formula1>"Single-Homed,Multi-Homed"</formula1>
    </dataValidation>
    <dataValidation type="list" showInputMessage="1" showErrorMessage="1" sqref="K16:L16" xr:uid="{184B8090-BC8D-45F2-9C94-06EDA2B93F3D}">
      <formula1>"Full NAC,Monitor Mode NAC,No"</formula1>
    </dataValidation>
    <dataValidation type="list" allowBlank="1" showInputMessage="1" sqref="K17:L17" xr:uid="{4022C513-8BFB-4D69-A1AC-DAD88BDC17FC}">
      <formula1>"Yes,No"</formula1>
    </dataValidation>
    <dataValidation showInputMessage="1" showErrorMessage="1" sqref="J11:L15 E16 E11:F11 E9:L10 E5:J6" xr:uid="{DF9D75E2-3B88-4E02-B09F-FA523250C365}"/>
  </dataValidations>
  <hyperlinks>
    <hyperlink ref="E3" r:id="rId1" xr:uid="{62E5A8BC-8185-4C4B-9DDC-A592E1C95732}"/>
    <hyperlink ref="F3" r:id="rId2" xr:uid="{1410639E-7CBB-4CF4-8EF2-0883135E79BC}"/>
    <hyperlink ref="G3" r:id="rId3" xr:uid="{5677683B-DB76-42B4-A308-427C564A8861}"/>
    <hyperlink ref="H3" r:id="rId4" xr:uid="{77D13B8E-40D9-43C2-981F-767416AA7092}"/>
    <hyperlink ref="I3" r:id="rId5" xr:uid="{55DB392C-BCE1-4FE2-B597-5B9B5BA710F3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8121-2093-467C-95CA-BAF5A6C73322}">
  <dimension ref="A1:J3"/>
  <sheetViews>
    <sheetView workbookViewId="0">
      <selection activeCell="B59" sqref="B59"/>
    </sheetView>
  </sheetViews>
  <sheetFormatPr defaultRowHeight="14.5" x14ac:dyDescent="0.35"/>
  <cols>
    <col min="1" max="4" width="22.54296875" customWidth="1"/>
    <col min="5" max="10" width="13.1796875" bestFit="1" customWidth="1"/>
  </cols>
  <sheetData>
    <row r="1" spans="1:10" x14ac:dyDescent="0.35">
      <c r="A1" t="s">
        <v>83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</row>
    <row r="2" spans="1:10" x14ac:dyDescent="0.35">
      <c r="A2" t="s">
        <v>195</v>
      </c>
      <c r="E2" t="s">
        <v>197</v>
      </c>
      <c r="F2" t="s">
        <v>197</v>
      </c>
      <c r="G2" t="s">
        <v>197</v>
      </c>
      <c r="H2" t="s">
        <v>197</v>
      </c>
      <c r="I2" t="s">
        <v>197</v>
      </c>
      <c r="J2" t="s">
        <v>197</v>
      </c>
    </row>
    <row r="3" spans="1:10" x14ac:dyDescent="0.35">
      <c r="A3" t="s">
        <v>196</v>
      </c>
      <c r="E3" t="s">
        <v>198</v>
      </c>
      <c r="F3" t="s">
        <v>198</v>
      </c>
      <c r="G3" t="s">
        <v>198</v>
      </c>
      <c r="H3" t="s">
        <v>198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7889-76B3-409B-BB2B-E1AA35F416CC}">
  <dimension ref="A1:C122"/>
  <sheetViews>
    <sheetView topLeftCell="A4" workbookViewId="0">
      <selection activeCell="A66" sqref="A66"/>
    </sheetView>
  </sheetViews>
  <sheetFormatPr defaultRowHeight="14.5" x14ac:dyDescent="0.35"/>
  <cols>
    <col min="1" max="1" width="154.1796875" bestFit="1" customWidth="1"/>
    <col min="2" max="2" width="2.453125" style="2" customWidth="1"/>
    <col min="3" max="3" width="49.26953125" customWidth="1"/>
  </cols>
  <sheetData>
    <row r="1" spans="1:3" x14ac:dyDescent="0.35">
      <c r="A1" t="s">
        <v>251</v>
      </c>
      <c r="B1" s="2" t="s">
        <v>43</v>
      </c>
      <c r="C1" t="s">
        <v>42</v>
      </c>
    </row>
    <row r="2" spans="1:3" x14ac:dyDescent="0.35">
      <c r="A2" t="s">
        <v>0</v>
      </c>
      <c r="B2" s="2" t="s">
        <v>43</v>
      </c>
      <c r="C2" t="s">
        <v>43</v>
      </c>
    </row>
    <row r="3" spans="1:3" x14ac:dyDescent="0.35">
      <c r="A3" t="s">
        <v>0</v>
      </c>
      <c r="B3" s="2" t="s">
        <v>43</v>
      </c>
      <c r="C3" t="s">
        <v>44</v>
      </c>
    </row>
    <row r="4" spans="1:3" x14ac:dyDescent="0.35">
      <c r="A4" t="s">
        <v>1</v>
      </c>
      <c r="B4" s="2" t="s">
        <v>43</v>
      </c>
      <c r="C4" t="s">
        <v>45</v>
      </c>
    </row>
    <row r="5" spans="1:3" x14ac:dyDescent="0.35">
      <c r="A5" t="s">
        <v>0</v>
      </c>
      <c r="B5" s="2" t="s">
        <v>43</v>
      </c>
      <c r="C5" t="s">
        <v>43</v>
      </c>
    </row>
    <row r="6" spans="1:3" x14ac:dyDescent="0.35">
      <c r="A6" t="s">
        <v>0</v>
      </c>
      <c r="B6" s="2" t="s">
        <v>43</v>
      </c>
      <c r="C6" t="s">
        <v>46</v>
      </c>
    </row>
    <row r="7" spans="1:3" x14ac:dyDescent="0.35">
      <c r="A7" s="1" t="s">
        <v>4</v>
      </c>
      <c r="B7" s="2" t="s">
        <v>43</v>
      </c>
      <c r="C7" t="s">
        <v>47</v>
      </c>
    </row>
    <row r="8" spans="1:3" x14ac:dyDescent="0.35">
      <c r="A8" t="s">
        <v>5</v>
      </c>
      <c r="B8" s="2" t="s">
        <v>43</v>
      </c>
    </row>
    <row r="9" spans="1:3" x14ac:dyDescent="0.35">
      <c r="A9" s="1" t="s">
        <v>6</v>
      </c>
      <c r="B9" s="2" t="s">
        <v>43</v>
      </c>
    </row>
    <row r="10" spans="1:3" x14ac:dyDescent="0.35">
      <c r="A10" t="s">
        <v>7</v>
      </c>
      <c r="B10" s="2" t="s">
        <v>43</v>
      </c>
      <c r="C10" t="s">
        <v>41</v>
      </c>
    </row>
    <row r="11" spans="1:3" x14ac:dyDescent="0.35">
      <c r="A11" t="s">
        <v>11</v>
      </c>
      <c r="B11" s="2" t="s">
        <v>43</v>
      </c>
    </row>
    <row r="12" spans="1:3" x14ac:dyDescent="0.35">
      <c r="A12" s="1" t="s">
        <v>12</v>
      </c>
      <c r="B12" s="2" t="s">
        <v>43</v>
      </c>
      <c r="C12" t="s">
        <v>48</v>
      </c>
    </row>
    <row r="13" spans="1:3" x14ac:dyDescent="0.35">
      <c r="A13" t="s">
        <v>7</v>
      </c>
      <c r="B13" s="2" t="s">
        <v>43</v>
      </c>
      <c r="C13" t="s">
        <v>49</v>
      </c>
    </row>
    <row r="14" spans="1:3" x14ac:dyDescent="0.35">
      <c r="A14" t="s">
        <v>13</v>
      </c>
      <c r="B14" s="2" t="s">
        <v>43</v>
      </c>
      <c r="C14" t="s">
        <v>29</v>
      </c>
    </row>
    <row r="15" spans="1:3" x14ac:dyDescent="0.35">
      <c r="A15" s="1" t="s">
        <v>14</v>
      </c>
      <c r="B15" s="2" t="s">
        <v>43</v>
      </c>
      <c r="C15" t="s">
        <v>50</v>
      </c>
    </row>
    <row r="16" spans="1:3" x14ac:dyDescent="0.35">
      <c r="A16" t="s">
        <v>7</v>
      </c>
      <c r="B16" s="2" t="s">
        <v>43</v>
      </c>
      <c r="C16" t="s">
        <v>2</v>
      </c>
    </row>
    <row r="17" spans="1:3" x14ac:dyDescent="0.35">
      <c r="A17" t="s">
        <v>15</v>
      </c>
      <c r="B17" s="2" t="s">
        <v>43</v>
      </c>
      <c r="C17" t="s">
        <v>7</v>
      </c>
    </row>
    <row r="18" spans="1:3" x14ac:dyDescent="0.35">
      <c r="A18" s="1" t="s">
        <v>16</v>
      </c>
      <c r="B18" s="2" t="s">
        <v>43</v>
      </c>
      <c r="C18" t="s">
        <v>51</v>
      </c>
    </row>
    <row r="19" spans="1:3" x14ac:dyDescent="0.35">
      <c r="A19" t="s">
        <v>7</v>
      </c>
      <c r="B19" s="2" t="s">
        <v>43</v>
      </c>
      <c r="C19" t="s">
        <v>52</v>
      </c>
    </row>
    <row r="20" spans="1:3" x14ac:dyDescent="0.35">
      <c r="A20" t="s">
        <v>17</v>
      </c>
      <c r="B20" s="2" t="s">
        <v>43</v>
      </c>
      <c r="C20" t="s">
        <v>53</v>
      </c>
    </row>
    <row r="21" spans="1:3" x14ac:dyDescent="0.35">
      <c r="A21" s="1" t="s">
        <v>18</v>
      </c>
      <c r="B21" s="2" t="s">
        <v>43</v>
      </c>
      <c r="C21" t="s">
        <v>30</v>
      </c>
    </row>
    <row r="22" spans="1:3" x14ac:dyDescent="0.35">
      <c r="A22" t="s">
        <v>7</v>
      </c>
      <c r="B22" s="2" t="s">
        <v>43</v>
      </c>
      <c r="C22" t="s">
        <v>54</v>
      </c>
    </row>
    <row r="23" spans="1:3" x14ac:dyDescent="0.35">
      <c r="A23" t="s">
        <v>19</v>
      </c>
      <c r="B23" s="2" t="s">
        <v>43</v>
      </c>
      <c r="C23" t="s">
        <v>55</v>
      </c>
    </row>
    <row r="24" spans="1:3" x14ac:dyDescent="0.35">
      <c r="A24" s="1" t="s">
        <v>20</v>
      </c>
      <c r="B24" s="2" t="s">
        <v>43</v>
      </c>
      <c r="C24" t="s">
        <v>56</v>
      </c>
    </row>
    <row r="25" spans="1:3" x14ac:dyDescent="0.35">
      <c r="A25" t="s">
        <v>7</v>
      </c>
      <c r="B25" s="2" t="s">
        <v>43</v>
      </c>
      <c r="C25" t="s">
        <v>30</v>
      </c>
    </row>
    <row r="26" spans="1:3" x14ac:dyDescent="0.35">
      <c r="A26" t="s">
        <v>21</v>
      </c>
      <c r="B26" s="2" t="s">
        <v>43</v>
      </c>
      <c r="C26" t="s">
        <v>57</v>
      </c>
    </row>
    <row r="27" spans="1:3" x14ac:dyDescent="0.35">
      <c r="A27" s="1" t="s">
        <v>22</v>
      </c>
      <c r="B27" s="2" t="s">
        <v>43</v>
      </c>
      <c r="C27" t="s">
        <v>7</v>
      </c>
    </row>
    <row r="28" spans="1:3" x14ac:dyDescent="0.35">
      <c r="A28" t="s">
        <v>7</v>
      </c>
      <c r="B28" s="2" t="s">
        <v>43</v>
      </c>
      <c r="C28" t="s">
        <v>7</v>
      </c>
    </row>
    <row r="29" spans="1:3" x14ac:dyDescent="0.35">
      <c r="A29" t="s">
        <v>23</v>
      </c>
      <c r="B29" s="2" t="s">
        <v>43</v>
      </c>
      <c r="C29" t="s">
        <v>7</v>
      </c>
    </row>
    <row r="30" spans="1:3" x14ac:dyDescent="0.35">
      <c r="A30" s="1" t="s">
        <v>24</v>
      </c>
      <c r="B30" s="2" t="s">
        <v>43</v>
      </c>
    </row>
    <row r="31" spans="1:3" x14ac:dyDescent="0.35">
      <c r="A31" t="s">
        <v>7</v>
      </c>
      <c r="B31" s="2" t="s">
        <v>43</v>
      </c>
      <c r="C31" t="s">
        <v>58</v>
      </c>
    </row>
    <row r="32" spans="1:3" x14ac:dyDescent="0.35">
      <c r="A32" t="s">
        <v>25</v>
      </c>
      <c r="B32" s="2" t="s">
        <v>43</v>
      </c>
      <c r="C32" t="s">
        <v>59</v>
      </c>
    </row>
    <row r="33" spans="1:3" x14ac:dyDescent="0.35">
      <c r="A33" s="1" t="s">
        <v>26</v>
      </c>
      <c r="B33" s="2" t="s">
        <v>43</v>
      </c>
      <c r="C33" t="s">
        <v>60</v>
      </c>
    </row>
    <row r="34" spans="1:3" x14ac:dyDescent="0.35">
      <c r="A34" t="s">
        <v>7</v>
      </c>
      <c r="B34" s="2" t="s">
        <v>43</v>
      </c>
      <c r="C34" t="s">
        <v>61</v>
      </c>
    </row>
    <row r="35" spans="1:3" x14ac:dyDescent="0.35">
      <c r="A35" t="s">
        <v>27</v>
      </c>
      <c r="B35" s="2" t="s">
        <v>43</v>
      </c>
    </row>
    <row r="36" spans="1:3" x14ac:dyDescent="0.35">
      <c r="A36" s="1" t="s">
        <v>28</v>
      </c>
      <c r="B36" s="2" t="s">
        <v>43</v>
      </c>
      <c r="C36" t="s">
        <v>62</v>
      </c>
    </row>
    <row r="37" spans="1:3" x14ac:dyDescent="0.35">
      <c r="A37" t="s">
        <v>7</v>
      </c>
      <c r="B37" s="2" t="s">
        <v>43</v>
      </c>
      <c r="C37" t="s">
        <v>63</v>
      </c>
    </row>
    <row r="38" spans="1:3" x14ac:dyDescent="0.35">
      <c r="A38" t="s">
        <v>0</v>
      </c>
      <c r="B38" s="2" t="s">
        <v>43</v>
      </c>
      <c r="C38" t="s">
        <v>64</v>
      </c>
    </row>
    <row r="39" spans="1:3" x14ac:dyDescent="0.35">
      <c r="A39" t="s">
        <v>41</v>
      </c>
      <c r="B39" s="2" t="s">
        <v>43</v>
      </c>
      <c r="C39" t="s">
        <v>65</v>
      </c>
    </row>
    <row r="40" spans="1:3" x14ac:dyDescent="0.35">
      <c r="A40" t="s">
        <v>8</v>
      </c>
      <c r="B40" s="2" t="s">
        <v>43</v>
      </c>
      <c r="C40" t="s">
        <v>66</v>
      </c>
    </row>
    <row r="41" spans="1:3" x14ac:dyDescent="0.35">
      <c r="A41" t="s">
        <v>9</v>
      </c>
      <c r="B41" s="2" t="s">
        <v>43</v>
      </c>
      <c r="C41" t="s">
        <v>7</v>
      </c>
    </row>
    <row r="42" spans="1:3" x14ac:dyDescent="0.35">
      <c r="A42" t="s">
        <v>10</v>
      </c>
      <c r="B42" s="2" t="s">
        <v>43</v>
      </c>
      <c r="C42" t="s">
        <v>67</v>
      </c>
    </row>
    <row r="43" spans="1:3" x14ac:dyDescent="0.35">
      <c r="A43" t="s">
        <v>3</v>
      </c>
      <c r="B43" s="2" t="s">
        <v>43</v>
      </c>
      <c r="C43" t="s">
        <v>68</v>
      </c>
    </row>
    <row r="44" spans="1:3" x14ac:dyDescent="0.35">
      <c r="A44" t="s">
        <v>0</v>
      </c>
      <c r="B44" s="2" t="s">
        <v>43</v>
      </c>
      <c r="C44" t="s">
        <v>7</v>
      </c>
    </row>
    <row r="45" spans="1:3" x14ac:dyDescent="0.35">
      <c r="A45" t="s">
        <v>33</v>
      </c>
      <c r="B45" s="2" t="s">
        <v>43</v>
      </c>
    </row>
    <row r="46" spans="1:3" x14ac:dyDescent="0.35">
      <c r="A46" t="s">
        <v>31</v>
      </c>
      <c r="B46" s="2" t="s">
        <v>43</v>
      </c>
      <c r="C46" t="s">
        <v>69</v>
      </c>
    </row>
    <row r="47" spans="1:3" x14ac:dyDescent="0.35">
      <c r="A47" t="s">
        <v>32</v>
      </c>
      <c r="B47" s="2" t="s">
        <v>43</v>
      </c>
      <c r="C47" t="s">
        <v>70</v>
      </c>
    </row>
    <row r="48" spans="1:3" x14ac:dyDescent="0.35">
      <c r="A48" t="s">
        <v>10</v>
      </c>
      <c r="B48" s="2" t="s">
        <v>43</v>
      </c>
      <c r="C48" t="s">
        <v>7</v>
      </c>
    </row>
    <row r="49" spans="1:3" x14ac:dyDescent="0.35">
      <c r="A49" t="s">
        <v>3</v>
      </c>
      <c r="B49" s="2" t="s">
        <v>43</v>
      </c>
    </row>
    <row r="50" spans="1:3" x14ac:dyDescent="0.35">
      <c r="A50" t="s">
        <v>0</v>
      </c>
      <c r="B50" s="2" t="s">
        <v>43</v>
      </c>
      <c r="C50" t="s">
        <v>71</v>
      </c>
    </row>
    <row r="51" spans="1:3" x14ac:dyDescent="0.35">
      <c r="A51" t="s">
        <v>7</v>
      </c>
      <c r="B51" s="2" t="s">
        <v>43</v>
      </c>
      <c r="C51" t="s">
        <v>72</v>
      </c>
    </row>
    <row r="52" spans="1:3" x14ac:dyDescent="0.35">
      <c r="A52" t="s">
        <v>7</v>
      </c>
      <c r="B52" s="2" t="s">
        <v>43</v>
      </c>
      <c r="C52" t="s">
        <v>7</v>
      </c>
    </row>
    <row r="53" spans="1:3" x14ac:dyDescent="0.35">
      <c r="B53" s="2" t="s">
        <v>43</v>
      </c>
      <c r="C53" t="s">
        <v>73</v>
      </c>
    </row>
    <row r="54" spans="1:3" x14ac:dyDescent="0.35">
      <c r="A54" t="s">
        <v>40</v>
      </c>
      <c r="B54" s="2" t="s">
        <v>43</v>
      </c>
      <c r="C54" t="s">
        <v>74</v>
      </c>
    </row>
    <row r="55" spans="1:3" x14ac:dyDescent="0.35">
      <c r="A55" t="s">
        <v>8</v>
      </c>
      <c r="B55" s="2" t="s">
        <v>43</v>
      </c>
      <c r="C55" t="s">
        <v>7</v>
      </c>
    </row>
    <row r="56" spans="1:3" x14ac:dyDescent="0.35">
      <c r="A56" t="s">
        <v>9</v>
      </c>
      <c r="B56" s="2" t="s">
        <v>43</v>
      </c>
      <c r="C56" t="s">
        <v>75</v>
      </c>
    </row>
    <row r="57" spans="1:3" x14ac:dyDescent="0.35">
      <c r="A57" t="s">
        <v>10</v>
      </c>
      <c r="B57" s="2" t="s">
        <v>43</v>
      </c>
      <c r="C57" t="s">
        <v>76</v>
      </c>
    </row>
    <row r="58" spans="1:3" x14ac:dyDescent="0.35">
      <c r="A58" t="s">
        <v>3</v>
      </c>
      <c r="B58" s="2" t="s">
        <v>43</v>
      </c>
      <c r="C58" t="s">
        <v>7</v>
      </c>
    </row>
    <row r="59" spans="1:3" x14ac:dyDescent="0.35">
      <c r="A59" t="s">
        <v>0</v>
      </c>
      <c r="B59" s="2" t="s">
        <v>43</v>
      </c>
      <c r="C59" t="s">
        <v>77</v>
      </c>
    </row>
    <row r="60" spans="1:3" x14ac:dyDescent="0.35">
      <c r="A60" t="s">
        <v>7</v>
      </c>
      <c r="B60" s="2" t="s">
        <v>43</v>
      </c>
      <c r="C60" t="s">
        <v>78</v>
      </c>
    </row>
    <row r="61" spans="1:3" x14ac:dyDescent="0.35">
      <c r="A61" t="s">
        <v>0</v>
      </c>
      <c r="B61" s="2" t="s">
        <v>43</v>
      </c>
      <c r="C61" t="s">
        <v>7</v>
      </c>
    </row>
    <row r="62" spans="1:3" x14ac:dyDescent="0.35">
      <c r="A62" s="1" t="s">
        <v>34</v>
      </c>
      <c r="B62" s="2" t="s">
        <v>43</v>
      </c>
      <c r="C62" t="s">
        <v>79</v>
      </c>
    </row>
    <row r="63" spans="1:3" x14ac:dyDescent="0.35">
      <c r="A63" s="1" t="s">
        <v>253</v>
      </c>
      <c r="B63" s="2" t="s">
        <v>43</v>
      </c>
      <c r="C63" t="s">
        <v>80</v>
      </c>
    </row>
    <row r="64" spans="1:3" x14ac:dyDescent="0.35">
      <c r="A64" s="1" t="s">
        <v>35</v>
      </c>
      <c r="B64" s="2" t="s">
        <v>43</v>
      </c>
      <c r="C64" t="s">
        <v>7</v>
      </c>
    </row>
    <row r="65" spans="1:3" x14ac:dyDescent="0.35">
      <c r="A65" s="1" t="s">
        <v>254</v>
      </c>
      <c r="B65" s="2" t="s">
        <v>43</v>
      </c>
      <c r="C65" t="s">
        <v>81</v>
      </c>
    </row>
    <row r="66" spans="1:3" x14ac:dyDescent="0.35">
      <c r="A66" s="1" t="s">
        <v>36</v>
      </c>
      <c r="B66" s="2" t="s">
        <v>43</v>
      </c>
      <c r="C66" t="s">
        <v>82</v>
      </c>
    </row>
    <row r="67" spans="1:3" x14ac:dyDescent="0.35">
      <c r="A67" t="s">
        <v>2</v>
      </c>
      <c r="B67" s="2" t="s">
        <v>43</v>
      </c>
      <c r="C67" t="s">
        <v>7</v>
      </c>
    </row>
    <row r="68" spans="1:3" x14ac:dyDescent="0.35">
      <c r="A68" t="s">
        <v>2</v>
      </c>
      <c r="B68" s="2" t="s">
        <v>43</v>
      </c>
      <c r="C68" t="s">
        <v>43</v>
      </c>
    </row>
    <row r="69" spans="1:3" x14ac:dyDescent="0.35">
      <c r="A69" s="1" t="s">
        <v>51</v>
      </c>
      <c r="B69" s="2" t="s">
        <v>43</v>
      </c>
    </row>
    <row r="70" spans="1:3" x14ac:dyDescent="0.35">
      <c r="A70" s="1" t="s">
        <v>35</v>
      </c>
      <c r="B70" s="2" t="s">
        <v>43</v>
      </c>
    </row>
    <row r="71" spans="1:3" x14ac:dyDescent="0.35">
      <c r="A71" t="s">
        <v>7</v>
      </c>
      <c r="B71" s="2" t="s">
        <v>43</v>
      </c>
    </row>
    <row r="72" spans="1:3" x14ac:dyDescent="0.35">
      <c r="A72" s="1" t="s">
        <v>37</v>
      </c>
      <c r="B72" s="2" t="s">
        <v>43</v>
      </c>
    </row>
    <row r="73" spans="1:3" x14ac:dyDescent="0.35">
      <c r="A73" s="1" t="s">
        <v>38</v>
      </c>
      <c r="B73" s="2" t="s">
        <v>43</v>
      </c>
    </row>
    <row r="74" spans="1:3" x14ac:dyDescent="0.35">
      <c r="A74" s="1" t="s">
        <v>39</v>
      </c>
      <c r="B74" s="2" t="s">
        <v>43</v>
      </c>
    </row>
    <row r="75" spans="1:3" x14ac:dyDescent="0.35">
      <c r="A75" s="1" t="s">
        <v>0</v>
      </c>
      <c r="B75" s="2" t="s">
        <v>43</v>
      </c>
    </row>
    <row r="76" spans="1:3" x14ac:dyDescent="0.35">
      <c r="A76" s="1"/>
      <c r="B76" s="2" t="s">
        <v>43</v>
      </c>
    </row>
    <row r="77" spans="1:3" x14ac:dyDescent="0.35">
      <c r="A77" s="1"/>
      <c r="B77" s="2" t="s">
        <v>43</v>
      </c>
    </row>
    <row r="78" spans="1:3" x14ac:dyDescent="0.35">
      <c r="A78" s="1"/>
      <c r="B78" s="2" t="s">
        <v>43</v>
      </c>
    </row>
    <row r="79" spans="1:3" x14ac:dyDescent="0.35">
      <c r="B79" s="2" t="s">
        <v>43</v>
      </c>
    </row>
    <row r="80" spans="1:3" x14ac:dyDescent="0.35">
      <c r="B80" s="2" t="s">
        <v>43</v>
      </c>
    </row>
    <row r="81" spans="2:2" x14ac:dyDescent="0.35">
      <c r="B81" s="2" t="s">
        <v>43</v>
      </c>
    </row>
    <row r="82" spans="2:2" x14ac:dyDescent="0.35">
      <c r="B82" s="2" t="s">
        <v>43</v>
      </c>
    </row>
    <row r="83" spans="2:2" x14ac:dyDescent="0.35">
      <c r="B83" s="2" t="s">
        <v>43</v>
      </c>
    </row>
    <row r="84" spans="2:2" x14ac:dyDescent="0.35">
      <c r="B84" s="2" t="s">
        <v>43</v>
      </c>
    </row>
    <row r="85" spans="2:2" x14ac:dyDescent="0.35">
      <c r="B85" s="2" t="s">
        <v>43</v>
      </c>
    </row>
    <row r="86" spans="2:2" x14ac:dyDescent="0.35">
      <c r="B86" s="2" t="s">
        <v>43</v>
      </c>
    </row>
    <row r="87" spans="2:2" x14ac:dyDescent="0.35">
      <c r="B87" s="2" t="s">
        <v>43</v>
      </c>
    </row>
    <row r="88" spans="2:2" x14ac:dyDescent="0.35">
      <c r="B88" s="2" t="s">
        <v>43</v>
      </c>
    </row>
    <row r="89" spans="2:2" x14ac:dyDescent="0.35">
      <c r="B89" s="2" t="s">
        <v>43</v>
      </c>
    </row>
    <row r="90" spans="2:2" x14ac:dyDescent="0.35">
      <c r="B90" s="2" t="s">
        <v>43</v>
      </c>
    </row>
    <row r="91" spans="2:2" x14ac:dyDescent="0.35">
      <c r="B91" s="2" t="s">
        <v>43</v>
      </c>
    </row>
    <row r="92" spans="2:2" x14ac:dyDescent="0.35">
      <c r="B92" s="2" t="s">
        <v>43</v>
      </c>
    </row>
    <row r="93" spans="2:2" x14ac:dyDescent="0.35">
      <c r="B93" s="2" t="s">
        <v>43</v>
      </c>
    </row>
    <row r="94" spans="2:2" x14ac:dyDescent="0.35">
      <c r="B94" s="2" t="s">
        <v>43</v>
      </c>
    </row>
    <row r="95" spans="2:2" x14ac:dyDescent="0.35">
      <c r="B95" s="2" t="s">
        <v>43</v>
      </c>
    </row>
    <row r="96" spans="2:2" x14ac:dyDescent="0.35">
      <c r="B96" s="2" t="s">
        <v>43</v>
      </c>
    </row>
    <row r="97" spans="2:2" x14ac:dyDescent="0.35">
      <c r="B97" s="2" t="s">
        <v>43</v>
      </c>
    </row>
    <row r="98" spans="2:2" x14ac:dyDescent="0.35">
      <c r="B98" s="2" t="s">
        <v>43</v>
      </c>
    </row>
    <row r="99" spans="2:2" x14ac:dyDescent="0.35">
      <c r="B99" s="2" t="s">
        <v>43</v>
      </c>
    </row>
    <row r="100" spans="2:2" x14ac:dyDescent="0.35">
      <c r="B100" s="2" t="s">
        <v>43</v>
      </c>
    </row>
    <row r="101" spans="2:2" x14ac:dyDescent="0.35">
      <c r="B101" s="2" t="s">
        <v>43</v>
      </c>
    </row>
    <row r="102" spans="2:2" x14ac:dyDescent="0.35">
      <c r="B102" s="2" t="s">
        <v>43</v>
      </c>
    </row>
    <row r="103" spans="2:2" x14ac:dyDescent="0.35">
      <c r="B103" s="2" t="s">
        <v>43</v>
      </c>
    </row>
    <row r="104" spans="2:2" x14ac:dyDescent="0.35">
      <c r="B104" s="2" t="s">
        <v>43</v>
      </c>
    </row>
    <row r="105" spans="2:2" x14ac:dyDescent="0.35">
      <c r="B105" s="2" t="s">
        <v>43</v>
      </c>
    </row>
    <row r="106" spans="2:2" x14ac:dyDescent="0.35">
      <c r="B106" s="2" t="s">
        <v>43</v>
      </c>
    </row>
    <row r="107" spans="2:2" x14ac:dyDescent="0.35">
      <c r="B107" s="2" t="s">
        <v>43</v>
      </c>
    </row>
    <row r="108" spans="2:2" x14ac:dyDescent="0.35">
      <c r="B108" s="2" t="s">
        <v>43</v>
      </c>
    </row>
    <row r="109" spans="2:2" x14ac:dyDescent="0.35">
      <c r="B109" s="2" t="s">
        <v>43</v>
      </c>
    </row>
    <row r="110" spans="2:2" x14ac:dyDescent="0.35">
      <c r="B110" s="2" t="s">
        <v>43</v>
      </c>
    </row>
    <row r="111" spans="2:2" x14ac:dyDescent="0.35">
      <c r="B111" s="2" t="s">
        <v>43</v>
      </c>
    </row>
    <row r="112" spans="2:2" x14ac:dyDescent="0.35">
      <c r="B112" s="2" t="s">
        <v>43</v>
      </c>
    </row>
    <row r="113" spans="2:2" x14ac:dyDescent="0.35">
      <c r="B113" s="2" t="s">
        <v>43</v>
      </c>
    </row>
    <row r="114" spans="2:2" x14ac:dyDescent="0.35">
      <c r="B114" s="2" t="s">
        <v>43</v>
      </c>
    </row>
    <row r="115" spans="2:2" x14ac:dyDescent="0.35">
      <c r="B115" s="2" t="s">
        <v>43</v>
      </c>
    </row>
    <row r="116" spans="2:2" x14ac:dyDescent="0.35">
      <c r="B116" s="2" t="s">
        <v>43</v>
      </c>
    </row>
    <row r="117" spans="2:2" x14ac:dyDescent="0.35">
      <c r="B117" s="2" t="s">
        <v>43</v>
      </c>
    </row>
    <row r="118" spans="2:2" x14ac:dyDescent="0.35">
      <c r="B118" s="2" t="s">
        <v>43</v>
      </c>
    </row>
    <row r="119" spans="2:2" x14ac:dyDescent="0.35">
      <c r="B119" s="2" t="s">
        <v>43</v>
      </c>
    </row>
    <row r="120" spans="2:2" x14ac:dyDescent="0.35">
      <c r="B120" s="2" t="s">
        <v>43</v>
      </c>
    </row>
    <row r="121" spans="2:2" x14ac:dyDescent="0.35">
      <c r="B121" s="2" t="s">
        <v>43</v>
      </c>
    </row>
    <row r="122" spans="2:2" x14ac:dyDescent="0.35">
      <c r="B122" s="2" t="s">
        <v>43</v>
      </c>
    </row>
  </sheetData>
  <conditionalFormatting sqref="A7 A69:A70 A72:A78 A62:A66">
    <cfRule type="expression" dxfId="22" priority="27">
      <formula>(FIND("&lt;%",A7,1)&gt;0)</formula>
    </cfRule>
    <cfRule type="expression" dxfId="21" priority="28">
      <formula>(FIND("&lt;&lt;",A7,1)&gt;0)</formula>
    </cfRule>
  </conditionalFormatting>
  <conditionalFormatting sqref="A9">
    <cfRule type="expression" dxfId="20" priority="25">
      <formula>(FIND("&lt;%",A9,1)&gt;0)</formula>
    </cfRule>
    <cfRule type="expression" dxfId="19" priority="26">
      <formula>(FIND("&lt;&lt;",A9,1)&gt;0)</formula>
    </cfRule>
  </conditionalFormatting>
  <conditionalFormatting sqref="A12">
    <cfRule type="expression" dxfId="18" priority="21">
      <formula>(FIND("&lt;%",A12,1)&gt;0)</formula>
    </cfRule>
    <cfRule type="expression" dxfId="17" priority="22">
      <formula>(FIND("&lt;&lt;",A12,1)&gt;0)</formula>
    </cfRule>
  </conditionalFormatting>
  <conditionalFormatting sqref="A15">
    <cfRule type="expression" dxfId="16" priority="19">
      <formula>(FIND("&lt;%",A15,1)&gt;0)</formula>
    </cfRule>
    <cfRule type="expression" dxfId="15" priority="20">
      <formula>(FIND("&lt;&lt;",A15,1)&gt;0)</formula>
    </cfRule>
  </conditionalFormatting>
  <conditionalFormatting sqref="A18">
    <cfRule type="expression" dxfId="14" priority="17">
      <formula>(FIND("&lt;%",A18,1)&gt;0)</formula>
    </cfRule>
    <cfRule type="expression" dxfId="13" priority="18">
      <formula>(FIND("&lt;&lt;",A18,1)&gt;0)</formula>
    </cfRule>
  </conditionalFormatting>
  <conditionalFormatting sqref="A21">
    <cfRule type="expression" dxfId="12" priority="15">
      <formula>(FIND("&lt;%",A21,1)&gt;0)</formula>
    </cfRule>
    <cfRule type="expression" dxfId="11" priority="16">
      <formula>(FIND("&lt;&lt;",A21,1)&gt;0)</formula>
    </cfRule>
  </conditionalFormatting>
  <conditionalFormatting sqref="A24">
    <cfRule type="expression" dxfId="10" priority="13">
      <formula>(FIND("&lt;%",A24,1)&gt;0)</formula>
    </cfRule>
    <cfRule type="expression" dxfId="9" priority="14">
      <formula>(FIND("&lt;&lt;",A24,1)&gt;0)</formula>
    </cfRule>
  </conditionalFormatting>
  <conditionalFormatting sqref="A27">
    <cfRule type="expression" dxfId="8" priority="11">
      <formula>(FIND("&lt;%",A27,1)&gt;0)</formula>
    </cfRule>
    <cfRule type="expression" dxfId="7" priority="12">
      <formula>(FIND("&lt;&lt;",A27,1)&gt;0)</formula>
    </cfRule>
  </conditionalFormatting>
  <conditionalFormatting sqref="A30">
    <cfRule type="expression" dxfId="6" priority="9">
      <formula>(FIND("&lt;%",A30,1)&gt;0)</formula>
    </cfRule>
    <cfRule type="expression" dxfId="5" priority="10">
      <formula>(FIND("&lt;&lt;",A30,1)&gt;0)</formula>
    </cfRule>
  </conditionalFormatting>
  <conditionalFormatting sqref="A33">
    <cfRule type="expression" dxfId="4" priority="7">
      <formula>(FIND("&lt;%",A33,1)&gt;0)</formula>
    </cfRule>
    <cfRule type="expression" dxfId="3" priority="8">
      <formula>(FIND("&lt;&lt;",A33,1)&gt;0)</formula>
    </cfRule>
  </conditionalFormatting>
  <conditionalFormatting sqref="A36">
    <cfRule type="expression" dxfId="2" priority="5">
      <formula>(FIND("&lt;%",A36,1)&gt;0)</formula>
    </cfRule>
    <cfRule type="expression" dxfId="1" priority="6">
      <formula>(FIND("&lt;&lt;",A36,1)&gt;0)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172F-E2C6-42AA-8423-E8708504EC7C}">
  <dimension ref="A1:C12"/>
  <sheetViews>
    <sheetView workbookViewId="0">
      <selection activeCell="F6" sqref="F6"/>
    </sheetView>
  </sheetViews>
  <sheetFormatPr defaultRowHeight="14.5" x14ac:dyDescent="0.35"/>
  <sheetData>
    <row r="1" spans="1:3" x14ac:dyDescent="0.35">
      <c r="A1" t="s">
        <v>233</v>
      </c>
      <c r="C1" t="s">
        <v>235</v>
      </c>
    </row>
    <row r="3" spans="1:3" x14ac:dyDescent="0.35">
      <c r="A3" t="s">
        <v>234</v>
      </c>
      <c r="C3" t="s">
        <v>236</v>
      </c>
    </row>
    <row r="4" spans="1:3" x14ac:dyDescent="0.35">
      <c r="A4" t="s">
        <v>236</v>
      </c>
      <c r="C4" t="s">
        <v>237</v>
      </c>
    </row>
    <row r="5" spans="1:3" x14ac:dyDescent="0.35">
      <c r="A5" t="s">
        <v>237</v>
      </c>
      <c r="C5" t="s">
        <v>238</v>
      </c>
    </row>
    <row r="6" spans="1:3" x14ac:dyDescent="0.35">
      <c r="A6" t="s">
        <v>238</v>
      </c>
      <c r="C6" t="s">
        <v>239</v>
      </c>
    </row>
    <row r="7" spans="1:3" x14ac:dyDescent="0.35">
      <c r="A7" t="s">
        <v>239</v>
      </c>
      <c r="C7" t="s">
        <v>240</v>
      </c>
    </row>
    <row r="8" spans="1:3" x14ac:dyDescent="0.35">
      <c r="A8" t="s">
        <v>240</v>
      </c>
    </row>
    <row r="9" spans="1:3" x14ac:dyDescent="0.35">
      <c r="A9" t="s">
        <v>241</v>
      </c>
    </row>
    <row r="10" spans="1:3" x14ac:dyDescent="0.35">
      <c r="A10" t="s">
        <v>242</v>
      </c>
    </row>
    <row r="11" spans="1:3" x14ac:dyDescent="0.35">
      <c r="A11" t="s">
        <v>243</v>
      </c>
    </row>
    <row r="12" spans="1:3" x14ac:dyDescent="0.35">
      <c r="A12" t="s">
        <v>244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5D90-1C61-47E9-8E09-B57FF9F0A9B1}">
  <sheetPr codeName="Sheet5"/>
  <dimension ref="A1:DY9"/>
  <sheetViews>
    <sheetView workbookViewId="0">
      <selection activeCell="B8" sqref="B8"/>
    </sheetView>
  </sheetViews>
  <sheetFormatPr defaultColWidth="7" defaultRowHeight="11.5" x14ac:dyDescent="0.25"/>
  <cols>
    <col min="1" max="1" width="13.08984375" style="83" bestFit="1" customWidth="1"/>
    <col min="2" max="2" width="35.81640625" style="83" bestFit="1" customWidth="1"/>
    <col min="3" max="3" width="14" style="83" customWidth="1"/>
    <col min="4" max="4" width="16" style="83" bestFit="1" customWidth="1"/>
    <col min="5" max="129" width="22.54296875" style="83" customWidth="1"/>
    <col min="130" max="16384" width="7" style="83"/>
  </cols>
  <sheetData>
    <row r="1" spans="1:129" s="75" customFormat="1" ht="16.5" customHeight="1" x14ac:dyDescent="0.35">
      <c r="A1" s="71"/>
      <c r="B1" s="72" t="s">
        <v>83</v>
      </c>
      <c r="C1" s="73" t="s">
        <v>84</v>
      </c>
      <c r="D1" s="73" t="s">
        <v>206</v>
      </c>
      <c r="E1" s="74" t="str">
        <f>IF(ISBLANK('[1]Data-Site Info'!E2)=FALSE,"ID:"&amp;COLUMN(E:E),"")</f>
        <v>ID:5</v>
      </c>
      <c r="F1" s="74" t="str">
        <f>IF(ISBLANK('[1]Data-Site Info'!F2)=FALSE,"ID:"&amp;COLUMN(F:F),"")</f>
        <v>ID:6</v>
      </c>
      <c r="G1" s="74" t="str">
        <f>IF(ISBLANK('[1]Data-Site Info'!G2)=FALSE,"ID:"&amp;COLUMN(G:G),"")</f>
        <v>ID:7</v>
      </c>
      <c r="H1" s="74" t="str">
        <f>IF(ISBLANK('[1]Data-Site Info'!H2)=FALSE,"ID:"&amp;COLUMN(H:H),"")</f>
        <v>ID:8</v>
      </c>
      <c r="I1" s="74" t="str">
        <f>IF(ISBLANK('[1]Data-Site Info'!I2)=FALSE,"ID:"&amp;COLUMN(I:I),"")</f>
        <v>ID:9</v>
      </c>
      <c r="J1" s="74" t="str">
        <f>IF(ISBLANK('[1]Data-Site Info'!J2)=FALSE,"ID:"&amp;COLUMN(J:J),"")</f>
        <v>ID:10</v>
      </c>
      <c r="K1" s="74" t="str">
        <f>IF(ISBLANK('[1]Data-Site Info'!K2)=FALSE,"ID:"&amp;COLUMN(K:K),"")</f>
        <v/>
      </c>
      <c r="L1" s="74" t="str">
        <f>IF(ISBLANK('[1]Data-Site Info'!L2)=FALSE,"ID:"&amp;COLUMN(L:L),"")</f>
        <v/>
      </c>
      <c r="M1" s="74" t="str">
        <f>IF(ISBLANK('[1]Data-Site Info'!M2)=FALSE,"ID:"&amp;COLUMN(M:M),"")</f>
        <v/>
      </c>
      <c r="N1" s="74" t="str">
        <f>IF(ISBLANK('[1]Data-Site Info'!N2)=FALSE,"ID:"&amp;COLUMN(N:N),"")</f>
        <v/>
      </c>
      <c r="O1" s="74" t="str">
        <f>IF(ISBLANK('[1]Data-Site Info'!O2)=FALSE,"ID:"&amp;COLUMN(O:O),"")</f>
        <v/>
      </c>
      <c r="P1" s="74" t="str">
        <f>IF(ISBLANK('[1]Data-Site Info'!P2)=FALSE,"ID:"&amp;COLUMN(P:P),"")</f>
        <v/>
      </c>
      <c r="Q1" s="74" t="str">
        <f>IF(ISBLANK('[1]Data-Site Info'!Q2)=FALSE,"ID:"&amp;COLUMN(Q:Q),"")</f>
        <v/>
      </c>
      <c r="R1" s="74" t="str">
        <f>IF(ISBLANK('[1]Data-Site Info'!R2)=FALSE,"ID:"&amp;COLUMN(R:R),"")</f>
        <v/>
      </c>
      <c r="S1" s="74" t="str">
        <f>IF(ISBLANK('[1]Data-Site Info'!S2)=FALSE,"ID:"&amp;COLUMN(S:S),"")</f>
        <v/>
      </c>
      <c r="T1" s="74" t="str">
        <f>IF(ISBLANK('[1]Data-Site Info'!T2)=FALSE,"ID:"&amp;COLUMN(T:T),"")</f>
        <v/>
      </c>
      <c r="U1" s="74" t="str">
        <f>IF(ISBLANK('[1]Data-Site Info'!U2)=FALSE,"ID:"&amp;COLUMN(U:U),"")</f>
        <v/>
      </c>
      <c r="V1" s="74" t="str">
        <f>IF(ISBLANK('[1]Data-Site Info'!V2)=FALSE,"ID:"&amp;COLUMN(V:V),"")</f>
        <v/>
      </c>
      <c r="W1" s="74" t="str">
        <f>IF(ISBLANK('[1]Data-Site Info'!W2)=FALSE,"ID:"&amp;COLUMN(W:W),"")</f>
        <v/>
      </c>
      <c r="X1" s="74" t="str">
        <f>IF(ISBLANK('[1]Data-Site Info'!X2)=FALSE,"ID:"&amp;COLUMN(X:X),"")</f>
        <v/>
      </c>
      <c r="Y1" s="74" t="str">
        <f>IF(ISBLANK('[1]Data-Site Info'!Y2)=FALSE,"ID:"&amp;COLUMN(Y:Y),"")</f>
        <v/>
      </c>
      <c r="Z1" s="74" t="str">
        <f>IF(ISBLANK('[1]Data-Site Info'!Z2)=FALSE,"ID:"&amp;COLUMN(Z:Z),"")</f>
        <v/>
      </c>
      <c r="AA1" s="74" t="str">
        <f>IF(ISBLANK('[1]Data-Site Info'!AA2)=FALSE,"ID:"&amp;COLUMN(AA:AA),"")</f>
        <v/>
      </c>
      <c r="AB1" s="74" t="str">
        <f>IF(ISBLANK('[1]Data-Site Info'!AB2)=FALSE,"ID:"&amp;COLUMN(AB:AB),"")</f>
        <v/>
      </c>
      <c r="AC1" s="74" t="str">
        <f>IF(ISBLANK('[1]Data-Site Info'!AC2)=FALSE,"ID:"&amp;COLUMN(AC:AC),"")</f>
        <v/>
      </c>
      <c r="AD1" s="74" t="str">
        <f>IF(ISBLANK('[1]Data-Site Info'!AD2)=FALSE,"ID:"&amp;COLUMN(AD:AD),"")</f>
        <v/>
      </c>
      <c r="AE1" s="74" t="str">
        <f>IF(ISBLANK('[1]Data-Site Info'!AE2)=FALSE,"ID:"&amp;COLUMN(AE:AE),"")</f>
        <v/>
      </c>
      <c r="AF1" s="74" t="str">
        <f>IF(ISBLANK('[1]Data-Site Info'!AF2)=FALSE,"ID:"&amp;COLUMN(AF:AF),"")</f>
        <v/>
      </c>
      <c r="AG1" s="74" t="str">
        <f>IF(ISBLANK('[1]Data-Site Info'!AG2)=FALSE,"ID:"&amp;COLUMN(AG:AG),"")</f>
        <v/>
      </c>
      <c r="AH1" s="74" t="str">
        <f>IF(ISBLANK('[1]Data-Site Info'!AH2)=FALSE,"ID:"&amp;COLUMN(AH:AH),"")</f>
        <v/>
      </c>
      <c r="AI1" s="74" t="str">
        <f>IF(ISBLANK('[1]Data-Site Info'!AI2)=FALSE,"ID:"&amp;COLUMN(AI:AI),"")</f>
        <v/>
      </c>
      <c r="AJ1" s="74" t="str">
        <f>IF(ISBLANK('[1]Data-Site Info'!AJ2)=FALSE,"ID:"&amp;COLUMN(AJ:AJ),"")</f>
        <v/>
      </c>
      <c r="AK1" s="74" t="str">
        <f>IF(ISBLANK('[1]Data-Site Info'!AK2)=FALSE,"ID:"&amp;COLUMN(AK:AK),"")</f>
        <v/>
      </c>
      <c r="AL1" s="74" t="str">
        <f>IF(ISBLANK('[1]Data-Site Info'!AL2)=FALSE,"ID:"&amp;COLUMN(AL:AL),"")</f>
        <v/>
      </c>
      <c r="AM1" s="74" t="str">
        <f>IF(ISBLANK('[1]Data-Site Info'!AM2)=FALSE,"ID:"&amp;COLUMN(AM:AM),"")</f>
        <v/>
      </c>
      <c r="AN1" s="74" t="str">
        <f>IF(ISBLANK('[1]Data-Site Info'!AN2)=FALSE,"ID:"&amp;COLUMN(AN:AN),"")</f>
        <v/>
      </c>
      <c r="AO1" s="74" t="str">
        <f>IF(ISBLANK('[1]Data-Site Info'!AO2)=FALSE,"ID:"&amp;COLUMN(AO:AO),"")</f>
        <v/>
      </c>
      <c r="AP1" s="74" t="str">
        <f>IF(ISBLANK('[1]Data-Site Info'!AP2)=FALSE,"ID:"&amp;COLUMN(AP:AP),"")</f>
        <v/>
      </c>
      <c r="AQ1" s="74" t="str">
        <f>IF(ISBLANK('[1]Data-Site Info'!AQ2)=FALSE,"ID:"&amp;COLUMN(AQ:AQ),"")</f>
        <v/>
      </c>
      <c r="AR1" s="74" t="str">
        <f>IF(ISBLANK('[1]Data-Site Info'!AR2)=FALSE,"ID:"&amp;COLUMN(AR:AR),"")</f>
        <v/>
      </c>
      <c r="AS1" s="74" t="str">
        <f>IF(ISBLANK('[1]Data-Site Info'!AS2)=FALSE,"ID:"&amp;COLUMN(AS:AS),"")</f>
        <v/>
      </c>
      <c r="AT1" s="74" t="str">
        <f>IF(ISBLANK('[1]Data-Site Info'!AT2)=FALSE,"ID:"&amp;COLUMN(AT:AT),"")</f>
        <v/>
      </c>
      <c r="AU1" s="74" t="str">
        <f>IF(ISBLANK('[1]Data-Site Info'!AU2)=FALSE,"ID:"&amp;COLUMN(AU:AU),"")</f>
        <v/>
      </c>
      <c r="AV1" s="74" t="str">
        <f>IF(ISBLANK('[1]Data-Site Info'!AV2)=FALSE,"ID:"&amp;COLUMN(AV:AV),"")</f>
        <v/>
      </c>
      <c r="AW1" s="74" t="str">
        <f>IF(ISBLANK('[1]Data-Site Info'!AW2)=FALSE,"ID:"&amp;COLUMN(AW:AW),"")</f>
        <v/>
      </c>
      <c r="AX1" s="74" t="str">
        <f>IF(ISBLANK('[1]Data-Site Info'!AX2)=FALSE,"ID:"&amp;COLUMN(AX:AX),"")</f>
        <v/>
      </c>
      <c r="AY1" s="74" t="str">
        <f>IF(ISBLANK('[1]Data-Site Info'!AY2)=FALSE,"ID:"&amp;COLUMN(AY:AY),"")</f>
        <v/>
      </c>
      <c r="AZ1" s="74" t="str">
        <f>IF(ISBLANK('[1]Data-Site Info'!AZ2)=FALSE,"ID:"&amp;COLUMN(AZ:AZ),"")</f>
        <v/>
      </c>
      <c r="BA1" s="74" t="str">
        <f>IF(ISBLANK('[1]Data-Site Info'!BA2)=FALSE,"ID:"&amp;COLUMN(BA:BA),"")</f>
        <v/>
      </c>
      <c r="BB1" s="74" t="str">
        <f>IF(ISBLANK('[1]Data-Site Info'!BB2)=FALSE,"ID:"&amp;COLUMN(BB:BB),"")</f>
        <v/>
      </c>
      <c r="BC1" s="74" t="str">
        <f>IF(ISBLANK('[1]Data-Site Info'!BC2)=FALSE,"ID:"&amp;COLUMN(BC:BC),"")</f>
        <v/>
      </c>
      <c r="BD1" s="74" t="str">
        <f>IF(ISBLANK('[1]Data-Site Info'!BD2)=FALSE,"ID:"&amp;COLUMN(BD:BD),"")</f>
        <v/>
      </c>
      <c r="BE1" s="74" t="str">
        <f>IF(ISBLANK('[1]Data-Site Info'!BE2)=FALSE,"ID:"&amp;COLUMN(BE:BE),"")</f>
        <v/>
      </c>
      <c r="BF1" s="74" t="str">
        <f>IF(ISBLANK('[1]Data-Site Info'!BF2)=FALSE,"ID:"&amp;COLUMN(BF:BF),"")</f>
        <v/>
      </c>
      <c r="BG1" s="74" t="str">
        <f>IF(ISBLANK('[1]Data-Site Info'!BG2)=FALSE,"ID:"&amp;COLUMN(BG:BG),"")</f>
        <v/>
      </c>
      <c r="BH1" s="74" t="str">
        <f>IF(ISBLANK('[1]Data-Site Info'!BH2)=FALSE,"ID:"&amp;COLUMN(BH:BH),"")</f>
        <v/>
      </c>
      <c r="BI1" s="74" t="str">
        <f>IF(ISBLANK('[1]Data-Site Info'!BI2)=FALSE,"ID:"&amp;COLUMN(BI:BI),"")</f>
        <v/>
      </c>
      <c r="BJ1" s="74" t="str">
        <f>IF(ISBLANK('[1]Data-Site Info'!BJ2)=FALSE,"ID:"&amp;COLUMN(BJ:BJ),"")</f>
        <v/>
      </c>
      <c r="BK1" s="74" t="str">
        <f>IF(ISBLANK('[1]Data-Site Info'!BK2)=FALSE,"ID:"&amp;COLUMN(BK:BK),"")</f>
        <v/>
      </c>
      <c r="BL1" s="74" t="str">
        <f>IF(ISBLANK('[1]Data-Site Info'!BL2)=FALSE,"ID:"&amp;COLUMN(BL:BL),"")</f>
        <v/>
      </c>
      <c r="BM1" s="74" t="str">
        <f>IF(ISBLANK('[1]Data-Site Info'!BM2)=FALSE,"ID:"&amp;COLUMN(BM:BM),"")</f>
        <v/>
      </c>
      <c r="BN1" s="74" t="str">
        <f>IF(ISBLANK('[1]Data-Site Info'!BN2)=FALSE,"ID:"&amp;COLUMN(BN:BN),"")</f>
        <v/>
      </c>
      <c r="BO1" s="74" t="str">
        <f>IF(ISBLANK('[1]Data-Site Info'!BO2)=FALSE,"ID:"&amp;COLUMN(BO:BO),"")</f>
        <v/>
      </c>
      <c r="BP1" s="74" t="str">
        <f>IF(ISBLANK('[1]Data-Site Info'!BP2)=FALSE,"ID:"&amp;COLUMN(BP:BP),"")</f>
        <v/>
      </c>
      <c r="BQ1" s="74" t="str">
        <f>IF(ISBLANK('[1]Data-Site Info'!BQ2)=FALSE,"ID:"&amp;COLUMN(BQ:BQ),"")</f>
        <v/>
      </c>
      <c r="BR1" s="74" t="str">
        <f>IF(ISBLANK('[1]Data-Site Info'!BR2)=FALSE,"ID:"&amp;COLUMN(BR:BR),"")</f>
        <v/>
      </c>
      <c r="BS1" s="74" t="str">
        <f>IF(ISBLANK('[1]Data-Site Info'!BS2)=FALSE,"ID:"&amp;COLUMN(BS:BS),"")</f>
        <v/>
      </c>
      <c r="BT1" s="74" t="str">
        <f>IF(ISBLANK('[1]Data-Site Info'!BT2)=FALSE,"ID:"&amp;COLUMN(BT:BT),"")</f>
        <v/>
      </c>
      <c r="BU1" s="74" t="str">
        <f>IF(ISBLANK('[1]Data-Site Info'!BU2)=FALSE,"ID:"&amp;COLUMN(BU:BU),"")</f>
        <v/>
      </c>
      <c r="BV1" s="74" t="str">
        <f>IF(ISBLANK('[1]Data-Site Info'!BV2)=FALSE,"ID:"&amp;COLUMN(BV:BV),"")</f>
        <v/>
      </c>
      <c r="BW1" s="74" t="str">
        <f>IF(ISBLANK('[1]Data-Site Info'!BW2)=FALSE,"ID:"&amp;COLUMN(BW:BW),"")</f>
        <v/>
      </c>
      <c r="BX1" s="74" t="str">
        <f>IF(ISBLANK('[1]Data-Site Info'!BX2)=FALSE,"ID:"&amp;COLUMN(BX:BX),"")</f>
        <v/>
      </c>
      <c r="BY1" s="74" t="str">
        <f>IF(ISBLANK('[1]Data-Site Info'!BY2)=FALSE,"ID:"&amp;COLUMN(BY:BY),"")</f>
        <v/>
      </c>
      <c r="BZ1" s="74" t="str">
        <f>IF(ISBLANK('[1]Data-Site Info'!BZ2)=FALSE,"ID:"&amp;COLUMN(BZ:BZ),"")</f>
        <v/>
      </c>
      <c r="CA1" s="74" t="str">
        <f>IF(ISBLANK('[1]Data-Site Info'!CA2)=FALSE,"ID:"&amp;COLUMN(CA:CA),"")</f>
        <v/>
      </c>
      <c r="CB1" s="74" t="str">
        <f>IF(ISBLANK('[1]Data-Site Info'!CB2)=FALSE,"ID:"&amp;COLUMN(CB:CB),"")</f>
        <v/>
      </c>
      <c r="CC1" s="74" t="str">
        <f>IF(ISBLANK('[1]Data-Site Info'!CC2)=FALSE,"ID:"&amp;COLUMN(CC:CC),"")</f>
        <v/>
      </c>
      <c r="CD1" s="74" t="str">
        <f>IF(ISBLANK('[1]Data-Site Info'!CD2)=FALSE,"ID:"&amp;COLUMN(CD:CD),"")</f>
        <v/>
      </c>
      <c r="CE1" s="74" t="str">
        <f>IF(ISBLANK('[1]Data-Site Info'!CE2)=FALSE,"ID:"&amp;COLUMN(CE:CE),"")</f>
        <v/>
      </c>
      <c r="CF1" s="74" t="str">
        <f>IF(ISBLANK('[1]Data-Site Info'!CF2)=FALSE,"ID:"&amp;COLUMN(CF:CF),"")</f>
        <v/>
      </c>
      <c r="CG1" s="74" t="str">
        <f>IF(ISBLANK('[1]Data-Site Info'!CG2)=FALSE,"ID:"&amp;COLUMN(CG:CG),"")</f>
        <v/>
      </c>
      <c r="CH1" s="74" t="str">
        <f>IF(ISBLANK('[1]Data-Site Info'!CH2)=FALSE,"ID:"&amp;COLUMN(CH:CH),"")</f>
        <v/>
      </c>
      <c r="CI1" s="74" t="str">
        <f>IF(ISBLANK('[1]Data-Site Info'!CI2)=FALSE,"ID:"&amp;COLUMN(CI:CI),"")</f>
        <v/>
      </c>
      <c r="CJ1" s="74" t="str">
        <f>IF(ISBLANK('[1]Data-Site Info'!CJ2)=FALSE,"ID:"&amp;COLUMN(CJ:CJ),"")</f>
        <v/>
      </c>
      <c r="CK1" s="74" t="str">
        <f>IF(ISBLANK('[1]Data-Site Info'!CK2)=FALSE,"ID:"&amp;COLUMN(CK:CK),"")</f>
        <v/>
      </c>
      <c r="CL1" s="74" t="str">
        <f>IF(ISBLANK('[1]Data-Site Info'!CL2)=FALSE,"ID:"&amp;COLUMN(CL:CL),"")</f>
        <v/>
      </c>
      <c r="CM1" s="74" t="str">
        <f>IF(ISBLANK('[1]Data-Site Info'!CM2)=FALSE,"ID:"&amp;COLUMN(CM:CM),"")</f>
        <v/>
      </c>
      <c r="CN1" s="74" t="str">
        <f>IF(ISBLANK('[1]Data-Site Info'!CN2)=FALSE,"ID:"&amp;COLUMN(CN:CN),"")</f>
        <v/>
      </c>
      <c r="CO1" s="74" t="str">
        <f>IF(ISBLANK('[1]Data-Site Info'!CO2)=FALSE,"ID:"&amp;COLUMN(CO:CO),"")</f>
        <v/>
      </c>
      <c r="CP1" s="74" t="str">
        <f>IF(ISBLANK('[1]Data-Site Info'!CP2)=FALSE,"ID:"&amp;COLUMN(CP:CP),"")</f>
        <v/>
      </c>
      <c r="CQ1" s="74" t="str">
        <f>IF(ISBLANK('[1]Data-Site Info'!CQ2)=FALSE,"ID:"&amp;COLUMN(CQ:CQ),"")</f>
        <v/>
      </c>
      <c r="CR1" s="74" t="str">
        <f>IF(ISBLANK('[1]Data-Site Info'!CR2)=FALSE,"ID:"&amp;COLUMN(CR:CR),"")</f>
        <v/>
      </c>
      <c r="CS1" s="74" t="str">
        <f>IF(ISBLANK('[1]Data-Site Info'!CS2)=FALSE,"ID:"&amp;COLUMN(CS:CS),"")</f>
        <v/>
      </c>
      <c r="CT1" s="74" t="str">
        <f>IF(ISBLANK('[1]Data-Site Info'!CT2)=FALSE,"ID:"&amp;COLUMN(CT:CT),"")</f>
        <v/>
      </c>
      <c r="CU1" s="74" t="str">
        <f>IF(ISBLANK('[1]Data-Site Info'!CU2)=FALSE,"ID:"&amp;COLUMN(CU:CU),"")</f>
        <v/>
      </c>
      <c r="CV1" s="74" t="str">
        <f>IF(ISBLANK('[1]Data-Site Info'!CV2)=FALSE,"ID:"&amp;COLUMN(CV:CV),"")</f>
        <v/>
      </c>
      <c r="CW1" s="74" t="str">
        <f>IF(ISBLANK('[1]Data-Site Info'!CW2)=FALSE,"ID:"&amp;COLUMN(CW:CW),"")</f>
        <v/>
      </c>
      <c r="CX1" s="74" t="str">
        <f>IF(ISBLANK('[1]Data-Site Info'!CX2)=FALSE,"ID:"&amp;COLUMN(CX:CX),"")</f>
        <v/>
      </c>
      <c r="CY1" s="74" t="str">
        <f>IF(ISBLANK('[1]Data-Site Info'!CY2)=FALSE,"ID:"&amp;COLUMN(CY:CY),"")</f>
        <v/>
      </c>
      <c r="CZ1" s="74" t="str">
        <f>IF(ISBLANK('[1]Data-Site Info'!CZ2)=FALSE,"ID:"&amp;COLUMN(CZ:CZ),"")</f>
        <v/>
      </c>
      <c r="DA1" s="74" t="str">
        <f>IF(ISBLANK('[1]Data-Site Info'!DA2)=FALSE,"ID:"&amp;COLUMN(DA:DA),"")</f>
        <v/>
      </c>
      <c r="DB1" s="74" t="str">
        <f>IF(ISBLANK('[1]Data-Site Info'!DB2)=FALSE,"ID:"&amp;COLUMN(DB:DB),"")</f>
        <v/>
      </c>
      <c r="DC1" s="74" t="str">
        <f>IF(ISBLANK('[1]Data-Site Info'!DC2)=FALSE,"ID:"&amp;COLUMN(DC:DC),"")</f>
        <v/>
      </c>
      <c r="DD1" s="74" t="str">
        <f>IF(ISBLANK('[1]Data-Site Info'!DD2)=FALSE,"ID:"&amp;COLUMN(DD:DD),"")</f>
        <v/>
      </c>
      <c r="DE1" s="74" t="str">
        <f>IF(ISBLANK('[1]Data-Site Info'!DE2)=FALSE,"ID:"&amp;COLUMN(DE:DE),"")</f>
        <v/>
      </c>
      <c r="DF1" s="74" t="str">
        <f>IF(ISBLANK('[1]Data-Site Info'!DF2)=FALSE,"ID:"&amp;COLUMN(DF:DF),"")</f>
        <v/>
      </c>
      <c r="DG1" s="74" t="str">
        <f>IF(ISBLANK('[1]Data-Site Info'!DG2)=FALSE,"ID:"&amp;COLUMN(DG:DG),"")</f>
        <v/>
      </c>
      <c r="DH1" s="74" t="str">
        <f>IF(ISBLANK('[1]Data-Site Info'!DH2)=FALSE,"ID:"&amp;COLUMN(DH:DH),"")</f>
        <v/>
      </c>
      <c r="DI1" s="74" t="str">
        <f>IF(ISBLANK('[1]Data-Site Info'!DI2)=FALSE,"ID:"&amp;COLUMN(DI:DI),"")</f>
        <v/>
      </c>
      <c r="DJ1" s="74" t="str">
        <f>IF(ISBLANK('[1]Data-Site Info'!DJ2)=FALSE,"ID:"&amp;COLUMN(DJ:DJ),"")</f>
        <v/>
      </c>
      <c r="DK1" s="74" t="str">
        <f>IF(ISBLANK('[1]Data-Site Info'!DK2)=FALSE,"ID:"&amp;COLUMN(DK:DK),"")</f>
        <v/>
      </c>
      <c r="DL1" s="74" t="str">
        <f>IF(ISBLANK('[1]Data-Site Info'!DL2)=FALSE,"ID:"&amp;COLUMN(DL:DL),"")</f>
        <v/>
      </c>
      <c r="DM1" s="74" t="str">
        <f>IF(ISBLANK('[1]Data-Site Info'!DM2)=FALSE,"ID:"&amp;COLUMN(DM:DM),"")</f>
        <v/>
      </c>
      <c r="DN1" s="74" t="str">
        <f>IF(ISBLANK('[1]Data-Site Info'!DN2)=FALSE,"ID:"&amp;COLUMN(DN:DN),"")</f>
        <v/>
      </c>
      <c r="DO1" s="74" t="str">
        <f>IF(ISBLANK('[1]Data-Site Info'!DO2)=FALSE,"ID:"&amp;COLUMN(DO:DO),"")</f>
        <v/>
      </c>
      <c r="DP1" s="74" t="str">
        <f>IF(ISBLANK('[1]Data-Site Info'!DP2)=FALSE,"ID:"&amp;COLUMN(DP:DP),"")</f>
        <v/>
      </c>
      <c r="DQ1" s="74" t="str">
        <f>IF(ISBLANK('[1]Data-Site Info'!DQ2)=FALSE,"ID:"&amp;COLUMN(DQ:DQ),"")</f>
        <v/>
      </c>
      <c r="DR1" s="74" t="str">
        <f>IF(ISBLANK('[1]Data-Site Info'!DR2)=FALSE,"ID:"&amp;COLUMN(DR:DR),"")</f>
        <v/>
      </c>
      <c r="DS1" s="74" t="str">
        <f>IF(ISBLANK('[1]Data-Site Info'!DS2)=FALSE,"ID:"&amp;COLUMN(DS:DS),"")</f>
        <v/>
      </c>
      <c r="DT1" s="74" t="str">
        <f>IF(ISBLANK('[1]Data-Site Info'!DT2)=FALSE,"ID:"&amp;COLUMN(DT:DT),"")</f>
        <v/>
      </c>
      <c r="DU1" s="74" t="str">
        <f>IF(ISBLANK('[1]Data-Site Info'!DU2)=FALSE,"ID:"&amp;COLUMN(DU:DU),"")</f>
        <v/>
      </c>
      <c r="DV1" s="74" t="str">
        <f>IF(ISBLANK('[1]Data-Site Info'!DV2)=FALSE,"ID:"&amp;COLUMN(DV:DV),"")</f>
        <v/>
      </c>
      <c r="DW1" s="74" t="str">
        <f>IF(ISBLANK('[1]Data-Site Info'!DW2)=FALSE,"ID:"&amp;COLUMN(DW:DW),"")</f>
        <v/>
      </c>
      <c r="DX1" s="74" t="str">
        <f>IF(ISBLANK('[1]Data-Site Info'!DX2)=FALSE,"ID:"&amp;COLUMN(DX:DX),"")</f>
        <v/>
      </c>
      <c r="DY1" s="74" t="str">
        <f>IF(ISBLANK('[1]Data-Site Info'!DY2)=FALSE,"ID:"&amp;COLUMN(DY:DY),"")</f>
        <v/>
      </c>
    </row>
    <row r="2" spans="1:129" s="81" customFormat="1" ht="14.25" customHeight="1" x14ac:dyDescent="0.3">
      <c r="A2" s="76"/>
      <c r="B2" s="77" t="s">
        <v>207</v>
      </c>
      <c r="C2" s="78" t="s">
        <v>208</v>
      </c>
      <c r="D2" s="79" t="s">
        <v>206</v>
      </c>
      <c r="E2" s="80" t="s">
        <v>209</v>
      </c>
      <c r="F2" s="80" t="s">
        <v>209</v>
      </c>
      <c r="G2" s="80" t="s">
        <v>209</v>
      </c>
      <c r="H2" s="80" t="s">
        <v>209</v>
      </c>
      <c r="I2" s="80" t="s">
        <v>209</v>
      </c>
      <c r="J2" s="80" t="s">
        <v>209</v>
      </c>
      <c r="K2" s="80" t="s">
        <v>209</v>
      </c>
      <c r="L2" s="80" t="s">
        <v>209</v>
      </c>
      <c r="M2" s="80" t="s">
        <v>209</v>
      </c>
      <c r="N2" s="80" t="s">
        <v>209</v>
      </c>
      <c r="O2" s="80" t="s">
        <v>209</v>
      </c>
      <c r="P2" s="80" t="s">
        <v>209</v>
      </c>
      <c r="Q2" s="80" t="s">
        <v>209</v>
      </c>
      <c r="R2" s="80" t="s">
        <v>209</v>
      </c>
      <c r="S2" s="80" t="s">
        <v>209</v>
      </c>
      <c r="T2" s="80" t="s">
        <v>209</v>
      </c>
      <c r="U2" s="80" t="s">
        <v>209</v>
      </c>
      <c r="V2" s="80" t="s">
        <v>209</v>
      </c>
      <c r="W2" s="80" t="s">
        <v>209</v>
      </c>
      <c r="X2" s="80" t="s">
        <v>209</v>
      </c>
      <c r="Y2" s="80" t="s">
        <v>209</v>
      </c>
      <c r="Z2" s="80" t="s">
        <v>209</v>
      </c>
      <c r="AA2" s="80" t="s">
        <v>209</v>
      </c>
      <c r="AB2" s="80" t="s">
        <v>209</v>
      </c>
      <c r="AC2" s="80" t="s">
        <v>209</v>
      </c>
      <c r="AD2" s="80" t="s">
        <v>209</v>
      </c>
      <c r="AE2" s="80" t="s">
        <v>209</v>
      </c>
      <c r="AF2" s="80" t="s">
        <v>209</v>
      </c>
      <c r="AG2" s="80" t="s">
        <v>209</v>
      </c>
      <c r="AH2" s="80" t="s">
        <v>209</v>
      </c>
      <c r="AI2" s="80" t="s">
        <v>209</v>
      </c>
      <c r="AJ2" s="80" t="s">
        <v>209</v>
      </c>
      <c r="AK2" s="80" t="s">
        <v>209</v>
      </c>
      <c r="AL2" s="80" t="s">
        <v>209</v>
      </c>
      <c r="AM2" s="80" t="s">
        <v>209</v>
      </c>
      <c r="AN2" s="80" t="s">
        <v>209</v>
      </c>
      <c r="AO2" s="80" t="s">
        <v>209</v>
      </c>
      <c r="AP2" s="80" t="s">
        <v>209</v>
      </c>
      <c r="AQ2" s="80" t="s">
        <v>209</v>
      </c>
      <c r="AR2" s="80" t="s">
        <v>209</v>
      </c>
      <c r="AS2" s="80" t="s">
        <v>209</v>
      </c>
      <c r="AT2" s="80" t="s">
        <v>209</v>
      </c>
      <c r="AU2" s="80" t="s">
        <v>209</v>
      </c>
      <c r="AV2" s="80" t="s">
        <v>209</v>
      </c>
      <c r="AW2" s="80" t="s">
        <v>209</v>
      </c>
      <c r="AX2" s="80" t="s">
        <v>209</v>
      </c>
      <c r="AY2" s="80" t="s">
        <v>209</v>
      </c>
      <c r="AZ2" s="80" t="s">
        <v>209</v>
      </c>
      <c r="BA2" s="80" t="s">
        <v>209</v>
      </c>
      <c r="BB2" s="80" t="s">
        <v>209</v>
      </c>
      <c r="BC2" s="80" t="s">
        <v>209</v>
      </c>
      <c r="BD2" s="80" t="s">
        <v>209</v>
      </c>
      <c r="BE2" s="80" t="s">
        <v>209</v>
      </c>
      <c r="BF2" s="80" t="s">
        <v>209</v>
      </c>
      <c r="BG2" s="80" t="s">
        <v>209</v>
      </c>
      <c r="BH2" s="80" t="s">
        <v>209</v>
      </c>
      <c r="BI2" s="80" t="s">
        <v>209</v>
      </c>
      <c r="BJ2" s="80" t="s">
        <v>209</v>
      </c>
      <c r="BK2" s="80" t="s">
        <v>209</v>
      </c>
      <c r="BL2" s="80" t="s">
        <v>209</v>
      </c>
      <c r="BM2" s="80" t="s">
        <v>209</v>
      </c>
      <c r="BN2" s="80" t="s">
        <v>209</v>
      </c>
      <c r="BO2" s="80" t="s">
        <v>209</v>
      </c>
      <c r="BP2" s="80" t="s">
        <v>209</v>
      </c>
      <c r="BQ2" s="80" t="s">
        <v>209</v>
      </c>
      <c r="BR2" s="80" t="s">
        <v>209</v>
      </c>
      <c r="BS2" s="80" t="s">
        <v>209</v>
      </c>
      <c r="BT2" s="80" t="s">
        <v>209</v>
      </c>
      <c r="BU2" s="80" t="s">
        <v>209</v>
      </c>
      <c r="BV2" s="80" t="s">
        <v>209</v>
      </c>
      <c r="BW2" s="80" t="s">
        <v>209</v>
      </c>
      <c r="BX2" s="80" t="s">
        <v>209</v>
      </c>
      <c r="BY2" s="80" t="s">
        <v>209</v>
      </c>
      <c r="BZ2" s="80" t="s">
        <v>209</v>
      </c>
      <c r="CA2" s="80" t="s">
        <v>209</v>
      </c>
      <c r="CB2" s="80" t="s">
        <v>209</v>
      </c>
      <c r="CC2" s="80" t="s">
        <v>209</v>
      </c>
      <c r="CD2" s="80" t="s">
        <v>209</v>
      </c>
      <c r="CE2" s="80" t="s">
        <v>209</v>
      </c>
      <c r="CF2" s="80" t="s">
        <v>209</v>
      </c>
      <c r="CG2" s="80" t="s">
        <v>209</v>
      </c>
      <c r="CH2" s="80" t="s">
        <v>209</v>
      </c>
      <c r="CI2" s="80" t="s">
        <v>209</v>
      </c>
      <c r="CJ2" s="80" t="s">
        <v>209</v>
      </c>
      <c r="CK2" s="80" t="s">
        <v>209</v>
      </c>
      <c r="CL2" s="80" t="s">
        <v>209</v>
      </c>
      <c r="CM2" s="80" t="s">
        <v>209</v>
      </c>
      <c r="CN2" s="80" t="s">
        <v>209</v>
      </c>
      <c r="CO2" s="80" t="s">
        <v>209</v>
      </c>
      <c r="CP2" s="80" t="s">
        <v>209</v>
      </c>
      <c r="CQ2" s="80" t="s">
        <v>209</v>
      </c>
      <c r="CR2" s="80" t="s">
        <v>209</v>
      </c>
      <c r="CS2" s="80" t="s">
        <v>209</v>
      </c>
      <c r="CT2" s="80" t="s">
        <v>209</v>
      </c>
      <c r="CU2" s="80" t="s">
        <v>209</v>
      </c>
      <c r="CV2" s="80" t="s">
        <v>209</v>
      </c>
      <c r="CW2" s="80" t="s">
        <v>209</v>
      </c>
      <c r="CX2" s="80" t="s">
        <v>209</v>
      </c>
      <c r="CY2" s="80" t="s">
        <v>209</v>
      </c>
      <c r="CZ2" s="80" t="s">
        <v>209</v>
      </c>
      <c r="DA2" s="80" t="s">
        <v>209</v>
      </c>
      <c r="DB2" s="80" t="s">
        <v>209</v>
      </c>
      <c r="DC2" s="80" t="s">
        <v>209</v>
      </c>
      <c r="DD2" s="80" t="s">
        <v>209</v>
      </c>
      <c r="DE2" s="80" t="s">
        <v>209</v>
      </c>
      <c r="DF2" s="80" t="s">
        <v>209</v>
      </c>
      <c r="DG2" s="80" t="s">
        <v>209</v>
      </c>
      <c r="DH2" s="80" t="s">
        <v>209</v>
      </c>
      <c r="DI2" s="80" t="s">
        <v>209</v>
      </c>
      <c r="DJ2" s="80" t="s">
        <v>209</v>
      </c>
      <c r="DK2" s="80" t="s">
        <v>209</v>
      </c>
      <c r="DL2" s="80" t="s">
        <v>209</v>
      </c>
      <c r="DM2" s="80" t="s">
        <v>209</v>
      </c>
      <c r="DN2" s="80" t="s">
        <v>209</v>
      </c>
      <c r="DO2" s="80" t="s">
        <v>209</v>
      </c>
      <c r="DP2" s="80" t="s">
        <v>209</v>
      </c>
      <c r="DQ2" s="80" t="s">
        <v>209</v>
      </c>
      <c r="DR2" s="80" t="s">
        <v>209</v>
      </c>
      <c r="DS2" s="80" t="s">
        <v>209</v>
      </c>
      <c r="DT2" s="80" t="s">
        <v>209</v>
      </c>
      <c r="DU2" s="80" t="s">
        <v>209</v>
      </c>
      <c r="DV2" s="80" t="s">
        <v>209</v>
      </c>
      <c r="DW2" s="80" t="s">
        <v>209</v>
      </c>
      <c r="DX2" s="80" t="s">
        <v>209</v>
      </c>
      <c r="DY2" s="80" t="s">
        <v>209</v>
      </c>
    </row>
    <row r="3" spans="1:129" s="81" customFormat="1" ht="14.25" customHeight="1" x14ac:dyDescent="0.3">
      <c r="A3" s="76"/>
      <c r="B3" s="77" t="s">
        <v>210</v>
      </c>
      <c r="C3" s="78"/>
      <c r="D3" s="79"/>
      <c r="E3" s="80" t="str">
        <f>SUBSTITUTE('[1]Data-Site Info'!E2," ","_")</f>
        <v>Customer_B2B_1</v>
      </c>
      <c r="F3" s="80" t="str">
        <f>SUBSTITUTE('[1]Data-Site Info'!F2," ","_")</f>
        <v>Customer_B2B_2</v>
      </c>
      <c r="G3" s="80" t="str">
        <f>SUBSTITUTE('[1]Data-Site Info'!G2," ","_")</f>
        <v>Customer_B2B_3</v>
      </c>
      <c r="H3" s="80" t="str">
        <f>SUBSTITUTE('[1]Data-Site Info'!H2," ","_")</f>
        <v>Customer_B2B_4</v>
      </c>
      <c r="I3" s="80" t="str">
        <f>SUBSTITUTE('[1]Data-Site Info'!I2," ","_")</f>
        <v>Customer_B2B_5</v>
      </c>
      <c r="J3" s="80" t="str">
        <f>SUBSTITUTE('[1]Data-Site Info'!J2," ","_")</f>
        <v>Stan's_Company</v>
      </c>
      <c r="K3" s="80" t="str">
        <f>SUBSTITUTE('[1]Data-Site Info'!K2," ","_")</f>
        <v/>
      </c>
      <c r="L3" s="80" t="str">
        <f>SUBSTITUTE('[1]Data-Site Info'!L2," ","_")</f>
        <v/>
      </c>
      <c r="M3" s="80" t="str">
        <f>SUBSTITUTE('[1]Data-Site Info'!M2," ","_")</f>
        <v/>
      </c>
      <c r="N3" s="80" t="str">
        <f>SUBSTITUTE('[1]Data-Site Info'!N2," ","_")</f>
        <v/>
      </c>
      <c r="O3" s="80" t="str">
        <f>SUBSTITUTE('[1]Data-Site Info'!O2," ","_")</f>
        <v/>
      </c>
      <c r="P3" s="80" t="str">
        <f>SUBSTITUTE('[1]Data-Site Info'!P2," ","_")</f>
        <v/>
      </c>
      <c r="Q3" s="80" t="str">
        <f>SUBSTITUTE('[1]Data-Site Info'!Q2," ","_")</f>
        <v/>
      </c>
      <c r="R3" s="80" t="str">
        <f>SUBSTITUTE('[1]Data-Site Info'!R2," ","_")</f>
        <v/>
      </c>
      <c r="S3" s="80" t="str">
        <f>SUBSTITUTE('[1]Data-Site Info'!S2," ","_")</f>
        <v/>
      </c>
      <c r="T3" s="80" t="str">
        <f>SUBSTITUTE('[1]Data-Site Info'!T2," ","_")</f>
        <v/>
      </c>
      <c r="U3" s="80" t="str">
        <f>SUBSTITUTE('[1]Data-Site Info'!U2," ","_")</f>
        <v/>
      </c>
      <c r="V3" s="80" t="str">
        <f>SUBSTITUTE('[1]Data-Site Info'!V2," ","_")</f>
        <v/>
      </c>
      <c r="W3" s="80" t="str">
        <f>SUBSTITUTE('[1]Data-Site Info'!W2," ","_")</f>
        <v/>
      </c>
      <c r="X3" s="80" t="str">
        <f>SUBSTITUTE('[1]Data-Site Info'!X2," ","_")</f>
        <v/>
      </c>
      <c r="Y3" s="80" t="str">
        <f>SUBSTITUTE('[1]Data-Site Info'!Y2," ","_")</f>
        <v/>
      </c>
      <c r="Z3" s="80" t="str">
        <f>SUBSTITUTE('[1]Data-Site Info'!Z2," ","_")</f>
        <v/>
      </c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</row>
    <row r="4" spans="1:129" s="82" customFormat="1" x14ac:dyDescent="0.25">
      <c r="B4" s="82" t="s">
        <v>211</v>
      </c>
      <c r="E4" s="82" t="str">
        <f>IF(ISBLANK('[1]Data-Site Info'!E4)=FALSE,VLOOKUP('[1]Data-Site Info'!E$4,[1]!SITE_INFO[#All],MATCH(RIGHT($B4,(LEN($B4)-3)),[1]!SITE_INFO[#Headers],0),FALSE),"")</f>
        <v>College Street</v>
      </c>
      <c r="F4" s="82" t="str">
        <f>IF(ISBLANK('[1]Data-Site Info'!F4)=FALSE,VLOOKUP('[1]Data-Site Info'!F$4,[1]!SITE_INFO[#All],MATCH(RIGHT($B4,(LEN($B4)-3)),[1]!SITE_INFO[#Headers],0),FALSE),"")</f>
        <v>College Street</v>
      </c>
      <c r="G4" s="82" t="str">
        <f>IF(ISBLANK('[1]Data-Site Info'!G4)=FALSE,VLOOKUP('[1]Data-Site Info'!G$4,[1]!SITE_INFO[#All],MATCH(RIGHT($B4,(LEN($B4)-3)),[1]!SITE_INFO[#Headers],0),FALSE),"")</f>
        <v>College Street</v>
      </c>
      <c r="H4" s="82" t="str">
        <f>IF(ISBLANK('[1]Data-Site Info'!H4)=FALSE,VLOOKUP('[1]Data-Site Info'!H$4,[1]!SITE_INFO[#All],MATCH(RIGHT($B4,(LEN($B4)-3)),[1]!SITE_INFO[#Headers],0),FALSE),"")</f>
        <v>College Street</v>
      </c>
      <c r="I4" s="82" t="str">
        <f>IF(ISBLANK('[1]Data-Site Info'!I4)=FALSE,VLOOKUP('[1]Data-Site Info'!I$4,[1]!SITE_INFO[#All],MATCH(RIGHT($B4,(LEN($B4)-3)),[1]!SITE_INFO[#Headers],0),FALSE),"")</f>
        <v>College Street</v>
      </c>
      <c r="J4" s="82" t="str">
        <f>IF(ISBLANK('[1]Data-Site Info'!J4)=FALSE,VLOOKUP('[1]Data-Site Info'!J$4,[1]!SITE_INFO[#All],MATCH(RIGHT($B4,(LEN($B4)-3)),[1]!SITE_INFO[#Headers],0),FALSE),"")</f>
        <v>College Street</v>
      </c>
      <c r="K4" s="82" t="e">
        <f>IF(ISBLANK('[1]Data-Site Info'!K4)=FALSE,VLOOKUP('[1]Data-Site Info'!K$4,[1]!SITE_INFO[#All],MATCH(RIGHT($B4,(LEN($B4)-3)),[1]!SITE_INFO[#Headers],0),FALSE),"")</f>
        <v>#N/A</v>
      </c>
      <c r="L4" s="82" t="e">
        <f>IF(ISBLANK('[1]Data-Site Info'!L4)=FALSE,VLOOKUP('[1]Data-Site Info'!L$4,[1]!SITE_INFO[#All],MATCH(RIGHT($B4,(LEN($B4)-3)),[1]!SITE_INFO[#Headers],0),FALSE),"")</f>
        <v>#N/A</v>
      </c>
      <c r="M4" s="82" t="e">
        <f>IF(ISBLANK('[1]Data-Site Info'!M4)=FALSE,VLOOKUP('[1]Data-Site Info'!M$4,[1]!SITE_INFO[#All],MATCH(RIGHT($B4,(LEN($B4)-3)),[1]!SITE_INFO[#Headers],0),FALSE),"")</f>
        <v>#N/A</v>
      </c>
      <c r="N4" s="82" t="e">
        <f>IF(ISBLANK('[1]Data-Site Info'!N4)=FALSE,VLOOKUP('[1]Data-Site Info'!N$4,[1]!SITE_INFO[#All],MATCH(RIGHT($B4,(LEN($B4)-3)),[1]!SITE_INFO[#Headers],0),FALSE),"")</f>
        <v>#N/A</v>
      </c>
      <c r="O4" s="82" t="e">
        <f>IF(ISBLANK('[1]Data-Site Info'!O4)=FALSE,VLOOKUP('[1]Data-Site Info'!O$4,[1]!SITE_INFO[#All],MATCH(RIGHT($B4,(LEN($B4)-3)),[1]!SITE_INFO[#Headers],0),FALSE),"")</f>
        <v>#N/A</v>
      </c>
      <c r="P4" s="82" t="e">
        <f>IF(ISBLANK('[1]Data-Site Info'!P4)=FALSE,VLOOKUP('[1]Data-Site Info'!P$4,[1]!SITE_INFO[#All],MATCH(RIGHT($B4,(LEN($B4)-3)),[1]!SITE_INFO[#Headers],0),FALSE),"")</f>
        <v>#N/A</v>
      </c>
      <c r="Q4" s="82" t="e">
        <f>IF(ISBLANK('[1]Data-Site Info'!Q4)=FALSE,VLOOKUP('[1]Data-Site Info'!Q$4,[1]!SITE_INFO[#All],MATCH(RIGHT($B4,(LEN($B4)-3)),[1]!SITE_INFO[#Headers],0),FALSE),"")</f>
        <v>#N/A</v>
      </c>
      <c r="R4" s="82" t="e">
        <f>IF(ISBLANK('[1]Data-Site Info'!R4)=FALSE,VLOOKUP('[1]Data-Site Info'!R$4,[1]!SITE_INFO[#All],MATCH(RIGHT($B4,(LEN($B4)-3)),[1]!SITE_INFO[#Headers],0),FALSE),"")</f>
        <v>#N/A</v>
      </c>
      <c r="S4" s="82" t="e">
        <f>IF(ISBLANK('[1]Data-Site Info'!S4)=FALSE,VLOOKUP('[1]Data-Site Info'!S$4,[1]!SITE_INFO[#All],MATCH(RIGHT($B4,(LEN($B4)-3)),[1]!SITE_INFO[#Headers],0),FALSE),"")</f>
        <v>#N/A</v>
      </c>
      <c r="T4" s="82" t="e">
        <f>IF(ISBLANK('[1]Data-Site Info'!T4)=FALSE,VLOOKUP('[1]Data-Site Info'!T$4,[1]!SITE_INFO[#All],MATCH(RIGHT($B4,(LEN($B4)-3)),[1]!SITE_INFO[#Headers],0),FALSE),"")</f>
        <v>#N/A</v>
      </c>
      <c r="U4" s="82" t="e">
        <f>IF(ISBLANK('[1]Data-Site Info'!U4)=FALSE,VLOOKUP('[1]Data-Site Info'!U$4,[1]!SITE_INFO[#All],MATCH(RIGHT($B4,(LEN($B4)-3)),[1]!SITE_INFO[#Headers],0),FALSE),"")</f>
        <v>#N/A</v>
      </c>
      <c r="V4" s="82" t="e">
        <f>IF(ISBLANK('[1]Data-Site Info'!V4)=FALSE,VLOOKUP('[1]Data-Site Info'!V$4,[1]!SITE_INFO[#All],MATCH(RIGHT($B4,(LEN($B4)-3)),[1]!SITE_INFO[#Headers],0),FALSE),"")</f>
        <v>#N/A</v>
      </c>
      <c r="W4" s="82" t="e">
        <f>IF(ISBLANK('[1]Data-Site Info'!W4)=FALSE,VLOOKUP('[1]Data-Site Info'!W$4,[1]!SITE_INFO[#All],MATCH(RIGHT($B4,(LEN($B4)-3)),[1]!SITE_INFO[#Headers],0),FALSE),"")</f>
        <v>#N/A</v>
      </c>
      <c r="X4" s="82" t="e">
        <f>IF(ISBLANK('[1]Data-Site Info'!X4)=FALSE,VLOOKUP('[1]Data-Site Info'!X$4,[1]!SITE_INFO[#All],MATCH(RIGHT($B4,(LEN($B4)-3)),[1]!SITE_INFO[#Headers],0),FALSE),"")</f>
        <v>#N/A</v>
      </c>
      <c r="Y4" s="82" t="e">
        <f>IF(ISBLANK('[1]Data-Site Info'!Y4)=FALSE,VLOOKUP('[1]Data-Site Info'!Y$4,[1]!SITE_INFO[#All],MATCH(RIGHT($B4,(LEN($B4)-3)),[1]!SITE_INFO[#Headers],0),FALSE),"")</f>
        <v>#N/A</v>
      </c>
      <c r="Z4" s="82" t="e">
        <f>IF(ISBLANK('[1]Data-Site Info'!Z4)=FALSE,VLOOKUP('[1]Data-Site Info'!Z$4,[1]!SITE_INFO[#All],MATCH(RIGHT($B4,(LEN($B4)-3)),[1]!SITE_INFO[#Headers],0),FALSE),"")</f>
        <v>#N/A</v>
      </c>
      <c r="AA4" s="82" t="e">
        <f>IF(ISBLANK('[1]Data-Site Info'!AA4)=FALSE,VLOOKUP('[1]Data-Site Info'!AA$4,[1]!SITE_INFO[#All],MATCH(RIGHT($B4,(LEN($B4)-3)),[1]!SITE_INFO[#Headers],0),FALSE),"")</f>
        <v>#N/A</v>
      </c>
      <c r="AB4" s="82" t="e">
        <f>IF(ISBLANK('[1]Data-Site Info'!AB4)=FALSE,VLOOKUP('[1]Data-Site Info'!AB$4,[1]!SITE_INFO[#All],MATCH(RIGHT($B4,(LEN($B4)-3)),[1]!SITE_INFO[#Headers],0),FALSE),"")</f>
        <v>#N/A</v>
      </c>
      <c r="AC4" s="82" t="e">
        <f>IF(ISBLANK('[1]Data-Site Info'!AC4)=FALSE,VLOOKUP('[1]Data-Site Info'!AC$4,[1]!SITE_INFO[#All],MATCH(RIGHT($B4,(LEN($B4)-3)),[1]!SITE_INFO[#Headers],0),FALSE),"")</f>
        <v>#N/A</v>
      </c>
      <c r="AD4" s="82" t="e">
        <f>IF(ISBLANK('[1]Data-Site Info'!AD4)=FALSE,VLOOKUP('[1]Data-Site Info'!AD$4,[1]!SITE_INFO[#All],MATCH(RIGHT($B4,(LEN($B4)-3)),[1]!SITE_INFO[#Headers],0),FALSE),"")</f>
        <v>#N/A</v>
      </c>
      <c r="AE4" s="82" t="e">
        <f>IF(ISBLANK('[1]Data-Site Info'!AE4)=FALSE,VLOOKUP('[1]Data-Site Info'!AE$4,[1]!SITE_INFO[#All],MATCH(RIGHT($B4,(LEN($B4)-3)),[1]!SITE_INFO[#Headers],0),FALSE),"")</f>
        <v>#N/A</v>
      </c>
      <c r="AF4" s="82" t="e">
        <f>IF(ISBLANK('[1]Data-Site Info'!AF4)=FALSE,VLOOKUP('[1]Data-Site Info'!AF$4,[1]!SITE_INFO[#All],MATCH(RIGHT($B4,(LEN($B4)-3)),[1]!SITE_INFO[#Headers],0),FALSE),"")</f>
        <v>#N/A</v>
      </c>
      <c r="AG4" s="82" t="e">
        <f>IF(ISBLANK('[1]Data-Site Info'!AG4)=FALSE,VLOOKUP('[1]Data-Site Info'!AG$4,[1]!SITE_INFO[#All],MATCH(RIGHT($B4,(LEN($B4)-3)),[1]!SITE_INFO[#Headers],0),FALSE),"")</f>
        <v>#N/A</v>
      </c>
      <c r="AH4" s="82" t="e">
        <f>IF(ISBLANK('[1]Data-Site Info'!AH4)=FALSE,VLOOKUP('[1]Data-Site Info'!AH$4,[1]!SITE_INFO[#All],MATCH(RIGHT($B4,(LEN($B4)-3)),[1]!SITE_INFO[#Headers],0),FALSE),"")</f>
        <v>#N/A</v>
      </c>
      <c r="AI4" s="82" t="e">
        <f>IF(ISBLANK('[1]Data-Site Info'!AI4)=FALSE,VLOOKUP('[1]Data-Site Info'!AI$4,[1]!SITE_INFO[#All],MATCH(RIGHT($B4,(LEN($B4)-3)),[1]!SITE_INFO[#Headers],0),FALSE),"")</f>
        <v>#N/A</v>
      </c>
      <c r="AJ4" s="82" t="e">
        <f>IF(ISBLANK('[1]Data-Site Info'!AJ4)=FALSE,VLOOKUP('[1]Data-Site Info'!AJ$4,[1]!SITE_INFO[#All],MATCH(RIGHT($B4,(LEN($B4)-3)),[1]!SITE_INFO[#Headers],0),FALSE),"")</f>
        <v>#N/A</v>
      </c>
      <c r="AK4" s="82" t="e">
        <f>IF(ISBLANK('[1]Data-Site Info'!AK4)=FALSE,VLOOKUP('[1]Data-Site Info'!AK$4,[1]!SITE_INFO[#All],MATCH(RIGHT($B4,(LEN($B4)-3)),[1]!SITE_INFO[#Headers],0),FALSE),"")</f>
        <v>#N/A</v>
      </c>
      <c r="AL4" s="82" t="e">
        <f>IF(ISBLANK('[1]Data-Site Info'!AL4)=FALSE,VLOOKUP('[1]Data-Site Info'!AL$4,[1]!SITE_INFO[#All],MATCH(RIGHT($B4,(LEN($B4)-3)),[1]!SITE_INFO[#Headers],0),FALSE),"")</f>
        <v>#N/A</v>
      </c>
      <c r="AM4" s="82" t="e">
        <f>IF(ISBLANK('[1]Data-Site Info'!AM4)=FALSE,VLOOKUP('[1]Data-Site Info'!AM$4,[1]!SITE_INFO[#All],MATCH(RIGHT($B4,(LEN($B4)-3)),[1]!SITE_INFO[#Headers],0),FALSE),"")</f>
        <v>#N/A</v>
      </c>
      <c r="AN4" s="82" t="e">
        <f>IF(ISBLANK('[1]Data-Site Info'!AN4)=FALSE,VLOOKUP('[1]Data-Site Info'!AN$4,[1]!SITE_INFO[#All],MATCH(RIGHT($B4,(LEN($B4)-3)),[1]!SITE_INFO[#Headers],0),FALSE),"")</f>
        <v>#N/A</v>
      </c>
      <c r="AO4" s="82" t="e">
        <f>IF(ISBLANK('[1]Data-Site Info'!AO4)=FALSE,VLOOKUP('[1]Data-Site Info'!AO$4,[1]!SITE_INFO[#All],MATCH(RIGHT($B4,(LEN($B4)-3)),[1]!SITE_INFO[#Headers],0),FALSE),"")</f>
        <v>#N/A</v>
      </c>
      <c r="AP4" s="82" t="e">
        <f>IF(ISBLANK('[1]Data-Site Info'!AP4)=FALSE,VLOOKUP('[1]Data-Site Info'!AP$4,[1]!SITE_INFO[#All],MATCH(RIGHT($B4,(LEN($B4)-3)),[1]!SITE_INFO[#Headers],0),FALSE),"")</f>
        <v>#N/A</v>
      </c>
      <c r="AQ4" s="82" t="e">
        <f>IF(ISBLANK('[1]Data-Site Info'!AQ4)=FALSE,VLOOKUP('[1]Data-Site Info'!AQ$4,[1]!SITE_INFO[#All],MATCH(RIGHT($B4,(LEN($B4)-3)),[1]!SITE_INFO[#Headers],0),FALSE),"")</f>
        <v>#N/A</v>
      </c>
      <c r="AR4" s="82" t="e">
        <f>IF(ISBLANK('[1]Data-Site Info'!AR4)=FALSE,VLOOKUP('[1]Data-Site Info'!AR$4,[1]!SITE_INFO[#All],MATCH(RIGHT($B4,(LEN($B4)-3)),[1]!SITE_INFO[#Headers],0),FALSE),"")</f>
        <v>#N/A</v>
      </c>
      <c r="AS4" s="82" t="e">
        <f>IF(ISBLANK('[1]Data-Site Info'!AS4)=FALSE,VLOOKUP('[1]Data-Site Info'!AS$4,[1]!SITE_INFO[#All],MATCH(RIGHT($B4,(LEN($B4)-3)),[1]!SITE_INFO[#Headers],0),FALSE),"")</f>
        <v>#N/A</v>
      </c>
      <c r="AT4" s="82" t="e">
        <f>IF(ISBLANK('[1]Data-Site Info'!AT4)=FALSE,VLOOKUP('[1]Data-Site Info'!AT$4,[1]!SITE_INFO[#All],MATCH(RIGHT($B4,(LEN($B4)-3)),[1]!SITE_INFO[#Headers],0),FALSE),"")</f>
        <v>#N/A</v>
      </c>
      <c r="AU4" s="82" t="e">
        <f>IF(ISBLANK('[1]Data-Site Info'!AU4)=FALSE,VLOOKUP('[1]Data-Site Info'!AU$4,[1]!SITE_INFO[#All],MATCH(RIGHT($B4,(LEN($B4)-3)),[1]!SITE_INFO[#Headers],0),FALSE),"")</f>
        <v>#N/A</v>
      </c>
      <c r="AV4" s="82" t="e">
        <f>IF(ISBLANK('[1]Data-Site Info'!AV4)=FALSE,VLOOKUP('[1]Data-Site Info'!AV$4,[1]!SITE_INFO[#All],MATCH(RIGHT($B4,(LEN($B4)-3)),[1]!SITE_INFO[#Headers],0),FALSE),"")</f>
        <v>#N/A</v>
      </c>
      <c r="AW4" s="82" t="e">
        <f>IF(ISBLANK('[1]Data-Site Info'!AW4)=FALSE,VLOOKUP('[1]Data-Site Info'!AW$4,[1]!SITE_INFO[#All],MATCH(RIGHT($B4,(LEN($B4)-3)),[1]!SITE_INFO[#Headers],0),FALSE),"")</f>
        <v>#N/A</v>
      </c>
      <c r="AX4" s="82" t="e">
        <f>IF(ISBLANK('[1]Data-Site Info'!AX4)=FALSE,VLOOKUP('[1]Data-Site Info'!AX$4,[1]!SITE_INFO[#All],MATCH(RIGHT($B4,(LEN($B4)-3)),[1]!SITE_INFO[#Headers],0),FALSE),"")</f>
        <v>#N/A</v>
      </c>
      <c r="AY4" s="82" t="e">
        <f>IF(ISBLANK('[1]Data-Site Info'!AY4)=FALSE,VLOOKUP('[1]Data-Site Info'!AY$4,[1]!SITE_INFO[#All],MATCH(RIGHT($B4,(LEN($B4)-3)),[1]!SITE_INFO[#Headers],0),FALSE),"")</f>
        <v>#N/A</v>
      </c>
      <c r="AZ4" s="82" t="e">
        <f>IF(ISBLANK('[1]Data-Site Info'!AZ4)=FALSE,VLOOKUP('[1]Data-Site Info'!AZ$4,[1]!SITE_INFO[#All],MATCH(RIGHT($B4,(LEN($B4)-3)),[1]!SITE_INFO[#Headers],0),FALSE),"")</f>
        <v>#N/A</v>
      </c>
      <c r="BA4" s="82" t="e">
        <f>IF(ISBLANK('[1]Data-Site Info'!BA4)=FALSE,VLOOKUP('[1]Data-Site Info'!BA$4,[1]!SITE_INFO[#All],MATCH(RIGHT($B4,(LEN($B4)-3)),[1]!SITE_INFO[#Headers],0),FALSE),"")</f>
        <v>#N/A</v>
      </c>
      <c r="BB4" s="82" t="e">
        <f>IF(ISBLANK('[1]Data-Site Info'!BB4)=FALSE,VLOOKUP('[1]Data-Site Info'!BB$4,[1]!SITE_INFO[#All],MATCH(RIGHT($B4,(LEN($B4)-3)),[1]!SITE_INFO[#Headers],0),FALSE),"")</f>
        <v>#N/A</v>
      </c>
      <c r="BC4" s="82" t="e">
        <f>IF(ISBLANK('[1]Data-Site Info'!BC4)=FALSE,VLOOKUP('[1]Data-Site Info'!BC$4,[1]!SITE_INFO[#All],MATCH(RIGHT($B4,(LEN($B4)-3)),[1]!SITE_INFO[#Headers],0),FALSE),"")</f>
        <v>#N/A</v>
      </c>
      <c r="BD4" s="82" t="e">
        <f>IF(ISBLANK('[1]Data-Site Info'!BD4)=FALSE,VLOOKUP('[1]Data-Site Info'!BD$4,[1]!SITE_INFO[#All],MATCH(RIGHT($B4,(LEN($B4)-3)),[1]!SITE_INFO[#Headers],0),FALSE),"")</f>
        <v>#N/A</v>
      </c>
      <c r="BE4" s="82" t="e">
        <f>IF(ISBLANK('[1]Data-Site Info'!BE4)=FALSE,VLOOKUP('[1]Data-Site Info'!BE$4,[1]!SITE_INFO[#All],MATCH(RIGHT($B4,(LEN($B4)-3)),[1]!SITE_INFO[#Headers],0),FALSE),"")</f>
        <v>#N/A</v>
      </c>
      <c r="BF4" s="82" t="e">
        <f>IF(ISBLANK('[1]Data-Site Info'!BF4)=FALSE,VLOOKUP('[1]Data-Site Info'!BF$4,[1]!SITE_INFO[#All],MATCH(RIGHT($B4,(LEN($B4)-3)),[1]!SITE_INFO[#Headers],0),FALSE),"")</f>
        <v>#N/A</v>
      </c>
      <c r="BG4" s="82" t="e">
        <f>IF(ISBLANK('[1]Data-Site Info'!BG4)=FALSE,VLOOKUP('[1]Data-Site Info'!BG$4,[1]!SITE_INFO[#All],MATCH(RIGHT($B4,(LEN($B4)-3)),[1]!SITE_INFO[#Headers],0),FALSE),"")</f>
        <v>#N/A</v>
      </c>
      <c r="BH4" s="82" t="e">
        <f>IF(ISBLANK('[1]Data-Site Info'!BH4)=FALSE,VLOOKUP('[1]Data-Site Info'!BH$4,[1]!SITE_INFO[#All],MATCH(RIGHT($B4,(LEN($B4)-3)),[1]!SITE_INFO[#Headers],0),FALSE),"")</f>
        <v>#N/A</v>
      </c>
      <c r="BI4" s="82" t="e">
        <f>IF(ISBLANK('[1]Data-Site Info'!BI4)=FALSE,VLOOKUP('[1]Data-Site Info'!BI$4,[1]!SITE_INFO[#All],MATCH(RIGHT($B4,(LEN($B4)-3)),[1]!SITE_INFO[#Headers],0),FALSE),"")</f>
        <v>#N/A</v>
      </c>
      <c r="BJ4" s="82" t="e">
        <f>IF(ISBLANK('[1]Data-Site Info'!BJ4)=FALSE,VLOOKUP('[1]Data-Site Info'!BJ$4,[1]!SITE_INFO[#All],MATCH(RIGHT($B4,(LEN($B4)-3)),[1]!SITE_INFO[#Headers],0),FALSE),"")</f>
        <v>#N/A</v>
      </c>
      <c r="BK4" s="82" t="e">
        <f>IF(ISBLANK('[1]Data-Site Info'!BK4)=FALSE,VLOOKUP('[1]Data-Site Info'!BK$4,[1]!SITE_INFO[#All],MATCH(RIGHT($B4,(LEN($B4)-3)),[1]!SITE_INFO[#Headers],0),FALSE),"")</f>
        <v>#N/A</v>
      </c>
      <c r="BL4" s="82" t="e">
        <f>IF(ISBLANK('[1]Data-Site Info'!BL4)=FALSE,VLOOKUP('[1]Data-Site Info'!BL$4,[1]!SITE_INFO[#All],MATCH(RIGHT($B4,(LEN($B4)-3)),[1]!SITE_INFO[#Headers],0),FALSE),"")</f>
        <v>#N/A</v>
      </c>
      <c r="BM4" s="82" t="e">
        <f>IF(ISBLANK('[1]Data-Site Info'!BM4)=FALSE,VLOOKUP('[1]Data-Site Info'!BM$4,[1]!SITE_INFO[#All],MATCH(RIGHT($B4,(LEN($B4)-3)),[1]!SITE_INFO[#Headers],0),FALSE),"")</f>
        <v>#N/A</v>
      </c>
      <c r="BN4" s="82" t="e">
        <f>IF(ISBLANK('[1]Data-Site Info'!BN4)=FALSE,VLOOKUP('[1]Data-Site Info'!BN$4,[1]!SITE_INFO[#All],MATCH(RIGHT($B4,(LEN($B4)-3)),[1]!SITE_INFO[#Headers],0),FALSE),"")</f>
        <v>#N/A</v>
      </c>
      <c r="BO4" s="82" t="e">
        <f>IF(ISBLANK('[1]Data-Site Info'!BO4)=FALSE,VLOOKUP('[1]Data-Site Info'!BO$4,[1]!SITE_INFO[#All],MATCH(RIGHT($B4,(LEN($B4)-3)),[1]!SITE_INFO[#Headers],0),FALSE),"")</f>
        <v>#N/A</v>
      </c>
      <c r="BP4" s="82" t="e">
        <f>IF(ISBLANK('[1]Data-Site Info'!BP4)=FALSE,VLOOKUP('[1]Data-Site Info'!BP$4,[1]!SITE_INFO[#All],MATCH(RIGHT($B4,(LEN($B4)-3)),[1]!SITE_INFO[#Headers],0),FALSE),"")</f>
        <v>#N/A</v>
      </c>
      <c r="BQ4" s="82" t="e">
        <f>IF(ISBLANK('[1]Data-Site Info'!BQ4)=FALSE,VLOOKUP('[1]Data-Site Info'!BQ$4,[1]!SITE_INFO[#All],MATCH(RIGHT($B4,(LEN($B4)-3)),[1]!SITE_INFO[#Headers],0),FALSE),"")</f>
        <v>#N/A</v>
      </c>
      <c r="BR4" s="82" t="e">
        <f>IF(ISBLANK('[1]Data-Site Info'!BR4)=FALSE,VLOOKUP('[1]Data-Site Info'!BR$4,[1]!SITE_INFO[#All],MATCH(RIGHT($B4,(LEN($B4)-3)),[1]!SITE_INFO[#Headers],0),FALSE),"")</f>
        <v>#N/A</v>
      </c>
      <c r="BS4" s="82" t="e">
        <f>IF(ISBLANK('[1]Data-Site Info'!BS4)=FALSE,VLOOKUP('[1]Data-Site Info'!BS$4,[1]!SITE_INFO[#All],MATCH(RIGHT($B4,(LEN($B4)-3)),[1]!SITE_INFO[#Headers],0),FALSE),"")</f>
        <v>#N/A</v>
      </c>
      <c r="BT4" s="82" t="e">
        <f>IF(ISBLANK('[1]Data-Site Info'!BT4)=FALSE,VLOOKUP('[1]Data-Site Info'!BT$4,[1]!SITE_INFO[#All],MATCH(RIGHT($B4,(LEN($B4)-3)),[1]!SITE_INFO[#Headers],0),FALSE),"")</f>
        <v>#N/A</v>
      </c>
      <c r="BU4" s="82" t="e">
        <f>IF(ISBLANK('[1]Data-Site Info'!BU4)=FALSE,VLOOKUP('[1]Data-Site Info'!BU$4,[1]!SITE_INFO[#All],MATCH(RIGHT($B4,(LEN($B4)-3)),[1]!SITE_INFO[#Headers],0),FALSE),"")</f>
        <v>#N/A</v>
      </c>
      <c r="BV4" s="82" t="e">
        <f>IF(ISBLANK('[1]Data-Site Info'!BV4)=FALSE,VLOOKUP('[1]Data-Site Info'!BV$4,[1]!SITE_INFO[#All],MATCH(RIGHT($B4,(LEN($B4)-3)),[1]!SITE_INFO[#Headers],0),FALSE),"")</f>
        <v>#N/A</v>
      </c>
      <c r="BW4" s="82" t="e">
        <f>IF(ISBLANK('[1]Data-Site Info'!BW4)=FALSE,VLOOKUP('[1]Data-Site Info'!BW$4,[1]!SITE_INFO[#All],MATCH(RIGHT($B4,(LEN($B4)-3)),[1]!SITE_INFO[#Headers],0),FALSE),"")</f>
        <v>#N/A</v>
      </c>
      <c r="BX4" s="82" t="e">
        <f>IF(ISBLANK('[1]Data-Site Info'!BX4)=FALSE,VLOOKUP('[1]Data-Site Info'!BX$4,[1]!SITE_INFO[#All],MATCH(RIGHT($B4,(LEN($B4)-3)),[1]!SITE_INFO[#Headers],0),FALSE),"")</f>
        <v>#N/A</v>
      </c>
      <c r="BY4" s="82" t="e">
        <f>IF(ISBLANK('[1]Data-Site Info'!BY4)=FALSE,VLOOKUP('[1]Data-Site Info'!BY$4,[1]!SITE_INFO[#All],MATCH(RIGHT($B4,(LEN($B4)-3)),[1]!SITE_INFO[#Headers],0),FALSE),"")</f>
        <v>#N/A</v>
      </c>
      <c r="BZ4" s="82" t="e">
        <f>IF(ISBLANK('[1]Data-Site Info'!BZ4)=FALSE,VLOOKUP('[1]Data-Site Info'!BZ$4,[1]!SITE_INFO[#All],MATCH(RIGHT($B4,(LEN($B4)-3)),[1]!SITE_INFO[#Headers],0),FALSE),"")</f>
        <v>#N/A</v>
      </c>
      <c r="CA4" s="82" t="e">
        <f>IF(ISBLANK('[1]Data-Site Info'!CA4)=FALSE,VLOOKUP('[1]Data-Site Info'!CA$4,[1]!SITE_INFO[#All],MATCH(RIGHT($B4,(LEN($B4)-3)),[1]!SITE_INFO[#Headers],0),FALSE),"")</f>
        <v>#N/A</v>
      </c>
      <c r="CB4" s="82" t="e">
        <f>IF(ISBLANK('[1]Data-Site Info'!CB4)=FALSE,VLOOKUP('[1]Data-Site Info'!CB$4,[1]!SITE_INFO[#All],MATCH(RIGHT($B4,(LEN($B4)-3)),[1]!SITE_INFO[#Headers],0),FALSE),"")</f>
        <v>#N/A</v>
      </c>
      <c r="CC4" s="82" t="e">
        <f>IF(ISBLANK('[1]Data-Site Info'!CC4)=FALSE,VLOOKUP('[1]Data-Site Info'!CC$4,[1]!SITE_INFO[#All],MATCH(RIGHT($B4,(LEN($B4)-3)),[1]!SITE_INFO[#Headers],0),FALSE),"")</f>
        <v>#N/A</v>
      </c>
      <c r="CD4" s="82" t="e">
        <f>IF(ISBLANK('[1]Data-Site Info'!CD4)=FALSE,VLOOKUP('[1]Data-Site Info'!CD$4,[1]!SITE_INFO[#All],MATCH(RIGHT($B4,(LEN($B4)-3)),[1]!SITE_INFO[#Headers],0),FALSE),"")</f>
        <v>#N/A</v>
      </c>
      <c r="CE4" s="82" t="e">
        <f>IF(ISBLANK('[1]Data-Site Info'!CE4)=FALSE,VLOOKUP('[1]Data-Site Info'!CE$4,[1]!SITE_INFO[#All],MATCH(RIGHT($B4,(LEN($B4)-3)),[1]!SITE_INFO[#Headers],0),FALSE),"")</f>
        <v>#N/A</v>
      </c>
      <c r="CF4" s="82" t="e">
        <f>IF(ISBLANK('[1]Data-Site Info'!CF4)=FALSE,VLOOKUP('[1]Data-Site Info'!CF$4,[1]!SITE_INFO[#All],MATCH(RIGHT($B4,(LEN($B4)-3)),[1]!SITE_INFO[#Headers],0),FALSE),"")</f>
        <v>#N/A</v>
      </c>
      <c r="CG4" s="82" t="e">
        <f>IF(ISBLANK('[1]Data-Site Info'!CG4)=FALSE,VLOOKUP('[1]Data-Site Info'!CG$4,[1]!SITE_INFO[#All],MATCH(RIGHT($B4,(LEN($B4)-3)),[1]!SITE_INFO[#Headers],0),FALSE),"")</f>
        <v>#N/A</v>
      </c>
      <c r="CH4" s="82" t="e">
        <f>IF(ISBLANK('[1]Data-Site Info'!CH4)=FALSE,VLOOKUP('[1]Data-Site Info'!CH$4,[1]!SITE_INFO[#All],MATCH(RIGHT($B4,(LEN($B4)-3)),[1]!SITE_INFO[#Headers],0),FALSE),"")</f>
        <v>#N/A</v>
      </c>
      <c r="CI4" s="82" t="e">
        <f>IF(ISBLANK('[1]Data-Site Info'!CI4)=FALSE,VLOOKUP('[1]Data-Site Info'!CI$4,[1]!SITE_INFO[#All],MATCH(RIGHT($B4,(LEN($B4)-3)),[1]!SITE_INFO[#Headers],0),FALSE),"")</f>
        <v>#N/A</v>
      </c>
      <c r="CJ4" s="82" t="e">
        <f>IF(ISBLANK('[1]Data-Site Info'!CJ4)=FALSE,VLOOKUP('[1]Data-Site Info'!CJ$4,[1]!SITE_INFO[#All],MATCH(RIGHT($B4,(LEN($B4)-3)),[1]!SITE_INFO[#Headers],0),FALSE),"")</f>
        <v>#N/A</v>
      </c>
      <c r="CK4" s="82" t="e">
        <f>IF(ISBLANK('[1]Data-Site Info'!CK4)=FALSE,VLOOKUP('[1]Data-Site Info'!CK$4,[1]!SITE_INFO[#All],MATCH(RIGHT($B4,(LEN($B4)-3)),[1]!SITE_INFO[#Headers],0),FALSE),"")</f>
        <v>#N/A</v>
      </c>
      <c r="CL4" s="82" t="e">
        <f>IF(ISBLANK('[1]Data-Site Info'!CL4)=FALSE,VLOOKUP('[1]Data-Site Info'!CL$4,[1]!SITE_INFO[#All],MATCH(RIGHT($B4,(LEN($B4)-3)),[1]!SITE_INFO[#Headers],0),FALSE),"")</f>
        <v>#N/A</v>
      </c>
      <c r="CM4" s="82" t="e">
        <f>IF(ISBLANK('[1]Data-Site Info'!CM4)=FALSE,VLOOKUP('[1]Data-Site Info'!CM$4,[1]!SITE_INFO[#All],MATCH(RIGHT($B4,(LEN($B4)-3)),[1]!SITE_INFO[#Headers],0),FALSE),"")</f>
        <v>#N/A</v>
      </c>
      <c r="CN4" s="82" t="e">
        <f>IF(ISBLANK('[1]Data-Site Info'!CN4)=FALSE,VLOOKUP('[1]Data-Site Info'!CN$4,[1]!SITE_INFO[#All],MATCH(RIGHT($B4,(LEN($B4)-3)),[1]!SITE_INFO[#Headers],0),FALSE),"")</f>
        <v>#N/A</v>
      </c>
      <c r="CO4" s="82" t="e">
        <f>IF(ISBLANK('[1]Data-Site Info'!CO4)=FALSE,VLOOKUP('[1]Data-Site Info'!CO$4,[1]!SITE_INFO[#All],MATCH(RIGHT($B4,(LEN($B4)-3)),[1]!SITE_INFO[#Headers],0),FALSE),"")</f>
        <v>#N/A</v>
      </c>
      <c r="CP4" s="82" t="e">
        <f>IF(ISBLANK('[1]Data-Site Info'!CP4)=FALSE,VLOOKUP('[1]Data-Site Info'!CP$4,[1]!SITE_INFO[#All],MATCH(RIGHT($B4,(LEN($B4)-3)),[1]!SITE_INFO[#Headers],0),FALSE),"")</f>
        <v>#N/A</v>
      </c>
      <c r="CQ4" s="82" t="e">
        <f>IF(ISBLANK('[1]Data-Site Info'!CQ4)=FALSE,VLOOKUP('[1]Data-Site Info'!CQ$4,[1]!SITE_INFO[#All],MATCH(RIGHT($B4,(LEN($B4)-3)),[1]!SITE_INFO[#Headers],0),FALSE),"")</f>
        <v>#N/A</v>
      </c>
      <c r="CR4" s="82" t="e">
        <f>IF(ISBLANK('[1]Data-Site Info'!CR4)=FALSE,VLOOKUP('[1]Data-Site Info'!CR$4,[1]!SITE_INFO[#All],MATCH(RIGHT($B4,(LEN($B4)-3)),[1]!SITE_INFO[#Headers],0),FALSE),"")</f>
        <v>#N/A</v>
      </c>
      <c r="CS4" s="82" t="e">
        <f>IF(ISBLANK('[1]Data-Site Info'!CS4)=FALSE,VLOOKUP('[1]Data-Site Info'!CS$4,[1]!SITE_INFO[#All],MATCH(RIGHT($B4,(LEN($B4)-3)),[1]!SITE_INFO[#Headers],0),FALSE),"")</f>
        <v>#N/A</v>
      </c>
      <c r="CT4" s="82" t="e">
        <f>IF(ISBLANK('[1]Data-Site Info'!CT4)=FALSE,VLOOKUP('[1]Data-Site Info'!CT$4,[1]!SITE_INFO[#All],MATCH(RIGHT($B4,(LEN($B4)-3)),[1]!SITE_INFO[#Headers],0),FALSE),"")</f>
        <v>#N/A</v>
      </c>
      <c r="CU4" s="82" t="e">
        <f>IF(ISBLANK('[1]Data-Site Info'!CU4)=FALSE,VLOOKUP('[1]Data-Site Info'!CU$4,[1]!SITE_INFO[#All],MATCH(RIGHT($B4,(LEN($B4)-3)),[1]!SITE_INFO[#Headers],0),FALSE),"")</f>
        <v>#N/A</v>
      </c>
      <c r="CV4" s="82" t="e">
        <f>IF(ISBLANK('[1]Data-Site Info'!CV4)=FALSE,VLOOKUP('[1]Data-Site Info'!CV$4,[1]!SITE_INFO[#All],MATCH(RIGHT($B4,(LEN($B4)-3)),[1]!SITE_INFO[#Headers],0),FALSE),"")</f>
        <v>#N/A</v>
      </c>
      <c r="CW4" s="82" t="e">
        <f>IF(ISBLANK('[1]Data-Site Info'!CW4)=FALSE,VLOOKUP('[1]Data-Site Info'!CW$4,[1]!SITE_INFO[#All],MATCH(RIGHT($B4,(LEN($B4)-3)),[1]!SITE_INFO[#Headers],0),FALSE),"")</f>
        <v>#N/A</v>
      </c>
      <c r="CX4" s="82" t="e">
        <f>IF(ISBLANK('[1]Data-Site Info'!CX4)=FALSE,VLOOKUP('[1]Data-Site Info'!CX$4,[1]!SITE_INFO[#All],MATCH(RIGHT($B4,(LEN($B4)-3)),[1]!SITE_INFO[#Headers],0),FALSE),"")</f>
        <v>#N/A</v>
      </c>
      <c r="CY4" s="82" t="e">
        <f>IF(ISBLANK('[1]Data-Site Info'!CY4)=FALSE,VLOOKUP('[1]Data-Site Info'!CY$4,[1]!SITE_INFO[#All],MATCH(RIGHT($B4,(LEN($B4)-3)),[1]!SITE_INFO[#Headers],0),FALSE),"")</f>
        <v>#N/A</v>
      </c>
      <c r="CZ4" s="82" t="e">
        <f>IF(ISBLANK('[1]Data-Site Info'!CZ4)=FALSE,VLOOKUP('[1]Data-Site Info'!CZ$4,[1]!SITE_INFO[#All],MATCH(RIGHT($B4,(LEN($B4)-3)),[1]!SITE_INFO[#Headers],0),FALSE),"")</f>
        <v>#N/A</v>
      </c>
      <c r="DA4" s="82" t="e">
        <f>IF(ISBLANK('[1]Data-Site Info'!DA4)=FALSE,VLOOKUP('[1]Data-Site Info'!DA$4,[1]!SITE_INFO[#All],MATCH(RIGHT($B4,(LEN($B4)-3)),[1]!SITE_INFO[#Headers],0),FALSE),"")</f>
        <v>#N/A</v>
      </c>
      <c r="DB4" s="82" t="e">
        <f>IF(ISBLANK('[1]Data-Site Info'!DB4)=FALSE,VLOOKUP('[1]Data-Site Info'!DB$4,[1]!SITE_INFO[#All],MATCH(RIGHT($B4,(LEN($B4)-3)),[1]!SITE_INFO[#Headers],0),FALSE),"")</f>
        <v>#N/A</v>
      </c>
      <c r="DC4" s="82" t="e">
        <f>IF(ISBLANK('[1]Data-Site Info'!DC4)=FALSE,VLOOKUP('[1]Data-Site Info'!DC$4,[1]!SITE_INFO[#All],MATCH(RIGHT($B4,(LEN($B4)-3)),[1]!SITE_INFO[#Headers],0),FALSE),"")</f>
        <v>#N/A</v>
      </c>
      <c r="DD4" s="82" t="e">
        <f>IF(ISBLANK('[1]Data-Site Info'!DD4)=FALSE,VLOOKUP('[1]Data-Site Info'!DD$4,[1]!SITE_INFO[#All],MATCH(RIGHT($B4,(LEN($B4)-3)),[1]!SITE_INFO[#Headers],0),FALSE),"")</f>
        <v>#N/A</v>
      </c>
      <c r="DE4" s="82" t="e">
        <f>IF(ISBLANK('[1]Data-Site Info'!DE4)=FALSE,VLOOKUP('[1]Data-Site Info'!DE$4,[1]!SITE_INFO[#All],MATCH(RIGHT($B4,(LEN($B4)-3)),[1]!SITE_INFO[#Headers],0),FALSE),"")</f>
        <v>#N/A</v>
      </c>
      <c r="DF4" s="82" t="e">
        <f>IF(ISBLANK('[1]Data-Site Info'!DF4)=FALSE,VLOOKUP('[1]Data-Site Info'!DF$4,[1]!SITE_INFO[#All],MATCH(RIGHT($B4,(LEN($B4)-3)),[1]!SITE_INFO[#Headers],0),FALSE),"")</f>
        <v>#N/A</v>
      </c>
      <c r="DG4" s="82" t="e">
        <f>IF(ISBLANK('[1]Data-Site Info'!DG4)=FALSE,VLOOKUP('[1]Data-Site Info'!DG$4,[1]!SITE_INFO[#All],MATCH(RIGHT($B4,(LEN($B4)-3)),[1]!SITE_INFO[#Headers],0),FALSE),"")</f>
        <v>#N/A</v>
      </c>
      <c r="DH4" s="82" t="e">
        <f>IF(ISBLANK('[1]Data-Site Info'!DH4)=FALSE,VLOOKUP('[1]Data-Site Info'!DH$4,[1]!SITE_INFO[#All],MATCH(RIGHT($B4,(LEN($B4)-3)),[1]!SITE_INFO[#Headers],0),FALSE),"")</f>
        <v>#N/A</v>
      </c>
      <c r="DI4" s="82" t="e">
        <f>IF(ISBLANK('[1]Data-Site Info'!DI4)=FALSE,VLOOKUP('[1]Data-Site Info'!DI$4,[1]!SITE_INFO[#All],MATCH(RIGHT($B4,(LEN($B4)-3)),[1]!SITE_INFO[#Headers],0),FALSE),"")</f>
        <v>#N/A</v>
      </c>
      <c r="DJ4" s="82" t="e">
        <f>IF(ISBLANK('[1]Data-Site Info'!DJ4)=FALSE,VLOOKUP('[1]Data-Site Info'!DJ$4,[1]!SITE_INFO[#All],MATCH(RIGHT($B4,(LEN($B4)-3)),[1]!SITE_INFO[#Headers],0),FALSE),"")</f>
        <v>#N/A</v>
      </c>
      <c r="DK4" s="82" t="e">
        <f>IF(ISBLANK('[1]Data-Site Info'!DK4)=FALSE,VLOOKUP('[1]Data-Site Info'!DK$4,[1]!SITE_INFO[#All],MATCH(RIGHT($B4,(LEN($B4)-3)),[1]!SITE_INFO[#Headers],0),FALSE),"")</f>
        <v>#N/A</v>
      </c>
      <c r="DL4" s="82" t="e">
        <f>IF(ISBLANK('[1]Data-Site Info'!DL4)=FALSE,VLOOKUP('[1]Data-Site Info'!DL$4,[1]!SITE_INFO[#All],MATCH(RIGHT($B4,(LEN($B4)-3)),[1]!SITE_INFO[#Headers],0),FALSE),"")</f>
        <v>#N/A</v>
      </c>
      <c r="DM4" s="82" t="e">
        <f>IF(ISBLANK('[1]Data-Site Info'!DM4)=FALSE,VLOOKUP('[1]Data-Site Info'!DM$4,[1]!SITE_INFO[#All],MATCH(RIGHT($B4,(LEN($B4)-3)),[1]!SITE_INFO[#Headers],0),FALSE),"")</f>
        <v>#N/A</v>
      </c>
      <c r="DN4" s="82" t="e">
        <f>IF(ISBLANK('[1]Data-Site Info'!DN4)=FALSE,VLOOKUP('[1]Data-Site Info'!DN$4,[1]!SITE_INFO[#All],MATCH(RIGHT($B4,(LEN($B4)-3)),[1]!SITE_INFO[#Headers],0),FALSE),"")</f>
        <v>#N/A</v>
      </c>
      <c r="DO4" s="82" t="e">
        <f>IF(ISBLANK('[1]Data-Site Info'!DO4)=FALSE,VLOOKUP('[1]Data-Site Info'!DO$4,[1]!SITE_INFO[#All],MATCH(RIGHT($B4,(LEN($B4)-3)),[1]!SITE_INFO[#Headers],0),FALSE),"")</f>
        <v>#N/A</v>
      </c>
      <c r="DP4" s="82" t="e">
        <f>IF(ISBLANK('[1]Data-Site Info'!DP4)=FALSE,VLOOKUP('[1]Data-Site Info'!DP$4,[1]!SITE_INFO[#All],MATCH(RIGHT($B4,(LEN($B4)-3)),[1]!SITE_INFO[#Headers],0),FALSE),"")</f>
        <v>#N/A</v>
      </c>
      <c r="DQ4" s="82" t="e">
        <f>IF(ISBLANK('[1]Data-Site Info'!DQ4)=FALSE,VLOOKUP('[1]Data-Site Info'!DQ$4,[1]!SITE_INFO[#All],MATCH(RIGHT($B4,(LEN($B4)-3)),[1]!SITE_INFO[#Headers],0),FALSE),"")</f>
        <v>#N/A</v>
      </c>
      <c r="DR4" s="82" t="e">
        <f>IF(ISBLANK('[1]Data-Site Info'!DR4)=FALSE,VLOOKUP('[1]Data-Site Info'!DR$4,[1]!SITE_INFO[#All],MATCH(RIGHT($B4,(LEN($B4)-3)),[1]!SITE_INFO[#Headers],0),FALSE),"")</f>
        <v>#N/A</v>
      </c>
      <c r="DS4" s="82" t="e">
        <f>IF(ISBLANK('[1]Data-Site Info'!DS4)=FALSE,VLOOKUP('[1]Data-Site Info'!DS$4,[1]!SITE_INFO[#All],MATCH(RIGHT($B4,(LEN($B4)-3)),[1]!SITE_INFO[#Headers],0),FALSE),"")</f>
        <v>#N/A</v>
      </c>
    </row>
    <row r="5" spans="1:129" s="82" customFormat="1" x14ac:dyDescent="0.25">
      <c r="B5" s="82" t="s">
        <v>212</v>
      </c>
      <c r="E5" s="82" t="str">
        <f>IF(ISBLANK('[1]Data-Site Info'!E4)=FALSE,VLOOKUP('[1]Data-Site Info'!E$4,[1]!SITE_INFO[#All],MATCH(RIGHT($B5,(LEN($B5)-3)),[1]!SITE_INFO[#Headers],0),FALSE),"")</f>
        <v>192.234.123.238</v>
      </c>
      <c r="F5" s="82" t="str">
        <f>IF(ISBLANK('[1]Data-Site Info'!F4)=FALSE,VLOOKUP('[1]Data-Site Info'!F$4,[1]!SITE_INFO[#All],MATCH(RIGHT($B5,(LEN($B5)-3)),[1]!SITE_INFO[#Headers],0),FALSE),"")</f>
        <v>192.234.123.238</v>
      </c>
      <c r="G5" s="82" t="str">
        <f>IF(ISBLANK('[1]Data-Site Info'!G4)=FALSE,VLOOKUP('[1]Data-Site Info'!G$4,[1]!SITE_INFO[#All],MATCH(RIGHT($B5,(LEN($B5)-3)),[1]!SITE_INFO[#Headers],0),FALSE),"")</f>
        <v>192.234.123.238</v>
      </c>
      <c r="H5" s="82" t="str">
        <f>IF(ISBLANK('[1]Data-Site Info'!H4)=FALSE,VLOOKUP('[1]Data-Site Info'!H$4,[1]!SITE_INFO[#All],MATCH(RIGHT($B5,(LEN($B5)-3)),[1]!SITE_INFO[#Headers],0),FALSE),"")</f>
        <v>192.234.123.238</v>
      </c>
      <c r="I5" s="82" t="str">
        <f>IF(ISBLANK('[1]Data-Site Info'!I4)=FALSE,VLOOKUP('[1]Data-Site Info'!I$4,[1]!SITE_INFO[#All],MATCH(RIGHT($B5,(LEN($B5)-3)),[1]!SITE_INFO[#Headers],0),FALSE),"")</f>
        <v>192.234.123.238</v>
      </c>
      <c r="J5" s="82" t="str">
        <f>IF(ISBLANK('[1]Data-Site Info'!J4)=FALSE,VLOOKUP('[1]Data-Site Info'!J$4,[1]!SITE_INFO[#All],MATCH(RIGHT($B5,(LEN($B5)-3)),[1]!SITE_INFO[#Headers],0),FALSE),"")</f>
        <v>192.234.123.238</v>
      </c>
      <c r="K5" s="82" t="e">
        <f>IF(ISBLANK('[1]Data-Site Info'!K4)=FALSE,VLOOKUP('[1]Data-Site Info'!K$4,[1]!SITE_INFO[#All],MATCH(RIGHT($B5,(LEN($B5)-3)),[1]!SITE_INFO[#Headers],0),FALSE),"")</f>
        <v>#N/A</v>
      </c>
      <c r="L5" s="82" t="e">
        <f>IF(ISBLANK('[1]Data-Site Info'!L4)=FALSE,VLOOKUP('[1]Data-Site Info'!L$4,[1]!SITE_INFO[#All],MATCH(RIGHT($B5,(LEN($B5)-3)),[1]!SITE_INFO[#Headers],0),FALSE),"")</f>
        <v>#N/A</v>
      </c>
      <c r="M5" s="82" t="e">
        <f>IF(ISBLANK('[1]Data-Site Info'!M4)=FALSE,VLOOKUP('[1]Data-Site Info'!M$4,[1]!SITE_INFO[#All],MATCH(RIGHT($B5,(LEN($B5)-3)),[1]!SITE_INFO[#Headers],0),FALSE),"")</f>
        <v>#N/A</v>
      </c>
      <c r="N5" s="82" t="e">
        <f>IF(ISBLANK('[1]Data-Site Info'!N4)=FALSE,VLOOKUP('[1]Data-Site Info'!N$4,[1]!SITE_INFO[#All],MATCH(RIGHT($B5,(LEN($B5)-3)),[1]!SITE_INFO[#Headers],0),FALSE),"")</f>
        <v>#N/A</v>
      </c>
      <c r="O5" s="82" t="e">
        <f>IF(ISBLANK('[1]Data-Site Info'!O4)=FALSE,VLOOKUP('[1]Data-Site Info'!O$4,[1]!SITE_INFO[#All],MATCH(RIGHT($B5,(LEN($B5)-3)),[1]!SITE_INFO[#Headers],0),FALSE),"")</f>
        <v>#N/A</v>
      </c>
      <c r="P5" s="82" t="e">
        <f>IF(ISBLANK('[1]Data-Site Info'!P4)=FALSE,VLOOKUP('[1]Data-Site Info'!P$4,[1]!SITE_INFO[#All],MATCH(RIGHT($B5,(LEN($B5)-3)),[1]!SITE_INFO[#Headers],0),FALSE),"")</f>
        <v>#N/A</v>
      </c>
      <c r="Q5" s="82" t="e">
        <f>IF(ISBLANK('[1]Data-Site Info'!Q4)=FALSE,VLOOKUP('[1]Data-Site Info'!Q$4,[1]!SITE_INFO[#All],MATCH(RIGHT($B5,(LEN($B5)-3)),[1]!SITE_INFO[#Headers],0),FALSE),"")</f>
        <v>#N/A</v>
      </c>
      <c r="R5" s="82" t="e">
        <f>IF(ISBLANK('[1]Data-Site Info'!R4)=FALSE,VLOOKUP('[1]Data-Site Info'!R$4,[1]!SITE_INFO[#All],MATCH(RIGHT($B5,(LEN($B5)-3)),[1]!SITE_INFO[#Headers],0),FALSE),"")</f>
        <v>#N/A</v>
      </c>
      <c r="S5" s="82" t="e">
        <f>IF(ISBLANK('[1]Data-Site Info'!S4)=FALSE,VLOOKUP('[1]Data-Site Info'!S$4,[1]!SITE_INFO[#All],MATCH(RIGHT($B5,(LEN($B5)-3)),[1]!SITE_INFO[#Headers],0),FALSE),"")</f>
        <v>#N/A</v>
      </c>
      <c r="T5" s="82" t="e">
        <f>IF(ISBLANK('[1]Data-Site Info'!T4)=FALSE,VLOOKUP('[1]Data-Site Info'!T$4,[1]!SITE_INFO[#All],MATCH(RIGHT($B5,(LEN($B5)-3)),[1]!SITE_INFO[#Headers],0),FALSE),"")</f>
        <v>#N/A</v>
      </c>
      <c r="U5" s="82" t="e">
        <f>IF(ISBLANK('[1]Data-Site Info'!U4)=FALSE,VLOOKUP('[1]Data-Site Info'!U$4,[1]!SITE_INFO[#All],MATCH(RIGHT($B5,(LEN($B5)-3)),[1]!SITE_INFO[#Headers],0),FALSE),"")</f>
        <v>#N/A</v>
      </c>
      <c r="V5" s="82" t="e">
        <f>IF(ISBLANK('[1]Data-Site Info'!V4)=FALSE,VLOOKUP('[1]Data-Site Info'!V$4,[1]!SITE_INFO[#All],MATCH(RIGHT($B5,(LEN($B5)-3)),[1]!SITE_INFO[#Headers],0),FALSE),"")</f>
        <v>#N/A</v>
      </c>
      <c r="W5" s="82" t="e">
        <f>IF(ISBLANK('[1]Data-Site Info'!W4)=FALSE,VLOOKUP('[1]Data-Site Info'!W$4,[1]!SITE_INFO[#All],MATCH(RIGHT($B5,(LEN($B5)-3)),[1]!SITE_INFO[#Headers],0),FALSE),"")</f>
        <v>#N/A</v>
      </c>
      <c r="X5" s="82" t="e">
        <f>IF(ISBLANK('[1]Data-Site Info'!X4)=FALSE,VLOOKUP('[1]Data-Site Info'!X$4,[1]!SITE_INFO[#All],MATCH(RIGHT($B5,(LEN($B5)-3)),[1]!SITE_INFO[#Headers],0),FALSE),"")</f>
        <v>#N/A</v>
      </c>
      <c r="Y5" s="82" t="e">
        <f>IF(ISBLANK('[1]Data-Site Info'!Y4)=FALSE,VLOOKUP('[1]Data-Site Info'!Y$4,[1]!SITE_INFO[#All],MATCH(RIGHT($B5,(LEN($B5)-3)),[1]!SITE_INFO[#Headers],0),FALSE),"")</f>
        <v>#N/A</v>
      </c>
      <c r="Z5" s="82" t="e">
        <f>IF(ISBLANK('[1]Data-Site Info'!Z4)=FALSE,VLOOKUP('[1]Data-Site Info'!Z$4,[1]!SITE_INFO[#All],MATCH(RIGHT($B5,(LEN($B5)-3)),[1]!SITE_INFO[#Headers],0),FALSE),"")</f>
        <v>#N/A</v>
      </c>
      <c r="AA5" s="82" t="str">
        <f>IF(ISBLANK('[1]Data-Site Info'!AA5)=FALSE,VLOOKUP('[1]Data-Site Info'!AA$4,[1]!SITE_INFO[#All],MATCH(RIGHT($B5,(LEN($B5)-3)),[1]!SITE_INFO[#Headers],0),FALSE),"")</f>
        <v/>
      </c>
      <c r="AB5" s="82" t="str">
        <f>IF(ISBLANK('[1]Data-Site Info'!AB5)=FALSE,VLOOKUP('[1]Data-Site Info'!AB$4,[1]!SITE_INFO[#All],MATCH(RIGHT($B5,(LEN($B5)-3)),[1]!SITE_INFO[#Headers],0),FALSE),"")</f>
        <v/>
      </c>
      <c r="AC5" s="82" t="str">
        <f>IF(ISBLANK('[1]Data-Site Info'!AC5)=FALSE,VLOOKUP('[1]Data-Site Info'!AC$4,[1]!SITE_INFO[#All],MATCH(RIGHT($B5,(LEN($B5)-3)),[1]!SITE_INFO[#Headers],0),FALSE),"")</f>
        <v/>
      </c>
      <c r="AD5" s="82" t="str">
        <f>IF(ISBLANK('[1]Data-Site Info'!AD5)=FALSE,VLOOKUP('[1]Data-Site Info'!AD$4,[1]!SITE_INFO[#All],MATCH(RIGHT($B5,(LEN($B5)-3)),[1]!SITE_INFO[#Headers],0),FALSE),"")</f>
        <v/>
      </c>
      <c r="AE5" s="82" t="str">
        <f>IF(ISBLANK('[1]Data-Site Info'!AE5)=FALSE,VLOOKUP('[1]Data-Site Info'!AE$4,[1]!SITE_INFO[#All],MATCH(RIGHT($B5,(LEN($B5)-3)),[1]!SITE_INFO[#Headers],0),FALSE),"")</f>
        <v/>
      </c>
      <c r="AF5" s="82" t="str">
        <f>IF(ISBLANK('[1]Data-Site Info'!AF5)=FALSE,VLOOKUP('[1]Data-Site Info'!AF$4,[1]!SITE_INFO[#All],MATCH(RIGHT($B5,(LEN($B5)-3)),[1]!SITE_INFO[#Headers],0),FALSE),"")</f>
        <v/>
      </c>
      <c r="AG5" s="82" t="str">
        <f>IF(ISBLANK('[1]Data-Site Info'!AG5)=FALSE,VLOOKUP('[1]Data-Site Info'!AG$4,[1]!SITE_INFO[#All],MATCH(RIGHT($B5,(LEN($B5)-3)),[1]!SITE_INFO[#Headers],0),FALSE),"")</f>
        <v/>
      </c>
      <c r="AH5" s="82" t="str">
        <f>IF(ISBLANK('[1]Data-Site Info'!AH5)=FALSE,VLOOKUP('[1]Data-Site Info'!AH$4,[1]!SITE_INFO[#All],MATCH(RIGHT($B5,(LEN($B5)-3)),[1]!SITE_INFO[#Headers],0),FALSE),"")</f>
        <v/>
      </c>
      <c r="AI5" s="82" t="str">
        <f>IF(ISBLANK('[1]Data-Site Info'!AI5)=FALSE,VLOOKUP('[1]Data-Site Info'!AI$4,[1]!SITE_INFO[#All],MATCH(RIGHT($B5,(LEN($B5)-3)),[1]!SITE_INFO[#Headers],0),FALSE),"")</f>
        <v/>
      </c>
      <c r="AJ5" s="82" t="str">
        <f>IF(ISBLANK('[1]Data-Site Info'!AJ5)=FALSE,VLOOKUP('[1]Data-Site Info'!AJ$4,[1]!SITE_INFO[#All],MATCH(RIGHT($B5,(LEN($B5)-3)),[1]!SITE_INFO[#Headers],0),FALSE),"")</f>
        <v/>
      </c>
      <c r="AK5" s="82" t="str">
        <f>IF(ISBLANK('[1]Data-Site Info'!AK5)=FALSE,VLOOKUP('[1]Data-Site Info'!AK$4,[1]!SITE_INFO[#All],MATCH(RIGHT($B5,(LEN($B5)-3)),[1]!SITE_INFO[#Headers],0),FALSE),"")</f>
        <v/>
      </c>
      <c r="AL5" s="82" t="str">
        <f>IF(ISBLANK('[1]Data-Site Info'!AL5)=FALSE,VLOOKUP('[1]Data-Site Info'!AL$4,[1]!SITE_INFO[#All],MATCH(RIGHT($B5,(LEN($B5)-3)),[1]!SITE_INFO[#Headers],0),FALSE),"")</f>
        <v/>
      </c>
      <c r="AM5" s="82" t="str">
        <f>IF(ISBLANK('[1]Data-Site Info'!AM5)=FALSE,VLOOKUP('[1]Data-Site Info'!AM$4,[1]!SITE_INFO[#All],MATCH(RIGHT($B5,(LEN($B5)-3)),[1]!SITE_INFO[#Headers],0),FALSE),"")</f>
        <v/>
      </c>
      <c r="AN5" s="82" t="str">
        <f>IF(ISBLANK('[1]Data-Site Info'!AN5)=FALSE,VLOOKUP('[1]Data-Site Info'!AN$4,[1]!SITE_INFO[#All],MATCH(RIGHT($B5,(LEN($B5)-3)),[1]!SITE_INFO[#Headers],0),FALSE),"")</f>
        <v/>
      </c>
      <c r="AO5" s="82" t="str">
        <f>IF(ISBLANK('[1]Data-Site Info'!AO5)=FALSE,VLOOKUP('[1]Data-Site Info'!AO$4,[1]!SITE_INFO[#All],MATCH(RIGHT($B5,(LEN($B5)-3)),[1]!SITE_INFO[#Headers],0),FALSE),"")</f>
        <v/>
      </c>
      <c r="AP5" s="82" t="str">
        <f>IF(ISBLANK('[1]Data-Site Info'!AP5)=FALSE,VLOOKUP('[1]Data-Site Info'!AP$4,[1]!SITE_INFO[#All],MATCH(RIGHT($B5,(LEN($B5)-3)),[1]!SITE_INFO[#Headers],0),FALSE),"")</f>
        <v/>
      </c>
      <c r="AQ5" s="82" t="str">
        <f>IF(ISBLANK('[1]Data-Site Info'!AQ5)=FALSE,VLOOKUP('[1]Data-Site Info'!AQ$4,[1]!SITE_INFO[#All],MATCH(RIGHT($B5,(LEN($B5)-3)),[1]!SITE_INFO[#Headers],0),FALSE),"")</f>
        <v/>
      </c>
      <c r="AR5" s="82" t="str">
        <f>IF(ISBLANK('[1]Data-Site Info'!AR5)=FALSE,VLOOKUP('[1]Data-Site Info'!AR$4,[1]!SITE_INFO[#All],MATCH(RIGHT($B5,(LEN($B5)-3)),[1]!SITE_INFO[#Headers],0),FALSE),"")</f>
        <v/>
      </c>
      <c r="AS5" s="82" t="str">
        <f>IF(ISBLANK('[1]Data-Site Info'!AS5)=FALSE,VLOOKUP('[1]Data-Site Info'!AS$4,[1]!SITE_INFO[#All],MATCH(RIGHT($B5,(LEN($B5)-3)),[1]!SITE_INFO[#Headers],0),FALSE),"")</f>
        <v/>
      </c>
      <c r="AT5" s="82" t="str">
        <f>IF(ISBLANK('[1]Data-Site Info'!AT5)=FALSE,VLOOKUP('[1]Data-Site Info'!AT$4,[1]!SITE_INFO[#All],MATCH(RIGHT($B5,(LEN($B5)-3)),[1]!SITE_INFO[#Headers],0),FALSE),"")</f>
        <v/>
      </c>
      <c r="AU5" s="82" t="str">
        <f>IF(ISBLANK('[1]Data-Site Info'!AU5)=FALSE,VLOOKUP('[1]Data-Site Info'!AU$4,[1]!SITE_INFO[#All],MATCH(RIGHT($B5,(LEN($B5)-3)),[1]!SITE_INFO[#Headers],0),FALSE),"")</f>
        <v/>
      </c>
      <c r="AV5" s="82" t="str">
        <f>IF(ISBLANK('[1]Data-Site Info'!AV5)=FALSE,VLOOKUP('[1]Data-Site Info'!AV$4,[1]!SITE_INFO[#All],MATCH(RIGHT($B5,(LEN($B5)-3)),[1]!SITE_INFO[#Headers],0),FALSE),"")</f>
        <v/>
      </c>
      <c r="AW5" s="82" t="str">
        <f>IF(ISBLANK('[1]Data-Site Info'!AW5)=FALSE,VLOOKUP('[1]Data-Site Info'!AW$4,[1]!SITE_INFO[#All],MATCH(RIGHT($B5,(LEN($B5)-3)),[1]!SITE_INFO[#Headers],0),FALSE),"")</f>
        <v/>
      </c>
      <c r="AX5" s="82" t="str">
        <f>IF(ISBLANK('[1]Data-Site Info'!AX5)=FALSE,VLOOKUP('[1]Data-Site Info'!AX$4,[1]!SITE_INFO[#All],MATCH(RIGHT($B5,(LEN($B5)-3)),[1]!SITE_INFO[#Headers],0),FALSE),"")</f>
        <v/>
      </c>
      <c r="AY5" s="82" t="str">
        <f>IF(ISBLANK('[1]Data-Site Info'!AY5)=FALSE,VLOOKUP('[1]Data-Site Info'!AY$4,[1]!SITE_INFO[#All],MATCH(RIGHT($B5,(LEN($B5)-3)),[1]!SITE_INFO[#Headers],0),FALSE),"")</f>
        <v/>
      </c>
      <c r="AZ5" s="82" t="str">
        <f>IF(ISBLANK('[1]Data-Site Info'!AZ5)=FALSE,VLOOKUP('[1]Data-Site Info'!AZ$4,[1]!SITE_INFO[#All],MATCH(RIGHT($B5,(LEN($B5)-3)),[1]!SITE_INFO[#Headers],0),FALSE),"")</f>
        <v/>
      </c>
      <c r="BA5" s="82" t="str">
        <f>IF(ISBLANK('[1]Data-Site Info'!BA5)=FALSE,VLOOKUP('[1]Data-Site Info'!BA$4,[1]!SITE_INFO[#All],MATCH(RIGHT($B5,(LEN($B5)-3)),[1]!SITE_INFO[#Headers],0),FALSE),"")</f>
        <v/>
      </c>
      <c r="BB5" s="82" t="str">
        <f>IF(ISBLANK('[1]Data-Site Info'!BB5)=FALSE,VLOOKUP('[1]Data-Site Info'!BB$4,[1]!SITE_INFO[#All],MATCH(RIGHT($B5,(LEN($B5)-3)),[1]!SITE_INFO[#Headers],0),FALSE),"")</f>
        <v/>
      </c>
      <c r="BC5" s="82" t="str">
        <f>IF(ISBLANK('[1]Data-Site Info'!BC5)=FALSE,VLOOKUP('[1]Data-Site Info'!BC$4,[1]!SITE_INFO[#All],MATCH(RIGHT($B5,(LEN($B5)-3)),[1]!SITE_INFO[#Headers],0),FALSE),"")</f>
        <v/>
      </c>
      <c r="BD5" s="82" t="str">
        <f>IF(ISBLANK('[1]Data-Site Info'!BD5)=FALSE,VLOOKUP('[1]Data-Site Info'!BD$4,[1]!SITE_INFO[#All],MATCH(RIGHT($B5,(LEN($B5)-3)),[1]!SITE_INFO[#Headers],0),FALSE),"")</f>
        <v/>
      </c>
      <c r="BE5" s="82" t="str">
        <f>IF(ISBLANK('[1]Data-Site Info'!BE5)=FALSE,VLOOKUP('[1]Data-Site Info'!BE$4,[1]!SITE_INFO[#All],MATCH(RIGHT($B5,(LEN($B5)-3)),[1]!SITE_INFO[#Headers],0),FALSE),"")</f>
        <v/>
      </c>
      <c r="BF5" s="82" t="str">
        <f>IF(ISBLANK('[1]Data-Site Info'!BF5)=FALSE,VLOOKUP('[1]Data-Site Info'!BF$4,[1]!SITE_INFO[#All],MATCH(RIGHT($B5,(LEN($B5)-3)),[1]!SITE_INFO[#Headers],0),FALSE),"")</f>
        <v/>
      </c>
      <c r="BG5" s="82" t="str">
        <f>IF(ISBLANK('[1]Data-Site Info'!BG5)=FALSE,VLOOKUP('[1]Data-Site Info'!BG$4,[1]!SITE_INFO[#All],MATCH(RIGHT($B5,(LEN($B5)-3)),[1]!SITE_INFO[#Headers],0),FALSE),"")</f>
        <v/>
      </c>
      <c r="BH5" s="82" t="str">
        <f>IF(ISBLANK('[1]Data-Site Info'!BH5)=FALSE,VLOOKUP('[1]Data-Site Info'!BH$4,[1]!SITE_INFO[#All],MATCH(RIGHT($B5,(LEN($B5)-3)),[1]!SITE_INFO[#Headers],0),FALSE),"")</f>
        <v/>
      </c>
      <c r="BI5" s="82" t="str">
        <f>IF(ISBLANK('[1]Data-Site Info'!BI5)=FALSE,VLOOKUP('[1]Data-Site Info'!BI$4,[1]!SITE_INFO[#All],MATCH(RIGHT($B5,(LEN($B5)-3)),[1]!SITE_INFO[#Headers],0),FALSE),"")</f>
        <v/>
      </c>
      <c r="BJ5" s="82" t="str">
        <f>IF(ISBLANK('[1]Data-Site Info'!BJ5)=FALSE,VLOOKUP('[1]Data-Site Info'!BJ$4,[1]!SITE_INFO[#All],MATCH(RIGHT($B5,(LEN($B5)-3)),[1]!SITE_INFO[#Headers],0),FALSE),"")</f>
        <v/>
      </c>
      <c r="BK5" s="82" t="str">
        <f>IF(ISBLANK('[1]Data-Site Info'!BK5)=FALSE,VLOOKUP('[1]Data-Site Info'!BK$4,[1]!SITE_INFO[#All],MATCH(RIGHT($B5,(LEN($B5)-3)),[1]!SITE_INFO[#Headers],0),FALSE),"")</f>
        <v/>
      </c>
      <c r="BL5" s="82" t="str">
        <f>IF(ISBLANK('[1]Data-Site Info'!BL5)=FALSE,VLOOKUP('[1]Data-Site Info'!BL$4,[1]!SITE_INFO[#All],MATCH(RIGHT($B5,(LEN($B5)-3)),[1]!SITE_INFO[#Headers],0),FALSE),"")</f>
        <v/>
      </c>
      <c r="BM5" s="82" t="str">
        <f>IF(ISBLANK('[1]Data-Site Info'!BM5)=FALSE,VLOOKUP('[1]Data-Site Info'!BM$4,[1]!SITE_INFO[#All],MATCH(RIGHT($B5,(LEN($B5)-3)),[1]!SITE_INFO[#Headers],0),FALSE),"")</f>
        <v/>
      </c>
      <c r="BN5" s="82" t="str">
        <f>IF(ISBLANK('[1]Data-Site Info'!BN5)=FALSE,VLOOKUP('[1]Data-Site Info'!BN$4,[1]!SITE_INFO[#All],MATCH(RIGHT($B5,(LEN($B5)-3)),[1]!SITE_INFO[#Headers],0),FALSE),"")</f>
        <v/>
      </c>
      <c r="BO5" s="82" t="str">
        <f>IF(ISBLANK('[1]Data-Site Info'!BO5)=FALSE,VLOOKUP('[1]Data-Site Info'!BO$4,[1]!SITE_INFO[#All],MATCH(RIGHT($B5,(LEN($B5)-3)),[1]!SITE_INFO[#Headers],0),FALSE),"")</f>
        <v/>
      </c>
      <c r="BP5" s="82" t="str">
        <f>IF(ISBLANK('[1]Data-Site Info'!BP5)=FALSE,VLOOKUP('[1]Data-Site Info'!BP$4,[1]!SITE_INFO[#All],MATCH(RIGHT($B5,(LEN($B5)-3)),[1]!SITE_INFO[#Headers],0),FALSE),"")</f>
        <v/>
      </c>
      <c r="BQ5" s="82" t="str">
        <f>IF(ISBLANK('[1]Data-Site Info'!BQ5)=FALSE,VLOOKUP('[1]Data-Site Info'!BQ$4,[1]!SITE_INFO[#All],MATCH(RIGHT($B5,(LEN($B5)-3)),[1]!SITE_INFO[#Headers],0),FALSE),"")</f>
        <v/>
      </c>
      <c r="BR5" s="82" t="str">
        <f>IF(ISBLANK('[1]Data-Site Info'!BR5)=FALSE,VLOOKUP('[1]Data-Site Info'!BR$4,[1]!SITE_INFO[#All],MATCH(RIGHT($B5,(LEN($B5)-3)),[1]!SITE_INFO[#Headers],0),FALSE),"")</f>
        <v/>
      </c>
      <c r="BS5" s="82" t="str">
        <f>IF(ISBLANK('[1]Data-Site Info'!BS5)=FALSE,VLOOKUP('[1]Data-Site Info'!BS$4,[1]!SITE_INFO[#All],MATCH(RIGHT($B5,(LEN($B5)-3)),[1]!SITE_INFO[#Headers],0),FALSE),"")</f>
        <v/>
      </c>
      <c r="BT5" s="82" t="str">
        <f>IF(ISBLANK('[1]Data-Site Info'!BT5)=FALSE,VLOOKUP('[1]Data-Site Info'!BT$4,[1]!SITE_INFO[#All],MATCH(RIGHT($B5,(LEN($B5)-3)),[1]!SITE_INFO[#Headers],0),FALSE),"")</f>
        <v/>
      </c>
      <c r="BU5" s="82" t="str">
        <f>IF(ISBLANK('[1]Data-Site Info'!BU5)=FALSE,VLOOKUP('[1]Data-Site Info'!BU$4,[1]!SITE_INFO[#All],MATCH(RIGHT($B5,(LEN($B5)-3)),[1]!SITE_INFO[#Headers],0),FALSE),"")</f>
        <v/>
      </c>
      <c r="BV5" s="82" t="str">
        <f>IF(ISBLANK('[1]Data-Site Info'!BV5)=FALSE,VLOOKUP('[1]Data-Site Info'!BV$4,[1]!SITE_INFO[#All],MATCH(RIGHT($B5,(LEN($B5)-3)),[1]!SITE_INFO[#Headers],0),FALSE),"")</f>
        <v/>
      </c>
      <c r="BW5" s="82" t="str">
        <f>IF(ISBLANK('[1]Data-Site Info'!BW5)=FALSE,VLOOKUP('[1]Data-Site Info'!BW$4,[1]!SITE_INFO[#All],MATCH(RIGHT($B5,(LEN($B5)-3)),[1]!SITE_INFO[#Headers],0),FALSE),"")</f>
        <v/>
      </c>
      <c r="BX5" s="82" t="str">
        <f>IF(ISBLANK('[1]Data-Site Info'!BX5)=FALSE,VLOOKUP('[1]Data-Site Info'!BX$4,[1]!SITE_INFO[#All],MATCH(RIGHT($B5,(LEN($B5)-3)),[1]!SITE_INFO[#Headers],0),FALSE),"")</f>
        <v/>
      </c>
      <c r="BY5" s="82" t="str">
        <f>IF(ISBLANK('[1]Data-Site Info'!BY5)=FALSE,VLOOKUP('[1]Data-Site Info'!BY$4,[1]!SITE_INFO[#All],MATCH(RIGHT($B5,(LEN($B5)-3)),[1]!SITE_INFO[#Headers],0),FALSE),"")</f>
        <v/>
      </c>
      <c r="BZ5" s="82" t="str">
        <f>IF(ISBLANK('[1]Data-Site Info'!BZ5)=FALSE,VLOOKUP('[1]Data-Site Info'!BZ$4,[1]!SITE_INFO[#All],MATCH(RIGHT($B5,(LEN($B5)-3)),[1]!SITE_INFO[#Headers],0),FALSE),"")</f>
        <v/>
      </c>
      <c r="CA5" s="82" t="str">
        <f>IF(ISBLANK('[1]Data-Site Info'!CA5)=FALSE,VLOOKUP('[1]Data-Site Info'!CA$4,[1]!SITE_INFO[#All],MATCH(RIGHT($B5,(LEN($B5)-3)),[1]!SITE_INFO[#Headers],0),FALSE),"")</f>
        <v/>
      </c>
      <c r="CB5" s="82" t="str">
        <f>IF(ISBLANK('[1]Data-Site Info'!CB5)=FALSE,VLOOKUP('[1]Data-Site Info'!CB$4,[1]!SITE_INFO[#All],MATCH(RIGHT($B5,(LEN($B5)-3)),[1]!SITE_INFO[#Headers],0),FALSE),"")</f>
        <v/>
      </c>
      <c r="CC5" s="82" t="str">
        <f>IF(ISBLANK('[1]Data-Site Info'!CC5)=FALSE,VLOOKUP('[1]Data-Site Info'!CC$4,[1]!SITE_INFO[#All],MATCH(RIGHT($B5,(LEN($B5)-3)),[1]!SITE_INFO[#Headers],0),FALSE),"")</f>
        <v/>
      </c>
      <c r="CD5" s="82" t="str">
        <f>IF(ISBLANK('[1]Data-Site Info'!CD5)=FALSE,VLOOKUP('[1]Data-Site Info'!CD$4,[1]!SITE_INFO[#All],MATCH(RIGHT($B5,(LEN($B5)-3)),[1]!SITE_INFO[#Headers],0),FALSE),"")</f>
        <v/>
      </c>
      <c r="CE5" s="82" t="str">
        <f>IF(ISBLANK('[1]Data-Site Info'!CE5)=FALSE,VLOOKUP('[1]Data-Site Info'!CE$4,[1]!SITE_INFO[#All],MATCH(RIGHT($B5,(LEN($B5)-3)),[1]!SITE_INFO[#Headers],0),FALSE),"")</f>
        <v/>
      </c>
      <c r="CF5" s="82" t="str">
        <f>IF(ISBLANK('[1]Data-Site Info'!CF5)=FALSE,VLOOKUP('[1]Data-Site Info'!CF$4,[1]!SITE_INFO[#All],MATCH(RIGHT($B5,(LEN($B5)-3)),[1]!SITE_INFO[#Headers],0),FALSE),"")</f>
        <v/>
      </c>
      <c r="CG5" s="82" t="str">
        <f>IF(ISBLANK('[1]Data-Site Info'!CG5)=FALSE,VLOOKUP('[1]Data-Site Info'!CG$4,[1]!SITE_INFO[#All],MATCH(RIGHT($B5,(LEN($B5)-3)),[1]!SITE_INFO[#Headers],0),FALSE),"")</f>
        <v/>
      </c>
      <c r="CH5" s="82" t="str">
        <f>IF(ISBLANK('[1]Data-Site Info'!CH5)=FALSE,VLOOKUP('[1]Data-Site Info'!CH$4,[1]!SITE_INFO[#All],MATCH(RIGHT($B5,(LEN($B5)-3)),[1]!SITE_INFO[#Headers],0),FALSE),"")</f>
        <v/>
      </c>
      <c r="CI5" s="82" t="str">
        <f>IF(ISBLANK('[1]Data-Site Info'!CI5)=FALSE,VLOOKUP('[1]Data-Site Info'!CI$4,[1]!SITE_INFO[#All],MATCH(RIGHT($B5,(LEN($B5)-3)),[1]!SITE_INFO[#Headers],0),FALSE),"")</f>
        <v/>
      </c>
      <c r="CJ5" s="82" t="str">
        <f>IF(ISBLANK('[1]Data-Site Info'!CJ5)=FALSE,VLOOKUP('[1]Data-Site Info'!CJ$4,[1]!SITE_INFO[#All],MATCH(RIGHT($B5,(LEN($B5)-3)),[1]!SITE_INFO[#Headers],0),FALSE),"")</f>
        <v/>
      </c>
      <c r="CK5" s="82" t="str">
        <f>IF(ISBLANK('[1]Data-Site Info'!CK5)=FALSE,VLOOKUP('[1]Data-Site Info'!CK$4,[1]!SITE_INFO[#All],MATCH(RIGHT($B5,(LEN($B5)-3)),[1]!SITE_INFO[#Headers],0),FALSE),"")</f>
        <v/>
      </c>
      <c r="CL5" s="82" t="str">
        <f>IF(ISBLANK('[1]Data-Site Info'!CL5)=FALSE,VLOOKUP('[1]Data-Site Info'!CL$4,[1]!SITE_INFO[#All],MATCH(RIGHT($B5,(LEN($B5)-3)),[1]!SITE_INFO[#Headers],0),FALSE),"")</f>
        <v/>
      </c>
      <c r="CM5" s="82" t="str">
        <f>IF(ISBLANK('[1]Data-Site Info'!CM5)=FALSE,VLOOKUP('[1]Data-Site Info'!CM$4,[1]!SITE_INFO[#All],MATCH(RIGHT($B5,(LEN($B5)-3)),[1]!SITE_INFO[#Headers],0),FALSE),"")</f>
        <v/>
      </c>
      <c r="CN5" s="82" t="str">
        <f>IF(ISBLANK('[1]Data-Site Info'!CN5)=FALSE,VLOOKUP('[1]Data-Site Info'!CN$4,[1]!SITE_INFO[#All],MATCH(RIGHT($B5,(LEN($B5)-3)),[1]!SITE_INFO[#Headers],0),FALSE),"")</f>
        <v/>
      </c>
      <c r="CO5" s="82" t="str">
        <f>IF(ISBLANK('[1]Data-Site Info'!CO5)=FALSE,VLOOKUP('[1]Data-Site Info'!CO$4,[1]!SITE_INFO[#All],MATCH(RIGHT($B5,(LEN($B5)-3)),[1]!SITE_INFO[#Headers],0),FALSE),"")</f>
        <v/>
      </c>
      <c r="CP5" s="82" t="str">
        <f>IF(ISBLANK('[1]Data-Site Info'!CP5)=FALSE,VLOOKUP('[1]Data-Site Info'!CP$4,[1]!SITE_INFO[#All],MATCH(RIGHT($B5,(LEN($B5)-3)),[1]!SITE_INFO[#Headers],0),FALSE),"")</f>
        <v/>
      </c>
      <c r="CQ5" s="82" t="str">
        <f>IF(ISBLANK('[1]Data-Site Info'!CQ5)=FALSE,VLOOKUP('[1]Data-Site Info'!CQ$4,[1]!SITE_INFO[#All],MATCH(RIGHT($B5,(LEN($B5)-3)),[1]!SITE_INFO[#Headers],0),FALSE),"")</f>
        <v/>
      </c>
      <c r="CR5" s="82" t="str">
        <f>IF(ISBLANK('[1]Data-Site Info'!CR5)=FALSE,VLOOKUP('[1]Data-Site Info'!CR$4,[1]!SITE_INFO[#All],MATCH(RIGHT($B5,(LEN($B5)-3)),[1]!SITE_INFO[#Headers],0),FALSE),"")</f>
        <v/>
      </c>
      <c r="CS5" s="82" t="str">
        <f>IF(ISBLANK('[1]Data-Site Info'!CS5)=FALSE,VLOOKUP('[1]Data-Site Info'!CS$4,[1]!SITE_INFO[#All],MATCH(RIGHT($B5,(LEN($B5)-3)),[1]!SITE_INFO[#Headers],0),FALSE),"")</f>
        <v/>
      </c>
      <c r="CT5" s="82" t="str">
        <f>IF(ISBLANK('[1]Data-Site Info'!CT5)=FALSE,VLOOKUP('[1]Data-Site Info'!CT$4,[1]!SITE_INFO[#All],MATCH(RIGHT($B5,(LEN($B5)-3)),[1]!SITE_INFO[#Headers],0),FALSE),"")</f>
        <v/>
      </c>
      <c r="CU5" s="82" t="str">
        <f>IF(ISBLANK('[1]Data-Site Info'!CU5)=FALSE,VLOOKUP('[1]Data-Site Info'!CU$4,[1]!SITE_INFO[#All],MATCH(RIGHT($B5,(LEN($B5)-3)),[1]!SITE_INFO[#Headers],0),FALSE),"")</f>
        <v/>
      </c>
      <c r="CV5" s="82" t="str">
        <f>IF(ISBLANK('[1]Data-Site Info'!CV5)=FALSE,VLOOKUP('[1]Data-Site Info'!CV$4,[1]!SITE_INFO[#All],MATCH(RIGHT($B5,(LEN($B5)-3)),[1]!SITE_INFO[#Headers],0),FALSE),"")</f>
        <v/>
      </c>
      <c r="CW5" s="82" t="str">
        <f>IF(ISBLANK('[1]Data-Site Info'!CW5)=FALSE,VLOOKUP('[1]Data-Site Info'!CW$4,[1]!SITE_INFO[#All],MATCH(RIGHT($B5,(LEN($B5)-3)),[1]!SITE_INFO[#Headers],0),FALSE),"")</f>
        <v/>
      </c>
      <c r="CX5" s="82" t="str">
        <f>IF(ISBLANK('[1]Data-Site Info'!CX5)=FALSE,VLOOKUP('[1]Data-Site Info'!CX$4,[1]!SITE_INFO[#All],MATCH(RIGHT($B5,(LEN($B5)-3)),[1]!SITE_INFO[#Headers],0),FALSE),"")</f>
        <v/>
      </c>
      <c r="CY5" s="82" t="str">
        <f>IF(ISBLANK('[1]Data-Site Info'!CY5)=FALSE,VLOOKUP('[1]Data-Site Info'!CY$4,[1]!SITE_INFO[#All],MATCH(RIGHT($B5,(LEN($B5)-3)),[1]!SITE_INFO[#Headers],0),FALSE),"")</f>
        <v/>
      </c>
      <c r="CZ5" s="82" t="str">
        <f>IF(ISBLANK('[1]Data-Site Info'!CZ5)=FALSE,VLOOKUP('[1]Data-Site Info'!CZ$4,[1]!SITE_INFO[#All],MATCH(RIGHT($B5,(LEN($B5)-3)),[1]!SITE_INFO[#Headers],0),FALSE),"")</f>
        <v/>
      </c>
      <c r="DA5" s="82" t="str">
        <f>IF(ISBLANK('[1]Data-Site Info'!DA5)=FALSE,VLOOKUP('[1]Data-Site Info'!DA$4,[1]!SITE_INFO[#All],MATCH(RIGHT($B5,(LEN($B5)-3)),[1]!SITE_INFO[#Headers],0),FALSE),"")</f>
        <v/>
      </c>
      <c r="DB5" s="82" t="str">
        <f>IF(ISBLANK('[1]Data-Site Info'!DB5)=FALSE,VLOOKUP('[1]Data-Site Info'!DB$4,[1]!SITE_INFO[#All],MATCH(RIGHT($B5,(LEN($B5)-3)),[1]!SITE_INFO[#Headers],0),FALSE),"")</f>
        <v/>
      </c>
      <c r="DC5" s="82" t="str">
        <f>IF(ISBLANK('[1]Data-Site Info'!DC5)=FALSE,VLOOKUP('[1]Data-Site Info'!DC$4,[1]!SITE_INFO[#All],MATCH(RIGHT($B5,(LEN($B5)-3)),[1]!SITE_INFO[#Headers],0),FALSE),"")</f>
        <v/>
      </c>
      <c r="DD5" s="82" t="str">
        <f>IF(ISBLANK('[1]Data-Site Info'!DD5)=FALSE,VLOOKUP('[1]Data-Site Info'!DD$4,[1]!SITE_INFO[#All],MATCH(RIGHT($B5,(LEN($B5)-3)),[1]!SITE_INFO[#Headers],0),FALSE),"")</f>
        <v/>
      </c>
      <c r="DE5" s="82" t="str">
        <f>IF(ISBLANK('[1]Data-Site Info'!DE5)=FALSE,VLOOKUP('[1]Data-Site Info'!DE$4,[1]!SITE_INFO[#All],MATCH(RIGHT($B5,(LEN($B5)-3)),[1]!SITE_INFO[#Headers],0),FALSE),"")</f>
        <v/>
      </c>
      <c r="DF5" s="82" t="str">
        <f>IF(ISBLANK('[1]Data-Site Info'!DF5)=FALSE,VLOOKUP('[1]Data-Site Info'!DF$4,[1]!SITE_INFO[#All],MATCH(RIGHT($B5,(LEN($B5)-3)),[1]!SITE_INFO[#Headers],0),FALSE),"")</f>
        <v/>
      </c>
      <c r="DG5" s="82" t="str">
        <f>IF(ISBLANK('[1]Data-Site Info'!DG5)=FALSE,VLOOKUP('[1]Data-Site Info'!DG$4,[1]!SITE_INFO[#All],MATCH(RIGHT($B5,(LEN($B5)-3)),[1]!SITE_INFO[#Headers],0),FALSE),"")</f>
        <v/>
      </c>
      <c r="DH5" s="82" t="str">
        <f>IF(ISBLANK('[1]Data-Site Info'!DH5)=FALSE,VLOOKUP('[1]Data-Site Info'!DH$4,[1]!SITE_INFO[#All],MATCH(RIGHT($B5,(LEN($B5)-3)),[1]!SITE_INFO[#Headers],0),FALSE),"")</f>
        <v/>
      </c>
      <c r="DI5" s="82" t="str">
        <f>IF(ISBLANK('[1]Data-Site Info'!DI5)=FALSE,VLOOKUP('[1]Data-Site Info'!DI$4,[1]!SITE_INFO[#All],MATCH(RIGHT($B5,(LEN($B5)-3)),[1]!SITE_INFO[#Headers],0),FALSE),"")</f>
        <v/>
      </c>
      <c r="DJ5" s="82" t="str">
        <f>IF(ISBLANK('[1]Data-Site Info'!DJ5)=FALSE,VLOOKUP('[1]Data-Site Info'!DJ$4,[1]!SITE_INFO[#All],MATCH(RIGHT($B5,(LEN($B5)-3)),[1]!SITE_INFO[#Headers],0),FALSE),"")</f>
        <v/>
      </c>
      <c r="DK5" s="82" t="str">
        <f>IF(ISBLANK('[1]Data-Site Info'!DK5)=FALSE,VLOOKUP('[1]Data-Site Info'!DK$4,[1]!SITE_INFO[#All],MATCH(RIGHT($B5,(LEN($B5)-3)),[1]!SITE_INFO[#Headers],0),FALSE),"")</f>
        <v/>
      </c>
      <c r="DL5" s="82" t="str">
        <f>IF(ISBLANK('[1]Data-Site Info'!DL5)=FALSE,VLOOKUP('[1]Data-Site Info'!DL$4,[1]!SITE_INFO[#All],MATCH(RIGHT($B5,(LEN($B5)-3)),[1]!SITE_INFO[#Headers],0),FALSE),"")</f>
        <v/>
      </c>
      <c r="DM5" s="82" t="str">
        <f>IF(ISBLANK('[1]Data-Site Info'!DM5)=FALSE,VLOOKUP('[1]Data-Site Info'!DM$4,[1]!SITE_INFO[#All],MATCH(RIGHT($B5,(LEN($B5)-3)),[1]!SITE_INFO[#Headers],0),FALSE),"")</f>
        <v/>
      </c>
      <c r="DN5" s="82" t="str">
        <f>IF(ISBLANK('[1]Data-Site Info'!DN5)=FALSE,VLOOKUP('[1]Data-Site Info'!DN$4,[1]!SITE_INFO[#All],MATCH(RIGHT($B5,(LEN($B5)-3)),[1]!SITE_INFO[#Headers],0),FALSE),"")</f>
        <v/>
      </c>
      <c r="DO5" s="82" t="str">
        <f>IF(ISBLANK('[1]Data-Site Info'!DO5)=FALSE,VLOOKUP('[1]Data-Site Info'!DO$4,[1]!SITE_INFO[#All],MATCH(RIGHT($B5,(LEN($B5)-3)),[1]!SITE_INFO[#Headers],0),FALSE),"")</f>
        <v/>
      </c>
      <c r="DP5" s="82" t="str">
        <f>IF(ISBLANK('[1]Data-Site Info'!DP5)=FALSE,VLOOKUP('[1]Data-Site Info'!DP$4,[1]!SITE_INFO[#All],MATCH(RIGHT($B5,(LEN($B5)-3)),[1]!SITE_INFO[#Headers],0),FALSE),"")</f>
        <v/>
      </c>
      <c r="DQ5" s="82" t="str">
        <f>IF(ISBLANK('[1]Data-Site Info'!DQ5)=FALSE,VLOOKUP('[1]Data-Site Info'!DQ$4,[1]!SITE_INFO[#All],MATCH(RIGHT($B5,(LEN($B5)-3)),[1]!SITE_INFO[#Headers],0),FALSE),"")</f>
        <v/>
      </c>
      <c r="DR5" s="82" t="str">
        <f>IF(ISBLANK('[1]Data-Site Info'!DR5)=FALSE,VLOOKUP('[1]Data-Site Info'!DR$4,[1]!SITE_INFO[#All],MATCH(RIGHT($B5,(LEN($B5)-3)),[1]!SITE_INFO[#Headers],0),FALSE),"")</f>
        <v/>
      </c>
      <c r="DS5" s="82" t="str">
        <f>IF(ISBLANK('[1]Data-Site Info'!DS5)=FALSE,VLOOKUP('[1]Data-Site Info'!DS$4,[1]!SITE_INFO[#All],MATCH(RIGHT($B5,(LEN($B5)-3)),[1]!SITE_INFO[#Headers],0),FALSE),"")</f>
        <v/>
      </c>
    </row>
    <row r="6" spans="1:129" s="82" customFormat="1" x14ac:dyDescent="0.25">
      <c r="B6" s="82" t="s">
        <v>213</v>
      </c>
      <c r="E6" s="82" t="str">
        <f>IF(ISBLANK('[1]Data-Site Info'!E4)=FALSE,VLOOKUP('[1]Data-Site Info'!E$4,[1]!SITE_INFO[#All],MATCH(RIGHT($B6,(LEN($B6)-3)),[1]!SITE_INFO[#Headers],0),FALSE),"")</f>
        <v>Alternate Data Center</v>
      </c>
      <c r="F6" s="82" t="str">
        <f>IF(ISBLANK('[1]Data-Site Info'!F4)=FALSE,VLOOKUP('[1]Data-Site Info'!F$4,[1]!SITE_INFO[#All],MATCH(RIGHT($B6,(LEN($B6)-3)),[1]!SITE_INFO[#Headers],0),FALSE),"")</f>
        <v>Alternate Data Center</v>
      </c>
      <c r="G6" s="82" t="str">
        <f>IF(ISBLANK('[1]Data-Site Info'!G4)=FALSE,VLOOKUP('[1]Data-Site Info'!G$4,[1]!SITE_INFO[#All],MATCH(RIGHT($B6,(LEN($B6)-3)),[1]!SITE_INFO[#Headers],0),FALSE),"")</f>
        <v>Alternate Data Center</v>
      </c>
      <c r="H6" s="82" t="str">
        <f>IF(ISBLANK('[1]Data-Site Info'!H4)=FALSE,VLOOKUP('[1]Data-Site Info'!H$4,[1]!SITE_INFO[#All],MATCH(RIGHT($B6,(LEN($B6)-3)),[1]!SITE_INFO[#Headers],0),FALSE),"")</f>
        <v>Alternate Data Center</v>
      </c>
      <c r="I6" s="82" t="str">
        <f>IF(ISBLANK('[1]Data-Site Info'!I4)=FALSE,VLOOKUP('[1]Data-Site Info'!I$4,[1]!SITE_INFO[#All],MATCH(RIGHT($B6,(LEN($B6)-3)),[1]!SITE_INFO[#Headers],0),FALSE),"")</f>
        <v>Alternate Data Center</v>
      </c>
      <c r="J6" s="82" t="str">
        <f>IF(ISBLANK('[1]Data-Site Info'!J4)=FALSE,VLOOKUP('[1]Data-Site Info'!J$4,[1]!SITE_INFO[#All],MATCH(RIGHT($B6,(LEN($B6)-3)),[1]!SITE_INFO[#Headers],0),FALSE),"")</f>
        <v>Alternate Data Center</v>
      </c>
      <c r="K6" s="82" t="e">
        <f>IF(ISBLANK('[1]Data-Site Info'!K4)=FALSE,VLOOKUP('[1]Data-Site Info'!K$4,[1]!SITE_INFO[#All],MATCH(RIGHT($B6,(LEN($B6)-3)),[1]!SITE_INFO[#Headers],0),FALSE),"")</f>
        <v>#N/A</v>
      </c>
      <c r="L6" s="82" t="e">
        <f>IF(ISBLANK('[1]Data-Site Info'!L4)=FALSE,VLOOKUP('[1]Data-Site Info'!L$4,[1]!SITE_INFO[#All],MATCH(RIGHT($B6,(LEN($B6)-3)),[1]!SITE_INFO[#Headers],0),FALSE),"")</f>
        <v>#N/A</v>
      </c>
      <c r="M6" s="82" t="e">
        <f>IF(ISBLANK('[1]Data-Site Info'!M4)=FALSE,VLOOKUP('[1]Data-Site Info'!M$4,[1]!SITE_INFO[#All],MATCH(RIGHT($B6,(LEN($B6)-3)),[1]!SITE_INFO[#Headers],0),FALSE),"")</f>
        <v>#N/A</v>
      </c>
      <c r="N6" s="82" t="e">
        <f>IF(ISBLANK('[1]Data-Site Info'!N4)=FALSE,VLOOKUP('[1]Data-Site Info'!N$4,[1]!SITE_INFO[#All],MATCH(RIGHT($B6,(LEN($B6)-3)),[1]!SITE_INFO[#Headers],0),FALSE),"")</f>
        <v>#N/A</v>
      </c>
      <c r="O6" s="82" t="e">
        <f>IF(ISBLANK('[1]Data-Site Info'!O4)=FALSE,VLOOKUP('[1]Data-Site Info'!O$4,[1]!SITE_INFO[#All],MATCH(RIGHT($B6,(LEN($B6)-3)),[1]!SITE_INFO[#Headers],0),FALSE),"")</f>
        <v>#N/A</v>
      </c>
      <c r="P6" s="82" t="e">
        <f>IF(ISBLANK('[1]Data-Site Info'!P4)=FALSE,VLOOKUP('[1]Data-Site Info'!P$4,[1]!SITE_INFO[#All],MATCH(RIGHT($B6,(LEN($B6)-3)),[1]!SITE_INFO[#Headers],0),FALSE),"")</f>
        <v>#N/A</v>
      </c>
      <c r="Q6" s="82" t="e">
        <f>IF(ISBLANK('[1]Data-Site Info'!Q4)=FALSE,VLOOKUP('[1]Data-Site Info'!Q$4,[1]!SITE_INFO[#All],MATCH(RIGHT($B6,(LEN($B6)-3)),[1]!SITE_INFO[#Headers],0),FALSE),"")</f>
        <v>#N/A</v>
      </c>
      <c r="R6" s="82" t="e">
        <f>IF(ISBLANK('[1]Data-Site Info'!R4)=FALSE,VLOOKUP('[1]Data-Site Info'!R$4,[1]!SITE_INFO[#All],MATCH(RIGHT($B6,(LEN($B6)-3)),[1]!SITE_INFO[#Headers],0),FALSE),"")</f>
        <v>#N/A</v>
      </c>
      <c r="S6" s="82" t="e">
        <f>IF(ISBLANK('[1]Data-Site Info'!S4)=FALSE,VLOOKUP('[1]Data-Site Info'!S$4,[1]!SITE_INFO[#All],MATCH(RIGHT($B6,(LEN($B6)-3)),[1]!SITE_INFO[#Headers],0),FALSE),"")</f>
        <v>#N/A</v>
      </c>
      <c r="T6" s="82" t="e">
        <f>IF(ISBLANK('[1]Data-Site Info'!T4)=FALSE,VLOOKUP('[1]Data-Site Info'!T$4,[1]!SITE_INFO[#All],MATCH(RIGHT($B6,(LEN($B6)-3)),[1]!SITE_INFO[#Headers],0),FALSE),"")</f>
        <v>#N/A</v>
      </c>
      <c r="U6" s="82" t="e">
        <f>IF(ISBLANK('[1]Data-Site Info'!U4)=FALSE,VLOOKUP('[1]Data-Site Info'!U$4,[1]!SITE_INFO[#All],MATCH(RIGHT($B6,(LEN($B6)-3)),[1]!SITE_INFO[#Headers],0),FALSE),"")</f>
        <v>#N/A</v>
      </c>
      <c r="V6" s="82" t="e">
        <f>IF(ISBLANK('[1]Data-Site Info'!V4)=FALSE,VLOOKUP('[1]Data-Site Info'!V$4,[1]!SITE_INFO[#All],MATCH(RIGHT($B6,(LEN($B6)-3)),[1]!SITE_INFO[#Headers],0),FALSE),"")</f>
        <v>#N/A</v>
      </c>
      <c r="W6" s="82" t="e">
        <f>IF(ISBLANK('[1]Data-Site Info'!W4)=FALSE,VLOOKUP('[1]Data-Site Info'!W$4,[1]!SITE_INFO[#All],MATCH(RIGHT($B6,(LEN($B6)-3)),[1]!SITE_INFO[#Headers],0),FALSE),"")</f>
        <v>#N/A</v>
      </c>
      <c r="X6" s="82" t="e">
        <f>IF(ISBLANK('[1]Data-Site Info'!X4)=FALSE,VLOOKUP('[1]Data-Site Info'!X$4,[1]!SITE_INFO[#All],MATCH(RIGHT($B6,(LEN($B6)-3)),[1]!SITE_INFO[#Headers],0),FALSE),"")</f>
        <v>#N/A</v>
      </c>
      <c r="Y6" s="82" t="e">
        <f>IF(ISBLANK('[1]Data-Site Info'!Y4)=FALSE,VLOOKUP('[1]Data-Site Info'!Y$4,[1]!SITE_INFO[#All],MATCH(RIGHT($B6,(LEN($B6)-3)),[1]!SITE_INFO[#Headers],0),FALSE),"")</f>
        <v>#N/A</v>
      </c>
      <c r="Z6" s="82" t="e">
        <f>IF(ISBLANK('[1]Data-Site Info'!Z4)=FALSE,VLOOKUP('[1]Data-Site Info'!Z$4,[1]!SITE_INFO[#All],MATCH(RIGHT($B6,(LEN($B6)-3)),[1]!SITE_INFO[#Headers],0),FALSE),"")</f>
        <v>#N/A</v>
      </c>
      <c r="AA6" s="82" t="e">
        <f>IF(ISBLANK('[1]Data-Site Info'!#REF!)=FALSE,VLOOKUP('[1]Data-Site Info'!AA$4,[1]!SITE_INFO[#All],MATCH(RIGHT($B6,(LEN($B6)-3)),[1]!SITE_INFO[#Headers],0),FALSE),"")</f>
        <v>#N/A</v>
      </c>
      <c r="AB6" s="82" t="e">
        <f>IF(ISBLANK('[1]Data-Site Info'!#REF!)=FALSE,VLOOKUP('[1]Data-Site Info'!AB$4,[1]!SITE_INFO[#All],MATCH(RIGHT($B6,(LEN($B6)-3)),[1]!SITE_INFO[#Headers],0),FALSE),"")</f>
        <v>#N/A</v>
      </c>
      <c r="AC6" s="82" t="e">
        <f>IF(ISBLANK('[1]Data-Site Info'!#REF!)=FALSE,VLOOKUP('[1]Data-Site Info'!AC$4,[1]!SITE_INFO[#All],MATCH(RIGHT($B6,(LEN($B6)-3)),[1]!SITE_INFO[#Headers],0),FALSE),"")</f>
        <v>#N/A</v>
      </c>
      <c r="AD6" s="82" t="e">
        <f>IF(ISBLANK('[1]Data-Site Info'!#REF!)=FALSE,VLOOKUP('[1]Data-Site Info'!AD$4,[1]!SITE_INFO[#All],MATCH(RIGHT($B6,(LEN($B6)-3)),[1]!SITE_INFO[#Headers],0),FALSE),"")</f>
        <v>#N/A</v>
      </c>
      <c r="AE6" s="82" t="e">
        <f>IF(ISBLANK('[1]Data-Site Info'!#REF!)=FALSE,VLOOKUP('[1]Data-Site Info'!AE$4,[1]!SITE_INFO[#All],MATCH(RIGHT($B6,(LEN($B6)-3)),[1]!SITE_INFO[#Headers],0),FALSE),"")</f>
        <v>#N/A</v>
      </c>
      <c r="AF6" s="82" t="e">
        <f>IF(ISBLANK('[1]Data-Site Info'!#REF!)=FALSE,VLOOKUP('[1]Data-Site Info'!AF$4,[1]!SITE_INFO[#All],MATCH(RIGHT($B6,(LEN($B6)-3)),[1]!SITE_INFO[#Headers],0),FALSE),"")</f>
        <v>#N/A</v>
      </c>
      <c r="AG6" s="82" t="e">
        <f>IF(ISBLANK('[1]Data-Site Info'!#REF!)=FALSE,VLOOKUP('[1]Data-Site Info'!AG$4,[1]!SITE_INFO[#All],MATCH(RIGHT($B6,(LEN($B6)-3)),[1]!SITE_INFO[#Headers],0),FALSE),"")</f>
        <v>#N/A</v>
      </c>
      <c r="AH6" s="82" t="e">
        <f>IF(ISBLANK('[1]Data-Site Info'!#REF!)=FALSE,VLOOKUP('[1]Data-Site Info'!AH$4,[1]!SITE_INFO[#All],MATCH(RIGHT($B6,(LEN($B6)-3)),[1]!SITE_INFO[#Headers],0),FALSE),"")</f>
        <v>#N/A</v>
      </c>
      <c r="AI6" s="82" t="e">
        <f>IF(ISBLANK('[1]Data-Site Info'!#REF!)=FALSE,VLOOKUP('[1]Data-Site Info'!AI$4,[1]!SITE_INFO[#All],MATCH(RIGHT($B6,(LEN($B6)-3)),[1]!SITE_INFO[#Headers],0),FALSE),"")</f>
        <v>#N/A</v>
      </c>
      <c r="AJ6" s="82" t="e">
        <f>IF(ISBLANK('[1]Data-Site Info'!#REF!)=FALSE,VLOOKUP('[1]Data-Site Info'!AJ$4,[1]!SITE_INFO[#All],MATCH(RIGHT($B6,(LEN($B6)-3)),[1]!SITE_INFO[#Headers],0),FALSE),"")</f>
        <v>#N/A</v>
      </c>
      <c r="AK6" s="82" t="e">
        <f>IF(ISBLANK('[1]Data-Site Info'!#REF!)=FALSE,VLOOKUP('[1]Data-Site Info'!AK$4,[1]!SITE_INFO[#All],MATCH(RIGHT($B6,(LEN($B6)-3)),[1]!SITE_INFO[#Headers],0),FALSE),"")</f>
        <v>#N/A</v>
      </c>
      <c r="AL6" s="82" t="e">
        <f>IF(ISBLANK('[1]Data-Site Info'!#REF!)=FALSE,VLOOKUP('[1]Data-Site Info'!AL$4,[1]!SITE_INFO[#All],MATCH(RIGHT($B6,(LEN($B6)-3)),[1]!SITE_INFO[#Headers],0),FALSE),"")</f>
        <v>#N/A</v>
      </c>
      <c r="AM6" s="82" t="e">
        <f>IF(ISBLANK('[1]Data-Site Info'!#REF!)=FALSE,VLOOKUP('[1]Data-Site Info'!AM$4,[1]!SITE_INFO[#All],MATCH(RIGHT($B6,(LEN($B6)-3)),[1]!SITE_INFO[#Headers],0),FALSE),"")</f>
        <v>#N/A</v>
      </c>
      <c r="AN6" s="82" t="e">
        <f>IF(ISBLANK('[1]Data-Site Info'!#REF!)=FALSE,VLOOKUP('[1]Data-Site Info'!AN$4,[1]!SITE_INFO[#All],MATCH(RIGHT($B6,(LEN($B6)-3)),[1]!SITE_INFO[#Headers],0),FALSE),"")</f>
        <v>#N/A</v>
      </c>
      <c r="AO6" s="82" t="e">
        <f>IF(ISBLANK('[1]Data-Site Info'!#REF!)=FALSE,VLOOKUP('[1]Data-Site Info'!AO$4,[1]!SITE_INFO[#All],MATCH(RIGHT($B6,(LEN($B6)-3)),[1]!SITE_INFO[#Headers],0),FALSE),"")</f>
        <v>#N/A</v>
      </c>
      <c r="AP6" s="82" t="e">
        <f>IF(ISBLANK('[1]Data-Site Info'!#REF!)=FALSE,VLOOKUP('[1]Data-Site Info'!AP$4,[1]!SITE_INFO[#All],MATCH(RIGHT($B6,(LEN($B6)-3)),[1]!SITE_INFO[#Headers],0),FALSE),"")</f>
        <v>#N/A</v>
      </c>
      <c r="AQ6" s="82" t="e">
        <f>IF(ISBLANK('[1]Data-Site Info'!#REF!)=FALSE,VLOOKUP('[1]Data-Site Info'!AQ$4,[1]!SITE_INFO[#All],MATCH(RIGHT($B6,(LEN($B6)-3)),[1]!SITE_INFO[#Headers],0),FALSE),"")</f>
        <v>#N/A</v>
      </c>
      <c r="AR6" s="82" t="e">
        <f>IF(ISBLANK('[1]Data-Site Info'!#REF!)=FALSE,VLOOKUP('[1]Data-Site Info'!AR$4,[1]!SITE_INFO[#All],MATCH(RIGHT($B6,(LEN($B6)-3)),[1]!SITE_INFO[#Headers],0),FALSE),"")</f>
        <v>#N/A</v>
      </c>
      <c r="AS6" s="82" t="e">
        <f>IF(ISBLANK('[1]Data-Site Info'!#REF!)=FALSE,VLOOKUP('[1]Data-Site Info'!AS$4,[1]!SITE_INFO[#All],MATCH(RIGHT($B6,(LEN($B6)-3)),[1]!SITE_INFO[#Headers],0),FALSE),"")</f>
        <v>#N/A</v>
      </c>
      <c r="AT6" s="82" t="e">
        <f>IF(ISBLANK('[1]Data-Site Info'!#REF!)=FALSE,VLOOKUP('[1]Data-Site Info'!AT$4,[1]!SITE_INFO[#All],MATCH(RIGHT($B6,(LEN($B6)-3)),[1]!SITE_INFO[#Headers],0),FALSE),"")</f>
        <v>#N/A</v>
      </c>
      <c r="AU6" s="82" t="e">
        <f>IF(ISBLANK('[1]Data-Site Info'!#REF!)=FALSE,VLOOKUP('[1]Data-Site Info'!AU$4,[1]!SITE_INFO[#All],MATCH(RIGHT($B6,(LEN($B6)-3)),[1]!SITE_INFO[#Headers],0),FALSE),"")</f>
        <v>#N/A</v>
      </c>
      <c r="AV6" s="82" t="e">
        <f>IF(ISBLANK('[1]Data-Site Info'!#REF!)=FALSE,VLOOKUP('[1]Data-Site Info'!AV$4,[1]!SITE_INFO[#All],MATCH(RIGHT($B6,(LEN($B6)-3)),[1]!SITE_INFO[#Headers],0),FALSE),"")</f>
        <v>#N/A</v>
      </c>
      <c r="AW6" s="82" t="e">
        <f>IF(ISBLANK('[1]Data-Site Info'!#REF!)=FALSE,VLOOKUP('[1]Data-Site Info'!AW$4,[1]!SITE_INFO[#All],MATCH(RIGHT($B6,(LEN($B6)-3)),[1]!SITE_INFO[#Headers],0),FALSE),"")</f>
        <v>#N/A</v>
      </c>
      <c r="AX6" s="82" t="e">
        <f>IF(ISBLANK('[1]Data-Site Info'!#REF!)=FALSE,VLOOKUP('[1]Data-Site Info'!AX$4,[1]!SITE_INFO[#All],MATCH(RIGHT($B6,(LEN($B6)-3)),[1]!SITE_INFO[#Headers],0),FALSE),"")</f>
        <v>#N/A</v>
      </c>
      <c r="AY6" s="82" t="e">
        <f>IF(ISBLANK('[1]Data-Site Info'!#REF!)=FALSE,VLOOKUP('[1]Data-Site Info'!AY$4,[1]!SITE_INFO[#All],MATCH(RIGHT($B6,(LEN($B6)-3)),[1]!SITE_INFO[#Headers],0),FALSE),"")</f>
        <v>#N/A</v>
      </c>
      <c r="AZ6" s="82" t="e">
        <f>IF(ISBLANK('[1]Data-Site Info'!#REF!)=FALSE,VLOOKUP('[1]Data-Site Info'!AZ$4,[1]!SITE_INFO[#All],MATCH(RIGHT($B6,(LEN($B6)-3)),[1]!SITE_INFO[#Headers],0),FALSE),"")</f>
        <v>#N/A</v>
      </c>
      <c r="BA6" s="82" t="e">
        <f>IF(ISBLANK('[1]Data-Site Info'!#REF!)=FALSE,VLOOKUP('[1]Data-Site Info'!BA$4,[1]!SITE_INFO[#All],MATCH(RIGHT($B6,(LEN($B6)-3)),[1]!SITE_INFO[#Headers],0),FALSE),"")</f>
        <v>#N/A</v>
      </c>
      <c r="BB6" s="82" t="e">
        <f>IF(ISBLANK('[1]Data-Site Info'!#REF!)=FALSE,VLOOKUP('[1]Data-Site Info'!BB$4,[1]!SITE_INFO[#All],MATCH(RIGHT($B6,(LEN($B6)-3)),[1]!SITE_INFO[#Headers],0),FALSE),"")</f>
        <v>#N/A</v>
      </c>
      <c r="BC6" s="82" t="e">
        <f>IF(ISBLANK('[1]Data-Site Info'!#REF!)=FALSE,VLOOKUP('[1]Data-Site Info'!BC$4,[1]!SITE_INFO[#All],MATCH(RIGHT($B6,(LEN($B6)-3)),[1]!SITE_INFO[#Headers],0),FALSE),"")</f>
        <v>#N/A</v>
      </c>
      <c r="BD6" s="82" t="e">
        <f>IF(ISBLANK('[1]Data-Site Info'!#REF!)=FALSE,VLOOKUP('[1]Data-Site Info'!BD$4,[1]!SITE_INFO[#All],MATCH(RIGHT($B6,(LEN($B6)-3)),[1]!SITE_INFO[#Headers],0),FALSE),"")</f>
        <v>#N/A</v>
      </c>
      <c r="BE6" s="82" t="e">
        <f>IF(ISBLANK('[1]Data-Site Info'!#REF!)=FALSE,VLOOKUP('[1]Data-Site Info'!BE$4,[1]!SITE_INFO[#All],MATCH(RIGHT($B6,(LEN($B6)-3)),[1]!SITE_INFO[#Headers],0),FALSE),"")</f>
        <v>#N/A</v>
      </c>
      <c r="BF6" s="82" t="e">
        <f>IF(ISBLANK('[1]Data-Site Info'!#REF!)=FALSE,VLOOKUP('[1]Data-Site Info'!BF$4,[1]!SITE_INFO[#All],MATCH(RIGHT($B6,(LEN($B6)-3)),[1]!SITE_INFO[#Headers],0),FALSE),"")</f>
        <v>#N/A</v>
      </c>
      <c r="BG6" s="82" t="e">
        <f>IF(ISBLANK('[1]Data-Site Info'!#REF!)=FALSE,VLOOKUP('[1]Data-Site Info'!BG$4,[1]!SITE_INFO[#All],MATCH(RIGHT($B6,(LEN($B6)-3)),[1]!SITE_INFO[#Headers],0),FALSE),"")</f>
        <v>#N/A</v>
      </c>
      <c r="BH6" s="82" t="e">
        <f>IF(ISBLANK('[1]Data-Site Info'!#REF!)=FALSE,VLOOKUP('[1]Data-Site Info'!BH$4,[1]!SITE_INFO[#All],MATCH(RIGHT($B6,(LEN($B6)-3)),[1]!SITE_INFO[#Headers],0),FALSE),"")</f>
        <v>#N/A</v>
      </c>
      <c r="BI6" s="82" t="e">
        <f>IF(ISBLANK('[1]Data-Site Info'!#REF!)=FALSE,VLOOKUP('[1]Data-Site Info'!BI$4,[1]!SITE_INFO[#All],MATCH(RIGHT($B6,(LEN($B6)-3)),[1]!SITE_INFO[#Headers],0),FALSE),"")</f>
        <v>#N/A</v>
      </c>
      <c r="BJ6" s="82" t="e">
        <f>IF(ISBLANK('[1]Data-Site Info'!#REF!)=FALSE,VLOOKUP('[1]Data-Site Info'!BJ$4,[1]!SITE_INFO[#All],MATCH(RIGHT($B6,(LEN($B6)-3)),[1]!SITE_INFO[#Headers],0),FALSE),"")</f>
        <v>#N/A</v>
      </c>
      <c r="BK6" s="82" t="e">
        <f>IF(ISBLANK('[1]Data-Site Info'!#REF!)=FALSE,VLOOKUP('[1]Data-Site Info'!BK$4,[1]!SITE_INFO[#All],MATCH(RIGHT($B6,(LEN($B6)-3)),[1]!SITE_INFO[#Headers],0),FALSE),"")</f>
        <v>#N/A</v>
      </c>
      <c r="BL6" s="82" t="e">
        <f>IF(ISBLANK('[1]Data-Site Info'!#REF!)=FALSE,VLOOKUP('[1]Data-Site Info'!BL$4,[1]!SITE_INFO[#All],MATCH(RIGHT($B6,(LEN($B6)-3)),[1]!SITE_INFO[#Headers],0),FALSE),"")</f>
        <v>#N/A</v>
      </c>
      <c r="BM6" s="82" t="e">
        <f>IF(ISBLANK('[1]Data-Site Info'!#REF!)=FALSE,VLOOKUP('[1]Data-Site Info'!BM$4,[1]!SITE_INFO[#All],MATCH(RIGHT($B6,(LEN($B6)-3)),[1]!SITE_INFO[#Headers],0),FALSE),"")</f>
        <v>#N/A</v>
      </c>
      <c r="BN6" s="82" t="e">
        <f>IF(ISBLANK('[1]Data-Site Info'!#REF!)=FALSE,VLOOKUP('[1]Data-Site Info'!BN$4,[1]!SITE_INFO[#All],MATCH(RIGHT($B6,(LEN($B6)-3)),[1]!SITE_INFO[#Headers],0),FALSE),"")</f>
        <v>#N/A</v>
      </c>
      <c r="BO6" s="82" t="e">
        <f>IF(ISBLANK('[1]Data-Site Info'!#REF!)=FALSE,VLOOKUP('[1]Data-Site Info'!BO$4,[1]!SITE_INFO[#All],MATCH(RIGHT($B6,(LEN($B6)-3)),[1]!SITE_INFO[#Headers],0),FALSE),"")</f>
        <v>#N/A</v>
      </c>
      <c r="BP6" s="82" t="e">
        <f>IF(ISBLANK('[1]Data-Site Info'!#REF!)=FALSE,VLOOKUP('[1]Data-Site Info'!BP$4,[1]!SITE_INFO[#All],MATCH(RIGHT($B6,(LEN($B6)-3)),[1]!SITE_INFO[#Headers],0),FALSE),"")</f>
        <v>#N/A</v>
      </c>
      <c r="BQ6" s="82" t="e">
        <f>IF(ISBLANK('[1]Data-Site Info'!#REF!)=FALSE,VLOOKUP('[1]Data-Site Info'!BQ$4,[1]!SITE_INFO[#All],MATCH(RIGHT($B6,(LEN($B6)-3)),[1]!SITE_INFO[#Headers],0),FALSE),"")</f>
        <v>#N/A</v>
      </c>
      <c r="BR6" s="82" t="e">
        <f>IF(ISBLANK('[1]Data-Site Info'!#REF!)=FALSE,VLOOKUP('[1]Data-Site Info'!BR$4,[1]!SITE_INFO[#All],MATCH(RIGHT($B6,(LEN($B6)-3)),[1]!SITE_INFO[#Headers],0),FALSE),"")</f>
        <v>#N/A</v>
      </c>
      <c r="BS6" s="82" t="e">
        <f>IF(ISBLANK('[1]Data-Site Info'!#REF!)=FALSE,VLOOKUP('[1]Data-Site Info'!BS$4,[1]!SITE_INFO[#All],MATCH(RIGHT($B6,(LEN($B6)-3)),[1]!SITE_INFO[#Headers],0),FALSE),"")</f>
        <v>#N/A</v>
      </c>
      <c r="BT6" s="82" t="e">
        <f>IF(ISBLANK('[1]Data-Site Info'!#REF!)=FALSE,VLOOKUP('[1]Data-Site Info'!BT$4,[1]!SITE_INFO[#All],MATCH(RIGHT($B6,(LEN($B6)-3)),[1]!SITE_INFO[#Headers],0),FALSE),"")</f>
        <v>#N/A</v>
      </c>
      <c r="BU6" s="82" t="e">
        <f>IF(ISBLANK('[1]Data-Site Info'!#REF!)=FALSE,VLOOKUP('[1]Data-Site Info'!BU$4,[1]!SITE_INFO[#All],MATCH(RIGHT($B6,(LEN($B6)-3)),[1]!SITE_INFO[#Headers],0),FALSE),"")</f>
        <v>#N/A</v>
      </c>
      <c r="BV6" s="82" t="e">
        <f>IF(ISBLANK('[1]Data-Site Info'!#REF!)=FALSE,VLOOKUP('[1]Data-Site Info'!BV$4,[1]!SITE_INFO[#All],MATCH(RIGHT($B6,(LEN($B6)-3)),[1]!SITE_INFO[#Headers],0),FALSE),"")</f>
        <v>#N/A</v>
      </c>
      <c r="BW6" s="82" t="e">
        <f>IF(ISBLANK('[1]Data-Site Info'!#REF!)=FALSE,VLOOKUP('[1]Data-Site Info'!BW$4,[1]!SITE_INFO[#All],MATCH(RIGHT($B6,(LEN($B6)-3)),[1]!SITE_INFO[#Headers],0),FALSE),"")</f>
        <v>#N/A</v>
      </c>
      <c r="BX6" s="82" t="e">
        <f>IF(ISBLANK('[1]Data-Site Info'!#REF!)=FALSE,VLOOKUP('[1]Data-Site Info'!BX$4,[1]!SITE_INFO[#All],MATCH(RIGHT($B6,(LEN($B6)-3)),[1]!SITE_INFO[#Headers],0),FALSE),"")</f>
        <v>#N/A</v>
      </c>
      <c r="BY6" s="82" t="e">
        <f>IF(ISBLANK('[1]Data-Site Info'!#REF!)=FALSE,VLOOKUP('[1]Data-Site Info'!BY$4,[1]!SITE_INFO[#All],MATCH(RIGHT($B6,(LEN($B6)-3)),[1]!SITE_INFO[#Headers],0),FALSE),"")</f>
        <v>#N/A</v>
      </c>
      <c r="BZ6" s="82" t="e">
        <f>IF(ISBLANK('[1]Data-Site Info'!#REF!)=FALSE,VLOOKUP('[1]Data-Site Info'!BZ$4,[1]!SITE_INFO[#All],MATCH(RIGHT($B6,(LEN($B6)-3)),[1]!SITE_INFO[#Headers],0),FALSE),"")</f>
        <v>#N/A</v>
      </c>
      <c r="CA6" s="82" t="e">
        <f>IF(ISBLANK('[1]Data-Site Info'!#REF!)=FALSE,VLOOKUP('[1]Data-Site Info'!CA$4,[1]!SITE_INFO[#All],MATCH(RIGHT($B6,(LEN($B6)-3)),[1]!SITE_INFO[#Headers],0),FALSE),"")</f>
        <v>#N/A</v>
      </c>
      <c r="CB6" s="82" t="e">
        <f>IF(ISBLANK('[1]Data-Site Info'!#REF!)=FALSE,VLOOKUP('[1]Data-Site Info'!CB$4,[1]!SITE_INFO[#All],MATCH(RIGHT($B6,(LEN($B6)-3)),[1]!SITE_INFO[#Headers],0),FALSE),"")</f>
        <v>#N/A</v>
      </c>
      <c r="CC6" s="82" t="e">
        <f>IF(ISBLANK('[1]Data-Site Info'!#REF!)=FALSE,VLOOKUP('[1]Data-Site Info'!CC$4,[1]!SITE_INFO[#All],MATCH(RIGHT($B6,(LEN($B6)-3)),[1]!SITE_INFO[#Headers],0),FALSE),"")</f>
        <v>#N/A</v>
      </c>
      <c r="CD6" s="82" t="e">
        <f>IF(ISBLANK('[1]Data-Site Info'!#REF!)=FALSE,VLOOKUP('[1]Data-Site Info'!CD$4,[1]!SITE_INFO[#All],MATCH(RIGHT($B6,(LEN($B6)-3)),[1]!SITE_INFO[#Headers],0),FALSE),"")</f>
        <v>#N/A</v>
      </c>
      <c r="CE6" s="82" t="e">
        <f>IF(ISBLANK('[1]Data-Site Info'!#REF!)=FALSE,VLOOKUP('[1]Data-Site Info'!CE$4,[1]!SITE_INFO[#All],MATCH(RIGHT($B6,(LEN($B6)-3)),[1]!SITE_INFO[#Headers],0),FALSE),"")</f>
        <v>#N/A</v>
      </c>
      <c r="CF6" s="82" t="e">
        <f>IF(ISBLANK('[1]Data-Site Info'!#REF!)=FALSE,VLOOKUP('[1]Data-Site Info'!CF$4,[1]!SITE_INFO[#All],MATCH(RIGHT($B6,(LEN($B6)-3)),[1]!SITE_INFO[#Headers],0),FALSE),"")</f>
        <v>#N/A</v>
      </c>
      <c r="CG6" s="82" t="e">
        <f>IF(ISBLANK('[1]Data-Site Info'!#REF!)=FALSE,VLOOKUP('[1]Data-Site Info'!CG$4,[1]!SITE_INFO[#All],MATCH(RIGHT($B6,(LEN($B6)-3)),[1]!SITE_INFO[#Headers],0),FALSE),"")</f>
        <v>#N/A</v>
      </c>
      <c r="CH6" s="82" t="e">
        <f>IF(ISBLANK('[1]Data-Site Info'!#REF!)=FALSE,VLOOKUP('[1]Data-Site Info'!CH$4,[1]!SITE_INFO[#All],MATCH(RIGHT($B6,(LEN($B6)-3)),[1]!SITE_INFO[#Headers],0),FALSE),"")</f>
        <v>#N/A</v>
      </c>
      <c r="CI6" s="82" t="e">
        <f>IF(ISBLANK('[1]Data-Site Info'!#REF!)=FALSE,VLOOKUP('[1]Data-Site Info'!CI$4,[1]!SITE_INFO[#All],MATCH(RIGHT($B6,(LEN($B6)-3)),[1]!SITE_INFO[#Headers],0),FALSE),"")</f>
        <v>#N/A</v>
      </c>
      <c r="CJ6" s="82" t="e">
        <f>IF(ISBLANK('[1]Data-Site Info'!#REF!)=FALSE,VLOOKUP('[1]Data-Site Info'!CJ$4,[1]!SITE_INFO[#All],MATCH(RIGHT($B6,(LEN($B6)-3)),[1]!SITE_INFO[#Headers],0),FALSE),"")</f>
        <v>#N/A</v>
      </c>
      <c r="CK6" s="82" t="e">
        <f>IF(ISBLANK('[1]Data-Site Info'!#REF!)=FALSE,VLOOKUP('[1]Data-Site Info'!CK$4,[1]!SITE_INFO[#All],MATCH(RIGHT($B6,(LEN($B6)-3)),[1]!SITE_INFO[#Headers],0),FALSE),"")</f>
        <v>#N/A</v>
      </c>
      <c r="CL6" s="82" t="e">
        <f>IF(ISBLANK('[1]Data-Site Info'!#REF!)=FALSE,VLOOKUP('[1]Data-Site Info'!CL$4,[1]!SITE_INFO[#All],MATCH(RIGHT($B6,(LEN($B6)-3)),[1]!SITE_INFO[#Headers],0),FALSE),"")</f>
        <v>#N/A</v>
      </c>
      <c r="CM6" s="82" t="e">
        <f>IF(ISBLANK('[1]Data-Site Info'!#REF!)=FALSE,VLOOKUP('[1]Data-Site Info'!CM$4,[1]!SITE_INFO[#All],MATCH(RIGHT($B6,(LEN($B6)-3)),[1]!SITE_INFO[#Headers],0),FALSE),"")</f>
        <v>#N/A</v>
      </c>
      <c r="CN6" s="82" t="e">
        <f>IF(ISBLANK('[1]Data-Site Info'!#REF!)=FALSE,VLOOKUP('[1]Data-Site Info'!CN$4,[1]!SITE_INFO[#All],MATCH(RIGHT($B6,(LEN($B6)-3)),[1]!SITE_INFO[#Headers],0),FALSE),"")</f>
        <v>#N/A</v>
      </c>
      <c r="CO6" s="82" t="e">
        <f>IF(ISBLANK('[1]Data-Site Info'!#REF!)=FALSE,VLOOKUP('[1]Data-Site Info'!CO$4,[1]!SITE_INFO[#All],MATCH(RIGHT($B6,(LEN($B6)-3)),[1]!SITE_INFO[#Headers],0),FALSE),"")</f>
        <v>#N/A</v>
      </c>
      <c r="CP6" s="82" t="e">
        <f>IF(ISBLANK('[1]Data-Site Info'!#REF!)=FALSE,VLOOKUP('[1]Data-Site Info'!CP$4,[1]!SITE_INFO[#All],MATCH(RIGHT($B6,(LEN($B6)-3)),[1]!SITE_INFO[#Headers],0),FALSE),"")</f>
        <v>#N/A</v>
      </c>
      <c r="CQ6" s="82" t="e">
        <f>IF(ISBLANK('[1]Data-Site Info'!#REF!)=FALSE,VLOOKUP('[1]Data-Site Info'!CQ$4,[1]!SITE_INFO[#All],MATCH(RIGHT($B6,(LEN($B6)-3)),[1]!SITE_INFO[#Headers],0),FALSE),"")</f>
        <v>#N/A</v>
      </c>
      <c r="CR6" s="82" t="e">
        <f>IF(ISBLANK('[1]Data-Site Info'!#REF!)=FALSE,VLOOKUP('[1]Data-Site Info'!CR$4,[1]!SITE_INFO[#All],MATCH(RIGHT($B6,(LEN($B6)-3)),[1]!SITE_INFO[#Headers],0),FALSE),"")</f>
        <v>#N/A</v>
      </c>
      <c r="CS6" s="82" t="e">
        <f>IF(ISBLANK('[1]Data-Site Info'!#REF!)=FALSE,VLOOKUP('[1]Data-Site Info'!CS$4,[1]!SITE_INFO[#All],MATCH(RIGHT($B6,(LEN($B6)-3)),[1]!SITE_INFO[#Headers],0),FALSE),"")</f>
        <v>#N/A</v>
      </c>
      <c r="CT6" s="82" t="e">
        <f>IF(ISBLANK('[1]Data-Site Info'!#REF!)=FALSE,VLOOKUP('[1]Data-Site Info'!CT$4,[1]!SITE_INFO[#All],MATCH(RIGHT($B6,(LEN($B6)-3)),[1]!SITE_INFO[#Headers],0),FALSE),"")</f>
        <v>#N/A</v>
      </c>
      <c r="CU6" s="82" t="e">
        <f>IF(ISBLANK('[1]Data-Site Info'!#REF!)=FALSE,VLOOKUP('[1]Data-Site Info'!CU$4,[1]!SITE_INFO[#All],MATCH(RIGHT($B6,(LEN($B6)-3)),[1]!SITE_INFO[#Headers],0),FALSE),"")</f>
        <v>#N/A</v>
      </c>
      <c r="CV6" s="82" t="e">
        <f>IF(ISBLANK('[1]Data-Site Info'!#REF!)=FALSE,VLOOKUP('[1]Data-Site Info'!CV$4,[1]!SITE_INFO[#All],MATCH(RIGHT($B6,(LEN($B6)-3)),[1]!SITE_INFO[#Headers],0),FALSE),"")</f>
        <v>#N/A</v>
      </c>
      <c r="CW6" s="82" t="e">
        <f>IF(ISBLANK('[1]Data-Site Info'!#REF!)=FALSE,VLOOKUP('[1]Data-Site Info'!CW$4,[1]!SITE_INFO[#All],MATCH(RIGHT($B6,(LEN($B6)-3)),[1]!SITE_INFO[#Headers],0),FALSE),"")</f>
        <v>#N/A</v>
      </c>
      <c r="CX6" s="82" t="e">
        <f>IF(ISBLANK('[1]Data-Site Info'!#REF!)=FALSE,VLOOKUP('[1]Data-Site Info'!CX$4,[1]!SITE_INFO[#All],MATCH(RIGHT($B6,(LEN($B6)-3)),[1]!SITE_INFO[#Headers],0),FALSE),"")</f>
        <v>#N/A</v>
      </c>
      <c r="CY6" s="82" t="e">
        <f>IF(ISBLANK('[1]Data-Site Info'!#REF!)=FALSE,VLOOKUP('[1]Data-Site Info'!CY$4,[1]!SITE_INFO[#All],MATCH(RIGHT($B6,(LEN($B6)-3)),[1]!SITE_INFO[#Headers],0),FALSE),"")</f>
        <v>#N/A</v>
      </c>
      <c r="CZ6" s="82" t="e">
        <f>IF(ISBLANK('[1]Data-Site Info'!#REF!)=FALSE,VLOOKUP('[1]Data-Site Info'!CZ$4,[1]!SITE_INFO[#All],MATCH(RIGHT($B6,(LEN($B6)-3)),[1]!SITE_INFO[#Headers],0),FALSE),"")</f>
        <v>#N/A</v>
      </c>
      <c r="DA6" s="82" t="e">
        <f>IF(ISBLANK('[1]Data-Site Info'!#REF!)=FALSE,VLOOKUP('[1]Data-Site Info'!DA$4,[1]!SITE_INFO[#All],MATCH(RIGHT($B6,(LEN($B6)-3)),[1]!SITE_INFO[#Headers],0),FALSE),"")</f>
        <v>#N/A</v>
      </c>
      <c r="DB6" s="82" t="e">
        <f>IF(ISBLANK('[1]Data-Site Info'!#REF!)=FALSE,VLOOKUP('[1]Data-Site Info'!DB$4,[1]!SITE_INFO[#All],MATCH(RIGHT($B6,(LEN($B6)-3)),[1]!SITE_INFO[#Headers],0),FALSE),"")</f>
        <v>#N/A</v>
      </c>
      <c r="DC6" s="82" t="e">
        <f>IF(ISBLANK('[1]Data-Site Info'!#REF!)=FALSE,VLOOKUP('[1]Data-Site Info'!DC$4,[1]!SITE_INFO[#All],MATCH(RIGHT($B6,(LEN($B6)-3)),[1]!SITE_INFO[#Headers],0),FALSE),"")</f>
        <v>#N/A</v>
      </c>
      <c r="DD6" s="82" t="e">
        <f>IF(ISBLANK('[1]Data-Site Info'!#REF!)=FALSE,VLOOKUP('[1]Data-Site Info'!DD$4,[1]!SITE_INFO[#All],MATCH(RIGHT($B6,(LEN($B6)-3)),[1]!SITE_INFO[#Headers],0),FALSE),"")</f>
        <v>#N/A</v>
      </c>
      <c r="DE6" s="82" t="e">
        <f>IF(ISBLANK('[1]Data-Site Info'!#REF!)=FALSE,VLOOKUP('[1]Data-Site Info'!DE$4,[1]!SITE_INFO[#All],MATCH(RIGHT($B6,(LEN($B6)-3)),[1]!SITE_INFO[#Headers],0),FALSE),"")</f>
        <v>#N/A</v>
      </c>
      <c r="DF6" s="82" t="e">
        <f>IF(ISBLANK('[1]Data-Site Info'!#REF!)=FALSE,VLOOKUP('[1]Data-Site Info'!DF$4,[1]!SITE_INFO[#All],MATCH(RIGHT($B6,(LEN($B6)-3)),[1]!SITE_INFO[#Headers],0),FALSE),"")</f>
        <v>#N/A</v>
      </c>
      <c r="DG6" s="82" t="e">
        <f>IF(ISBLANK('[1]Data-Site Info'!#REF!)=FALSE,VLOOKUP('[1]Data-Site Info'!DG$4,[1]!SITE_INFO[#All],MATCH(RIGHT($B6,(LEN($B6)-3)),[1]!SITE_INFO[#Headers],0),FALSE),"")</f>
        <v>#N/A</v>
      </c>
      <c r="DH6" s="82" t="e">
        <f>IF(ISBLANK('[1]Data-Site Info'!#REF!)=FALSE,VLOOKUP('[1]Data-Site Info'!DH$4,[1]!SITE_INFO[#All],MATCH(RIGHT($B6,(LEN($B6)-3)),[1]!SITE_INFO[#Headers],0),FALSE),"")</f>
        <v>#N/A</v>
      </c>
      <c r="DI6" s="82" t="e">
        <f>IF(ISBLANK('[1]Data-Site Info'!#REF!)=FALSE,VLOOKUP('[1]Data-Site Info'!DI$4,[1]!SITE_INFO[#All],MATCH(RIGHT($B6,(LEN($B6)-3)),[1]!SITE_INFO[#Headers],0),FALSE),"")</f>
        <v>#N/A</v>
      </c>
      <c r="DJ6" s="82" t="e">
        <f>IF(ISBLANK('[1]Data-Site Info'!#REF!)=FALSE,VLOOKUP('[1]Data-Site Info'!DJ$4,[1]!SITE_INFO[#All],MATCH(RIGHT($B6,(LEN($B6)-3)),[1]!SITE_INFO[#Headers],0),FALSE),"")</f>
        <v>#N/A</v>
      </c>
      <c r="DK6" s="82" t="e">
        <f>IF(ISBLANK('[1]Data-Site Info'!#REF!)=FALSE,VLOOKUP('[1]Data-Site Info'!DK$4,[1]!SITE_INFO[#All],MATCH(RIGHT($B6,(LEN($B6)-3)),[1]!SITE_INFO[#Headers],0),FALSE),"")</f>
        <v>#N/A</v>
      </c>
      <c r="DL6" s="82" t="e">
        <f>IF(ISBLANK('[1]Data-Site Info'!#REF!)=FALSE,VLOOKUP('[1]Data-Site Info'!DL$4,[1]!SITE_INFO[#All],MATCH(RIGHT($B6,(LEN($B6)-3)),[1]!SITE_INFO[#Headers],0),FALSE),"")</f>
        <v>#N/A</v>
      </c>
      <c r="DM6" s="82" t="e">
        <f>IF(ISBLANK('[1]Data-Site Info'!#REF!)=FALSE,VLOOKUP('[1]Data-Site Info'!DM$4,[1]!SITE_INFO[#All],MATCH(RIGHT($B6,(LEN($B6)-3)),[1]!SITE_INFO[#Headers],0),FALSE),"")</f>
        <v>#N/A</v>
      </c>
      <c r="DN6" s="82" t="e">
        <f>IF(ISBLANK('[1]Data-Site Info'!#REF!)=FALSE,VLOOKUP('[1]Data-Site Info'!DN$4,[1]!SITE_INFO[#All],MATCH(RIGHT($B6,(LEN($B6)-3)),[1]!SITE_INFO[#Headers],0),FALSE),"")</f>
        <v>#N/A</v>
      </c>
      <c r="DO6" s="82" t="e">
        <f>IF(ISBLANK('[1]Data-Site Info'!#REF!)=FALSE,VLOOKUP('[1]Data-Site Info'!DO$4,[1]!SITE_INFO[#All],MATCH(RIGHT($B6,(LEN($B6)-3)),[1]!SITE_INFO[#Headers],0),FALSE),"")</f>
        <v>#N/A</v>
      </c>
      <c r="DP6" s="82" t="e">
        <f>IF(ISBLANK('[1]Data-Site Info'!#REF!)=FALSE,VLOOKUP('[1]Data-Site Info'!DP$4,[1]!SITE_INFO[#All],MATCH(RIGHT($B6,(LEN($B6)-3)),[1]!SITE_INFO[#Headers],0),FALSE),"")</f>
        <v>#N/A</v>
      </c>
      <c r="DQ6" s="82" t="e">
        <f>IF(ISBLANK('[1]Data-Site Info'!#REF!)=FALSE,VLOOKUP('[1]Data-Site Info'!DQ$4,[1]!SITE_INFO[#All],MATCH(RIGHT($B6,(LEN($B6)-3)),[1]!SITE_INFO[#Headers],0),FALSE),"")</f>
        <v>#N/A</v>
      </c>
      <c r="DR6" s="82" t="e">
        <f>IF(ISBLANK('[1]Data-Site Info'!#REF!)=FALSE,VLOOKUP('[1]Data-Site Info'!DR$4,[1]!SITE_INFO[#All],MATCH(RIGHT($B6,(LEN($B6)-3)),[1]!SITE_INFO[#Headers],0),FALSE),"")</f>
        <v>#N/A</v>
      </c>
      <c r="DS6" s="82" t="e">
        <f>IF(ISBLANK('[1]Data-Site Info'!#REF!)=FALSE,VLOOKUP('[1]Data-Site Info'!DS$4,[1]!SITE_INFO[#All],MATCH(RIGHT($B6,(LEN($B6)-3)),[1]!SITE_INFO[#Headers],0),FALSE),"")</f>
        <v>#N/A</v>
      </c>
    </row>
    <row r="7" spans="1:129" s="82" customFormat="1" x14ac:dyDescent="0.25">
      <c r="B7" s="82" t="s">
        <v>214</v>
      </c>
      <c r="E7" s="82" t="str">
        <f>IF(ISBLANK('[1]Data-Site Info'!E4)=FALSE,VLOOKUP('[1]Data-Site Info'!E$4,[1]!SITE_INFO[#All],MATCH(RIGHT($B7,(LEN($B7)-3)),[1]!SITE_INFO[#Headers],0),FALSE),"")</f>
        <v>192.234.127.246</v>
      </c>
      <c r="F7" s="82" t="str">
        <f>IF(ISBLANK('[1]Data-Site Info'!F4)=FALSE,VLOOKUP('[1]Data-Site Info'!F$4,[1]!SITE_INFO[#All],MATCH(RIGHT($B7,(LEN($B7)-3)),[1]!SITE_INFO[#Headers],0),FALSE),"")</f>
        <v>192.234.127.246</v>
      </c>
      <c r="G7" s="82" t="str">
        <f>IF(ISBLANK('[1]Data-Site Info'!G4)=FALSE,VLOOKUP('[1]Data-Site Info'!G$4,[1]!SITE_INFO[#All],MATCH(RIGHT($B7,(LEN($B7)-3)),[1]!SITE_INFO[#Headers],0),FALSE),"")</f>
        <v>192.234.127.246</v>
      </c>
      <c r="H7" s="82" t="str">
        <f>IF(ISBLANK('[1]Data-Site Info'!H4)=FALSE,VLOOKUP('[1]Data-Site Info'!H$4,[1]!SITE_INFO[#All],MATCH(RIGHT($B7,(LEN($B7)-3)),[1]!SITE_INFO[#Headers],0),FALSE),"")</f>
        <v>192.234.127.246</v>
      </c>
      <c r="I7" s="82" t="str">
        <f>IF(ISBLANK('[1]Data-Site Info'!I4)=FALSE,VLOOKUP('[1]Data-Site Info'!I$4,[1]!SITE_INFO[#All],MATCH(RIGHT($B7,(LEN($B7)-3)),[1]!SITE_INFO[#Headers],0),FALSE),"")</f>
        <v>192.234.127.246</v>
      </c>
      <c r="J7" s="82" t="str">
        <f>IF(ISBLANK('[1]Data-Site Info'!J4)=FALSE,VLOOKUP('[1]Data-Site Info'!J$4,[1]!SITE_INFO[#All],MATCH(RIGHT($B7,(LEN($B7)-3)),[1]!SITE_INFO[#Headers],0),FALSE),"")</f>
        <v>192.234.127.246</v>
      </c>
      <c r="K7" s="82" t="e">
        <f>IF(ISBLANK('[1]Data-Site Info'!K4)=FALSE,VLOOKUP('[1]Data-Site Info'!K$4,[1]!SITE_INFO[#All],MATCH(RIGHT($B7,(LEN($B7)-3)),[1]!SITE_INFO[#Headers],0),FALSE),"")</f>
        <v>#N/A</v>
      </c>
      <c r="L7" s="82" t="e">
        <f>IF(ISBLANK('[1]Data-Site Info'!L4)=FALSE,VLOOKUP('[1]Data-Site Info'!L$4,[1]!SITE_INFO[#All],MATCH(RIGHT($B7,(LEN($B7)-3)),[1]!SITE_INFO[#Headers],0),FALSE),"")</f>
        <v>#N/A</v>
      </c>
      <c r="M7" s="82" t="e">
        <f>IF(ISBLANK('[1]Data-Site Info'!M4)=FALSE,VLOOKUP('[1]Data-Site Info'!M$4,[1]!SITE_INFO[#All],MATCH(RIGHT($B7,(LEN($B7)-3)),[1]!SITE_INFO[#Headers],0),FALSE),"")</f>
        <v>#N/A</v>
      </c>
      <c r="N7" s="82" t="e">
        <f>IF(ISBLANK('[1]Data-Site Info'!N4)=FALSE,VLOOKUP('[1]Data-Site Info'!N$4,[1]!SITE_INFO[#All],MATCH(RIGHT($B7,(LEN($B7)-3)),[1]!SITE_INFO[#Headers],0),FALSE),"")</f>
        <v>#N/A</v>
      </c>
      <c r="O7" s="82" t="e">
        <f>IF(ISBLANK('[1]Data-Site Info'!O4)=FALSE,VLOOKUP('[1]Data-Site Info'!O$4,[1]!SITE_INFO[#All],MATCH(RIGHT($B7,(LEN($B7)-3)),[1]!SITE_INFO[#Headers],0),FALSE),"")</f>
        <v>#N/A</v>
      </c>
      <c r="P7" s="82" t="e">
        <f>IF(ISBLANK('[1]Data-Site Info'!P4)=FALSE,VLOOKUP('[1]Data-Site Info'!P$4,[1]!SITE_INFO[#All],MATCH(RIGHT($B7,(LEN($B7)-3)),[1]!SITE_INFO[#Headers],0),FALSE),"")</f>
        <v>#N/A</v>
      </c>
      <c r="Q7" s="82" t="e">
        <f>IF(ISBLANK('[1]Data-Site Info'!Q4)=FALSE,VLOOKUP('[1]Data-Site Info'!Q$4,[1]!SITE_INFO[#All],MATCH(RIGHT($B7,(LEN($B7)-3)),[1]!SITE_INFO[#Headers],0),FALSE),"")</f>
        <v>#N/A</v>
      </c>
      <c r="R7" s="82" t="e">
        <f>IF(ISBLANK('[1]Data-Site Info'!R4)=FALSE,VLOOKUP('[1]Data-Site Info'!R$4,[1]!SITE_INFO[#All],MATCH(RIGHT($B7,(LEN($B7)-3)),[1]!SITE_INFO[#Headers],0),FALSE),"")</f>
        <v>#N/A</v>
      </c>
      <c r="S7" s="82" t="e">
        <f>IF(ISBLANK('[1]Data-Site Info'!S4)=FALSE,VLOOKUP('[1]Data-Site Info'!S$4,[1]!SITE_INFO[#All],MATCH(RIGHT($B7,(LEN($B7)-3)),[1]!SITE_INFO[#Headers],0),FALSE),"")</f>
        <v>#N/A</v>
      </c>
      <c r="T7" s="82" t="e">
        <f>IF(ISBLANK('[1]Data-Site Info'!T4)=FALSE,VLOOKUP('[1]Data-Site Info'!T$4,[1]!SITE_INFO[#All],MATCH(RIGHT($B7,(LEN($B7)-3)),[1]!SITE_INFO[#Headers],0),FALSE),"")</f>
        <v>#N/A</v>
      </c>
      <c r="U7" s="82" t="e">
        <f>IF(ISBLANK('[1]Data-Site Info'!U4)=FALSE,VLOOKUP('[1]Data-Site Info'!U$4,[1]!SITE_INFO[#All],MATCH(RIGHT($B7,(LEN($B7)-3)),[1]!SITE_INFO[#Headers],0),FALSE),"")</f>
        <v>#N/A</v>
      </c>
      <c r="V7" s="82" t="e">
        <f>IF(ISBLANK('[1]Data-Site Info'!V4)=FALSE,VLOOKUP('[1]Data-Site Info'!V$4,[1]!SITE_INFO[#All],MATCH(RIGHT($B7,(LEN($B7)-3)),[1]!SITE_INFO[#Headers],0),FALSE),"")</f>
        <v>#N/A</v>
      </c>
      <c r="W7" s="82" t="e">
        <f>IF(ISBLANK('[1]Data-Site Info'!W4)=FALSE,VLOOKUP('[1]Data-Site Info'!W$4,[1]!SITE_INFO[#All],MATCH(RIGHT($B7,(LEN($B7)-3)),[1]!SITE_INFO[#Headers],0),FALSE),"")</f>
        <v>#N/A</v>
      </c>
      <c r="X7" s="82" t="e">
        <f>IF(ISBLANK('[1]Data-Site Info'!X4)=FALSE,VLOOKUP('[1]Data-Site Info'!X$4,[1]!SITE_INFO[#All],MATCH(RIGHT($B7,(LEN($B7)-3)),[1]!SITE_INFO[#Headers],0),FALSE),"")</f>
        <v>#N/A</v>
      </c>
      <c r="Y7" s="82" t="e">
        <f>IF(ISBLANK('[1]Data-Site Info'!Y4)=FALSE,VLOOKUP('[1]Data-Site Info'!Y$4,[1]!SITE_INFO[#All],MATCH(RIGHT($B7,(LEN($B7)-3)),[1]!SITE_INFO[#Headers],0),FALSE),"")</f>
        <v>#N/A</v>
      </c>
      <c r="Z7" s="82" t="e">
        <f>IF(ISBLANK('[1]Data-Site Info'!Z4)=FALSE,VLOOKUP('[1]Data-Site Info'!Z$4,[1]!SITE_INFO[#All],MATCH(RIGHT($B7,(LEN($B7)-3)),[1]!SITE_INFO[#Headers],0),FALSE),"")</f>
        <v>#N/A</v>
      </c>
      <c r="AA7" s="82" t="e">
        <f>IF(ISBLANK('[1]Data-Site Info'!#REF!)=FALSE,VLOOKUP('[1]Data-Site Info'!AA$4,[1]!SITE_INFO[#All],MATCH(RIGHT($B7,(LEN($B7)-3)),[1]!SITE_INFO[#Headers],0),FALSE),"")</f>
        <v>#N/A</v>
      </c>
      <c r="AB7" s="82" t="e">
        <f>IF(ISBLANK('[1]Data-Site Info'!#REF!)=FALSE,VLOOKUP('[1]Data-Site Info'!AB$4,[1]!SITE_INFO[#All],MATCH(RIGHT($B7,(LEN($B7)-3)),[1]!SITE_INFO[#Headers],0),FALSE),"")</f>
        <v>#N/A</v>
      </c>
      <c r="AC7" s="82" t="e">
        <f>IF(ISBLANK('[1]Data-Site Info'!#REF!)=FALSE,VLOOKUP('[1]Data-Site Info'!AC$4,[1]!SITE_INFO[#All],MATCH(RIGHT($B7,(LEN($B7)-3)),[1]!SITE_INFO[#Headers],0),FALSE),"")</f>
        <v>#N/A</v>
      </c>
      <c r="AD7" s="82" t="e">
        <f>IF(ISBLANK('[1]Data-Site Info'!#REF!)=FALSE,VLOOKUP('[1]Data-Site Info'!AD$4,[1]!SITE_INFO[#All],MATCH(RIGHT($B7,(LEN($B7)-3)),[1]!SITE_INFO[#Headers],0),FALSE),"")</f>
        <v>#N/A</v>
      </c>
      <c r="AE7" s="82" t="e">
        <f>IF(ISBLANK('[1]Data-Site Info'!#REF!)=FALSE,VLOOKUP('[1]Data-Site Info'!AE$4,[1]!SITE_INFO[#All],MATCH(RIGHT($B7,(LEN($B7)-3)),[1]!SITE_INFO[#Headers],0),FALSE),"")</f>
        <v>#N/A</v>
      </c>
      <c r="AF7" s="82" t="e">
        <f>IF(ISBLANK('[1]Data-Site Info'!#REF!)=FALSE,VLOOKUP('[1]Data-Site Info'!AF$4,[1]!SITE_INFO[#All],MATCH(RIGHT($B7,(LEN($B7)-3)),[1]!SITE_INFO[#Headers],0),FALSE),"")</f>
        <v>#N/A</v>
      </c>
      <c r="AG7" s="82" t="e">
        <f>IF(ISBLANK('[1]Data-Site Info'!#REF!)=FALSE,VLOOKUP('[1]Data-Site Info'!AG$4,[1]!SITE_INFO[#All],MATCH(RIGHT($B7,(LEN($B7)-3)),[1]!SITE_INFO[#Headers],0),FALSE),"")</f>
        <v>#N/A</v>
      </c>
      <c r="AH7" s="82" t="e">
        <f>IF(ISBLANK('[1]Data-Site Info'!#REF!)=FALSE,VLOOKUP('[1]Data-Site Info'!AH$4,[1]!SITE_INFO[#All],MATCH(RIGHT($B7,(LEN($B7)-3)),[1]!SITE_INFO[#Headers],0),FALSE),"")</f>
        <v>#N/A</v>
      </c>
      <c r="AI7" s="82" t="e">
        <f>IF(ISBLANK('[1]Data-Site Info'!#REF!)=FALSE,VLOOKUP('[1]Data-Site Info'!AI$4,[1]!SITE_INFO[#All],MATCH(RIGHT($B7,(LEN($B7)-3)),[1]!SITE_INFO[#Headers],0),FALSE),"")</f>
        <v>#N/A</v>
      </c>
      <c r="AJ7" s="82" t="e">
        <f>IF(ISBLANK('[1]Data-Site Info'!#REF!)=FALSE,VLOOKUP('[1]Data-Site Info'!AJ$4,[1]!SITE_INFO[#All],MATCH(RIGHT($B7,(LEN($B7)-3)),[1]!SITE_INFO[#Headers],0),FALSE),"")</f>
        <v>#N/A</v>
      </c>
      <c r="AK7" s="82" t="e">
        <f>IF(ISBLANK('[1]Data-Site Info'!#REF!)=FALSE,VLOOKUP('[1]Data-Site Info'!AK$4,[1]!SITE_INFO[#All],MATCH(RIGHT($B7,(LEN($B7)-3)),[1]!SITE_INFO[#Headers],0),FALSE),"")</f>
        <v>#N/A</v>
      </c>
      <c r="AL7" s="82" t="e">
        <f>IF(ISBLANK('[1]Data-Site Info'!#REF!)=FALSE,VLOOKUP('[1]Data-Site Info'!AL$4,[1]!SITE_INFO[#All],MATCH(RIGHT($B7,(LEN($B7)-3)),[1]!SITE_INFO[#Headers],0),FALSE),"")</f>
        <v>#N/A</v>
      </c>
      <c r="AM7" s="82" t="e">
        <f>IF(ISBLANK('[1]Data-Site Info'!#REF!)=FALSE,VLOOKUP('[1]Data-Site Info'!AM$4,[1]!SITE_INFO[#All],MATCH(RIGHT($B7,(LEN($B7)-3)),[1]!SITE_INFO[#Headers],0),FALSE),"")</f>
        <v>#N/A</v>
      </c>
      <c r="AN7" s="82" t="e">
        <f>IF(ISBLANK('[1]Data-Site Info'!#REF!)=FALSE,VLOOKUP('[1]Data-Site Info'!AN$4,[1]!SITE_INFO[#All],MATCH(RIGHT($B7,(LEN($B7)-3)),[1]!SITE_INFO[#Headers],0),FALSE),"")</f>
        <v>#N/A</v>
      </c>
      <c r="AO7" s="82" t="e">
        <f>IF(ISBLANK('[1]Data-Site Info'!#REF!)=FALSE,VLOOKUP('[1]Data-Site Info'!AO$4,[1]!SITE_INFO[#All],MATCH(RIGHT($B7,(LEN($B7)-3)),[1]!SITE_INFO[#Headers],0),FALSE),"")</f>
        <v>#N/A</v>
      </c>
      <c r="AP7" s="82" t="e">
        <f>IF(ISBLANK('[1]Data-Site Info'!#REF!)=FALSE,VLOOKUP('[1]Data-Site Info'!AP$4,[1]!SITE_INFO[#All],MATCH(RIGHT($B7,(LEN($B7)-3)),[1]!SITE_INFO[#Headers],0),FALSE),"")</f>
        <v>#N/A</v>
      </c>
      <c r="AQ7" s="82" t="e">
        <f>IF(ISBLANK('[1]Data-Site Info'!#REF!)=FALSE,VLOOKUP('[1]Data-Site Info'!AQ$4,[1]!SITE_INFO[#All],MATCH(RIGHT($B7,(LEN($B7)-3)),[1]!SITE_INFO[#Headers],0),FALSE),"")</f>
        <v>#N/A</v>
      </c>
      <c r="AR7" s="82" t="e">
        <f>IF(ISBLANK('[1]Data-Site Info'!#REF!)=FALSE,VLOOKUP('[1]Data-Site Info'!AR$4,[1]!SITE_INFO[#All],MATCH(RIGHT($B7,(LEN($B7)-3)),[1]!SITE_INFO[#Headers],0),FALSE),"")</f>
        <v>#N/A</v>
      </c>
      <c r="AS7" s="82" t="e">
        <f>IF(ISBLANK('[1]Data-Site Info'!#REF!)=FALSE,VLOOKUP('[1]Data-Site Info'!AS$4,[1]!SITE_INFO[#All],MATCH(RIGHT($B7,(LEN($B7)-3)),[1]!SITE_INFO[#Headers],0),FALSE),"")</f>
        <v>#N/A</v>
      </c>
      <c r="AT7" s="82" t="e">
        <f>IF(ISBLANK('[1]Data-Site Info'!#REF!)=FALSE,VLOOKUP('[1]Data-Site Info'!AT$4,[1]!SITE_INFO[#All],MATCH(RIGHT($B7,(LEN($B7)-3)),[1]!SITE_INFO[#Headers],0),FALSE),"")</f>
        <v>#N/A</v>
      </c>
      <c r="AU7" s="82" t="e">
        <f>IF(ISBLANK('[1]Data-Site Info'!#REF!)=FALSE,VLOOKUP('[1]Data-Site Info'!AU$4,[1]!SITE_INFO[#All],MATCH(RIGHT($B7,(LEN($B7)-3)),[1]!SITE_INFO[#Headers],0),FALSE),"")</f>
        <v>#N/A</v>
      </c>
      <c r="AV7" s="82" t="e">
        <f>IF(ISBLANK('[1]Data-Site Info'!#REF!)=FALSE,VLOOKUP('[1]Data-Site Info'!AV$4,[1]!SITE_INFO[#All],MATCH(RIGHT($B7,(LEN($B7)-3)),[1]!SITE_INFO[#Headers],0),FALSE),"")</f>
        <v>#N/A</v>
      </c>
      <c r="AW7" s="82" t="e">
        <f>IF(ISBLANK('[1]Data-Site Info'!#REF!)=FALSE,VLOOKUP('[1]Data-Site Info'!AW$4,[1]!SITE_INFO[#All],MATCH(RIGHT($B7,(LEN($B7)-3)),[1]!SITE_INFO[#Headers],0),FALSE),"")</f>
        <v>#N/A</v>
      </c>
      <c r="AX7" s="82" t="e">
        <f>IF(ISBLANK('[1]Data-Site Info'!#REF!)=FALSE,VLOOKUP('[1]Data-Site Info'!AX$4,[1]!SITE_INFO[#All],MATCH(RIGHT($B7,(LEN($B7)-3)),[1]!SITE_INFO[#Headers],0),FALSE),"")</f>
        <v>#N/A</v>
      </c>
      <c r="AY7" s="82" t="e">
        <f>IF(ISBLANK('[1]Data-Site Info'!#REF!)=FALSE,VLOOKUP('[1]Data-Site Info'!AY$4,[1]!SITE_INFO[#All],MATCH(RIGHT($B7,(LEN($B7)-3)),[1]!SITE_INFO[#Headers],0),FALSE),"")</f>
        <v>#N/A</v>
      </c>
      <c r="AZ7" s="82" t="e">
        <f>IF(ISBLANK('[1]Data-Site Info'!#REF!)=FALSE,VLOOKUP('[1]Data-Site Info'!AZ$4,[1]!SITE_INFO[#All],MATCH(RIGHT($B7,(LEN($B7)-3)),[1]!SITE_INFO[#Headers],0),FALSE),"")</f>
        <v>#N/A</v>
      </c>
      <c r="BA7" s="82" t="e">
        <f>IF(ISBLANK('[1]Data-Site Info'!#REF!)=FALSE,VLOOKUP('[1]Data-Site Info'!BA$4,[1]!SITE_INFO[#All],MATCH(RIGHT($B7,(LEN($B7)-3)),[1]!SITE_INFO[#Headers],0),FALSE),"")</f>
        <v>#N/A</v>
      </c>
      <c r="BB7" s="82" t="e">
        <f>IF(ISBLANK('[1]Data-Site Info'!#REF!)=FALSE,VLOOKUP('[1]Data-Site Info'!BB$4,[1]!SITE_INFO[#All],MATCH(RIGHT($B7,(LEN($B7)-3)),[1]!SITE_INFO[#Headers],0),FALSE),"")</f>
        <v>#N/A</v>
      </c>
      <c r="BC7" s="82" t="e">
        <f>IF(ISBLANK('[1]Data-Site Info'!#REF!)=FALSE,VLOOKUP('[1]Data-Site Info'!BC$4,[1]!SITE_INFO[#All],MATCH(RIGHT($B7,(LEN($B7)-3)),[1]!SITE_INFO[#Headers],0),FALSE),"")</f>
        <v>#N/A</v>
      </c>
      <c r="BD7" s="82" t="e">
        <f>IF(ISBLANK('[1]Data-Site Info'!#REF!)=FALSE,VLOOKUP('[1]Data-Site Info'!BD$4,[1]!SITE_INFO[#All],MATCH(RIGHT($B7,(LEN($B7)-3)),[1]!SITE_INFO[#Headers],0),FALSE),"")</f>
        <v>#N/A</v>
      </c>
      <c r="BE7" s="82" t="e">
        <f>IF(ISBLANK('[1]Data-Site Info'!#REF!)=FALSE,VLOOKUP('[1]Data-Site Info'!BE$4,[1]!SITE_INFO[#All],MATCH(RIGHT($B7,(LEN($B7)-3)),[1]!SITE_INFO[#Headers],0),FALSE),"")</f>
        <v>#N/A</v>
      </c>
      <c r="BF7" s="82" t="e">
        <f>IF(ISBLANK('[1]Data-Site Info'!#REF!)=FALSE,VLOOKUP('[1]Data-Site Info'!BF$4,[1]!SITE_INFO[#All],MATCH(RIGHT($B7,(LEN($B7)-3)),[1]!SITE_INFO[#Headers],0),FALSE),"")</f>
        <v>#N/A</v>
      </c>
      <c r="BG7" s="82" t="e">
        <f>IF(ISBLANK('[1]Data-Site Info'!#REF!)=FALSE,VLOOKUP('[1]Data-Site Info'!BG$4,[1]!SITE_INFO[#All],MATCH(RIGHT($B7,(LEN($B7)-3)),[1]!SITE_INFO[#Headers],0),FALSE),"")</f>
        <v>#N/A</v>
      </c>
      <c r="BH7" s="82" t="e">
        <f>IF(ISBLANK('[1]Data-Site Info'!#REF!)=FALSE,VLOOKUP('[1]Data-Site Info'!BH$4,[1]!SITE_INFO[#All],MATCH(RIGHT($B7,(LEN($B7)-3)),[1]!SITE_INFO[#Headers],0),FALSE),"")</f>
        <v>#N/A</v>
      </c>
      <c r="BI7" s="82" t="e">
        <f>IF(ISBLANK('[1]Data-Site Info'!#REF!)=FALSE,VLOOKUP('[1]Data-Site Info'!BI$4,[1]!SITE_INFO[#All],MATCH(RIGHT($B7,(LEN($B7)-3)),[1]!SITE_INFO[#Headers],0),FALSE),"")</f>
        <v>#N/A</v>
      </c>
      <c r="BJ7" s="82" t="e">
        <f>IF(ISBLANK('[1]Data-Site Info'!#REF!)=FALSE,VLOOKUP('[1]Data-Site Info'!BJ$4,[1]!SITE_INFO[#All],MATCH(RIGHT($B7,(LEN($B7)-3)),[1]!SITE_INFO[#Headers],0),FALSE),"")</f>
        <v>#N/A</v>
      </c>
      <c r="BK7" s="82" t="e">
        <f>IF(ISBLANK('[1]Data-Site Info'!#REF!)=FALSE,VLOOKUP('[1]Data-Site Info'!BK$4,[1]!SITE_INFO[#All],MATCH(RIGHT($B7,(LEN($B7)-3)),[1]!SITE_INFO[#Headers],0),FALSE),"")</f>
        <v>#N/A</v>
      </c>
      <c r="BL7" s="82" t="e">
        <f>IF(ISBLANK('[1]Data-Site Info'!#REF!)=FALSE,VLOOKUP('[1]Data-Site Info'!BL$4,[1]!SITE_INFO[#All],MATCH(RIGHT($B7,(LEN($B7)-3)),[1]!SITE_INFO[#Headers],0),FALSE),"")</f>
        <v>#N/A</v>
      </c>
      <c r="BM7" s="82" t="e">
        <f>IF(ISBLANK('[1]Data-Site Info'!#REF!)=FALSE,VLOOKUP('[1]Data-Site Info'!BM$4,[1]!SITE_INFO[#All],MATCH(RIGHT($B7,(LEN($B7)-3)),[1]!SITE_INFO[#Headers],0),FALSE),"")</f>
        <v>#N/A</v>
      </c>
      <c r="BN7" s="82" t="e">
        <f>IF(ISBLANK('[1]Data-Site Info'!#REF!)=FALSE,VLOOKUP('[1]Data-Site Info'!BN$4,[1]!SITE_INFO[#All],MATCH(RIGHT($B7,(LEN($B7)-3)),[1]!SITE_INFO[#Headers],0),FALSE),"")</f>
        <v>#N/A</v>
      </c>
      <c r="BO7" s="82" t="e">
        <f>IF(ISBLANK('[1]Data-Site Info'!#REF!)=FALSE,VLOOKUP('[1]Data-Site Info'!BO$4,[1]!SITE_INFO[#All],MATCH(RIGHT($B7,(LEN($B7)-3)),[1]!SITE_INFO[#Headers],0),FALSE),"")</f>
        <v>#N/A</v>
      </c>
      <c r="BP7" s="82" t="e">
        <f>IF(ISBLANK('[1]Data-Site Info'!#REF!)=FALSE,VLOOKUP('[1]Data-Site Info'!BP$4,[1]!SITE_INFO[#All],MATCH(RIGHT($B7,(LEN($B7)-3)),[1]!SITE_INFO[#Headers],0),FALSE),"")</f>
        <v>#N/A</v>
      </c>
      <c r="BQ7" s="82" t="e">
        <f>IF(ISBLANK('[1]Data-Site Info'!#REF!)=FALSE,VLOOKUP('[1]Data-Site Info'!BQ$4,[1]!SITE_INFO[#All],MATCH(RIGHT($B7,(LEN($B7)-3)),[1]!SITE_INFO[#Headers],0),FALSE),"")</f>
        <v>#N/A</v>
      </c>
      <c r="BR7" s="82" t="e">
        <f>IF(ISBLANK('[1]Data-Site Info'!#REF!)=FALSE,VLOOKUP('[1]Data-Site Info'!BR$4,[1]!SITE_INFO[#All],MATCH(RIGHT($B7,(LEN($B7)-3)),[1]!SITE_INFO[#Headers],0),FALSE),"")</f>
        <v>#N/A</v>
      </c>
      <c r="BS7" s="82" t="e">
        <f>IF(ISBLANK('[1]Data-Site Info'!#REF!)=FALSE,VLOOKUP('[1]Data-Site Info'!BS$4,[1]!SITE_INFO[#All],MATCH(RIGHT($B7,(LEN($B7)-3)),[1]!SITE_INFO[#Headers],0),FALSE),"")</f>
        <v>#N/A</v>
      </c>
      <c r="BT7" s="82" t="e">
        <f>IF(ISBLANK('[1]Data-Site Info'!#REF!)=FALSE,VLOOKUP('[1]Data-Site Info'!BT$4,[1]!SITE_INFO[#All],MATCH(RIGHT($B7,(LEN($B7)-3)),[1]!SITE_INFO[#Headers],0),FALSE),"")</f>
        <v>#N/A</v>
      </c>
      <c r="BU7" s="82" t="e">
        <f>IF(ISBLANK('[1]Data-Site Info'!#REF!)=FALSE,VLOOKUP('[1]Data-Site Info'!BU$4,[1]!SITE_INFO[#All],MATCH(RIGHT($B7,(LEN($B7)-3)),[1]!SITE_INFO[#Headers],0),FALSE),"")</f>
        <v>#N/A</v>
      </c>
      <c r="BV7" s="82" t="e">
        <f>IF(ISBLANK('[1]Data-Site Info'!#REF!)=FALSE,VLOOKUP('[1]Data-Site Info'!BV$4,[1]!SITE_INFO[#All],MATCH(RIGHT($B7,(LEN($B7)-3)),[1]!SITE_INFO[#Headers],0),FALSE),"")</f>
        <v>#N/A</v>
      </c>
      <c r="BW7" s="82" t="e">
        <f>IF(ISBLANK('[1]Data-Site Info'!#REF!)=FALSE,VLOOKUP('[1]Data-Site Info'!BW$4,[1]!SITE_INFO[#All],MATCH(RIGHT($B7,(LEN($B7)-3)),[1]!SITE_INFO[#Headers],0),FALSE),"")</f>
        <v>#N/A</v>
      </c>
      <c r="BX7" s="82" t="e">
        <f>IF(ISBLANK('[1]Data-Site Info'!#REF!)=FALSE,VLOOKUP('[1]Data-Site Info'!BX$4,[1]!SITE_INFO[#All],MATCH(RIGHT($B7,(LEN($B7)-3)),[1]!SITE_INFO[#Headers],0),FALSE),"")</f>
        <v>#N/A</v>
      </c>
      <c r="BY7" s="82" t="e">
        <f>IF(ISBLANK('[1]Data-Site Info'!#REF!)=FALSE,VLOOKUP('[1]Data-Site Info'!BY$4,[1]!SITE_INFO[#All],MATCH(RIGHT($B7,(LEN($B7)-3)),[1]!SITE_INFO[#Headers],0),FALSE),"")</f>
        <v>#N/A</v>
      </c>
      <c r="BZ7" s="82" t="e">
        <f>IF(ISBLANK('[1]Data-Site Info'!#REF!)=FALSE,VLOOKUP('[1]Data-Site Info'!BZ$4,[1]!SITE_INFO[#All],MATCH(RIGHT($B7,(LEN($B7)-3)),[1]!SITE_INFO[#Headers],0),FALSE),"")</f>
        <v>#N/A</v>
      </c>
      <c r="CA7" s="82" t="e">
        <f>IF(ISBLANK('[1]Data-Site Info'!#REF!)=FALSE,VLOOKUP('[1]Data-Site Info'!CA$4,[1]!SITE_INFO[#All],MATCH(RIGHT($B7,(LEN($B7)-3)),[1]!SITE_INFO[#Headers],0),FALSE),"")</f>
        <v>#N/A</v>
      </c>
      <c r="CB7" s="82" t="e">
        <f>IF(ISBLANK('[1]Data-Site Info'!#REF!)=FALSE,VLOOKUP('[1]Data-Site Info'!CB$4,[1]!SITE_INFO[#All],MATCH(RIGHT($B7,(LEN($B7)-3)),[1]!SITE_INFO[#Headers],0),FALSE),"")</f>
        <v>#N/A</v>
      </c>
      <c r="CC7" s="82" t="e">
        <f>IF(ISBLANK('[1]Data-Site Info'!#REF!)=FALSE,VLOOKUP('[1]Data-Site Info'!CC$4,[1]!SITE_INFO[#All],MATCH(RIGHT($B7,(LEN($B7)-3)),[1]!SITE_INFO[#Headers],0),FALSE),"")</f>
        <v>#N/A</v>
      </c>
      <c r="CD7" s="82" t="e">
        <f>IF(ISBLANK('[1]Data-Site Info'!#REF!)=FALSE,VLOOKUP('[1]Data-Site Info'!CD$4,[1]!SITE_INFO[#All],MATCH(RIGHT($B7,(LEN($B7)-3)),[1]!SITE_INFO[#Headers],0),FALSE),"")</f>
        <v>#N/A</v>
      </c>
      <c r="CE7" s="82" t="e">
        <f>IF(ISBLANK('[1]Data-Site Info'!#REF!)=FALSE,VLOOKUP('[1]Data-Site Info'!CE$4,[1]!SITE_INFO[#All],MATCH(RIGHT($B7,(LEN($B7)-3)),[1]!SITE_INFO[#Headers],0),FALSE),"")</f>
        <v>#N/A</v>
      </c>
      <c r="CF7" s="82" t="e">
        <f>IF(ISBLANK('[1]Data-Site Info'!#REF!)=FALSE,VLOOKUP('[1]Data-Site Info'!CF$4,[1]!SITE_INFO[#All],MATCH(RIGHT($B7,(LEN($B7)-3)),[1]!SITE_INFO[#Headers],0),FALSE),"")</f>
        <v>#N/A</v>
      </c>
      <c r="CG7" s="82" t="e">
        <f>IF(ISBLANK('[1]Data-Site Info'!#REF!)=FALSE,VLOOKUP('[1]Data-Site Info'!CG$4,[1]!SITE_INFO[#All],MATCH(RIGHT($B7,(LEN($B7)-3)),[1]!SITE_INFO[#Headers],0),FALSE),"")</f>
        <v>#N/A</v>
      </c>
      <c r="CH7" s="82" t="e">
        <f>IF(ISBLANK('[1]Data-Site Info'!#REF!)=FALSE,VLOOKUP('[1]Data-Site Info'!CH$4,[1]!SITE_INFO[#All],MATCH(RIGHT($B7,(LEN($B7)-3)),[1]!SITE_INFO[#Headers],0),FALSE),"")</f>
        <v>#N/A</v>
      </c>
      <c r="CI7" s="82" t="e">
        <f>IF(ISBLANK('[1]Data-Site Info'!#REF!)=FALSE,VLOOKUP('[1]Data-Site Info'!CI$4,[1]!SITE_INFO[#All],MATCH(RIGHT($B7,(LEN($B7)-3)),[1]!SITE_INFO[#Headers],0),FALSE),"")</f>
        <v>#N/A</v>
      </c>
      <c r="CJ7" s="82" t="e">
        <f>IF(ISBLANK('[1]Data-Site Info'!#REF!)=FALSE,VLOOKUP('[1]Data-Site Info'!CJ$4,[1]!SITE_INFO[#All],MATCH(RIGHT($B7,(LEN($B7)-3)),[1]!SITE_INFO[#Headers],0),FALSE),"")</f>
        <v>#N/A</v>
      </c>
      <c r="CK7" s="82" t="e">
        <f>IF(ISBLANK('[1]Data-Site Info'!#REF!)=FALSE,VLOOKUP('[1]Data-Site Info'!CK$4,[1]!SITE_INFO[#All],MATCH(RIGHT($B7,(LEN($B7)-3)),[1]!SITE_INFO[#Headers],0),FALSE),"")</f>
        <v>#N/A</v>
      </c>
      <c r="CL7" s="82" t="e">
        <f>IF(ISBLANK('[1]Data-Site Info'!#REF!)=FALSE,VLOOKUP('[1]Data-Site Info'!CL$4,[1]!SITE_INFO[#All],MATCH(RIGHT($B7,(LEN($B7)-3)),[1]!SITE_INFO[#Headers],0),FALSE),"")</f>
        <v>#N/A</v>
      </c>
      <c r="CM7" s="82" t="e">
        <f>IF(ISBLANK('[1]Data-Site Info'!#REF!)=FALSE,VLOOKUP('[1]Data-Site Info'!CM$4,[1]!SITE_INFO[#All],MATCH(RIGHT($B7,(LEN($B7)-3)),[1]!SITE_INFO[#Headers],0),FALSE),"")</f>
        <v>#N/A</v>
      </c>
      <c r="CN7" s="82" t="e">
        <f>IF(ISBLANK('[1]Data-Site Info'!#REF!)=FALSE,VLOOKUP('[1]Data-Site Info'!CN$4,[1]!SITE_INFO[#All],MATCH(RIGHT($B7,(LEN($B7)-3)),[1]!SITE_INFO[#Headers],0),FALSE),"")</f>
        <v>#N/A</v>
      </c>
      <c r="CO7" s="82" t="e">
        <f>IF(ISBLANK('[1]Data-Site Info'!#REF!)=FALSE,VLOOKUP('[1]Data-Site Info'!CO$4,[1]!SITE_INFO[#All],MATCH(RIGHT($B7,(LEN($B7)-3)),[1]!SITE_INFO[#Headers],0),FALSE),"")</f>
        <v>#N/A</v>
      </c>
      <c r="CP7" s="82" t="e">
        <f>IF(ISBLANK('[1]Data-Site Info'!#REF!)=FALSE,VLOOKUP('[1]Data-Site Info'!CP$4,[1]!SITE_INFO[#All],MATCH(RIGHT($B7,(LEN($B7)-3)),[1]!SITE_INFO[#Headers],0),FALSE),"")</f>
        <v>#N/A</v>
      </c>
      <c r="CQ7" s="82" t="e">
        <f>IF(ISBLANK('[1]Data-Site Info'!#REF!)=FALSE,VLOOKUP('[1]Data-Site Info'!CQ$4,[1]!SITE_INFO[#All],MATCH(RIGHT($B7,(LEN($B7)-3)),[1]!SITE_INFO[#Headers],0),FALSE),"")</f>
        <v>#N/A</v>
      </c>
      <c r="CR7" s="82" t="e">
        <f>IF(ISBLANK('[1]Data-Site Info'!#REF!)=FALSE,VLOOKUP('[1]Data-Site Info'!CR$4,[1]!SITE_INFO[#All],MATCH(RIGHT($B7,(LEN($B7)-3)),[1]!SITE_INFO[#Headers],0),FALSE),"")</f>
        <v>#N/A</v>
      </c>
      <c r="CS7" s="82" t="e">
        <f>IF(ISBLANK('[1]Data-Site Info'!#REF!)=FALSE,VLOOKUP('[1]Data-Site Info'!CS$4,[1]!SITE_INFO[#All],MATCH(RIGHT($B7,(LEN($B7)-3)),[1]!SITE_INFO[#Headers],0),FALSE),"")</f>
        <v>#N/A</v>
      </c>
      <c r="CT7" s="82" t="e">
        <f>IF(ISBLANK('[1]Data-Site Info'!#REF!)=FALSE,VLOOKUP('[1]Data-Site Info'!CT$4,[1]!SITE_INFO[#All],MATCH(RIGHT($B7,(LEN($B7)-3)),[1]!SITE_INFO[#Headers],0),FALSE),"")</f>
        <v>#N/A</v>
      </c>
      <c r="CU7" s="82" t="e">
        <f>IF(ISBLANK('[1]Data-Site Info'!#REF!)=FALSE,VLOOKUP('[1]Data-Site Info'!CU$4,[1]!SITE_INFO[#All],MATCH(RIGHT($B7,(LEN($B7)-3)),[1]!SITE_INFO[#Headers],0),FALSE),"")</f>
        <v>#N/A</v>
      </c>
      <c r="CV7" s="82" t="e">
        <f>IF(ISBLANK('[1]Data-Site Info'!#REF!)=FALSE,VLOOKUP('[1]Data-Site Info'!CV$4,[1]!SITE_INFO[#All],MATCH(RIGHT($B7,(LEN($B7)-3)),[1]!SITE_INFO[#Headers],0),FALSE),"")</f>
        <v>#N/A</v>
      </c>
      <c r="CW7" s="82" t="e">
        <f>IF(ISBLANK('[1]Data-Site Info'!#REF!)=FALSE,VLOOKUP('[1]Data-Site Info'!CW$4,[1]!SITE_INFO[#All],MATCH(RIGHT($B7,(LEN($B7)-3)),[1]!SITE_INFO[#Headers],0),FALSE),"")</f>
        <v>#N/A</v>
      </c>
      <c r="CX7" s="82" t="e">
        <f>IF(ISBLANK('[1]Data-Site Info'!#REF!)=FALSE,VLOOKUP('[1]Data-Site Info'!CX$4,[1]!SITE_INFO[#All],MATCH(RIGHT($B7,(LEN($B7)-3)),[1]!SITE_INFO[#Headers],0),FALSE),"")</f>
        <v>#N/A</v>
      </c>
      <c r="CY7" s="82" t="e">
        <f>IF(ISBLANK('[1]Data-Site Info'!#REF!)=FALSE,VLOOKUP('[1]Data-Site Info'!CY$4,[1]!SITE_INFO[#All],MATCH(RIGHT($B7,(LEN($B7)-3)),[1]!SITE_INFO[#Headers],0),FALSE),"")</f>
        <v>#N/A</v>
      </c>
      <c r="CZ7" s="82" t="e">
        <f>IF(ISBLANK('[1]Data-Site Info'!#REF!)=FALSE,VLOOKUP('[1]Data-Site Info'!CZ$4,[1]!SITE_INFO[#All],MATCH(RIGHT($B7,(LEN($B7)-3)),[1]!SITE_INFO[#Headers],0),FALSE),"")</f>
        <v>#N/A</v>
      </c>
      <c r="DA7" s="82" t="e">
        <f>IF(ISBLANK('[1]Data-Site Info'!#REF!)=FALSE,VLOOKUP('[1]Data-Site Info'!DA$4,[1]!SITE_INFO[#All],MATCH(RIGHT($B7,(LEN($B7)-3)),[1]!SITE_INFO[#Headers],0),FALSE),"")</f>
        <v>#N/A</v>
      </c>
      <c r="DB7" s="82" t="e">
        <f>IF(ISBLANK('[1]Data-Site Info'!#REF!)=FALSE,VLOOKUP('[1]Data-Site Info'!DB$4,[1]!SITE_INFO[#All],MATCH(RIGHT($B7,(LEN($B7)-3)),[1]!SITE_INFO[#Headers],0),FALSE),"")</f>
        <v>#N/A</v>
      </c>
      <c r="DC7" s="82" t="e">
        <f>IF(ISBLANK('[1]Data-Site Info'!#REF!)=FALSE,VLOOKUP('[1]Data-Site Info'!DC$4,[1]!SITE_INFO[#All],MATCH(RIGHT($B7,(LEN($B7)-3)),[1]!SITE_INFO[#Headers],0),FALSE),"")</f>
        <v>#N/A</v>
      </c>
      <c r="DD7" s="82" t="e">
        <f>IF(ISBLANK('[1]Data-Site Info'!#REF!)=FALSE,VLOOKUP('[1]Data-Site Info'!DD$4,[1]!SITE_INFO[#All],MATCH(RIGHT($B7,(LEN($B7)-3)),[1]!SITE_INFO[#Headers],0),FALSE),"")</f>
        <v>#N/A</v>
      </c>
      <c r="DE7" s="82" t="e">
        <f>IF(ISBLANK('[1]Data-Site Info'!#REF!)=FALSE,VLOOKUP('[1]Data-Site Info'!DE$4,[1]!SITE_INFO[#All],MATCH(RIGHT($B7,(LEN($B7)-3)),[1]!SITE_INFO[#Headers],0),FALSE),"")</f>
        <v>#N/A</v>
      </c>
      <c r="DF7" s="82" t="e">
        <f>IF(ISBLANK('[1]Data-Site Info'!#REF!)=FALSE,VLOOKUP('[1]Data-Site Info'!DF$4,[1]!SITE_INFO[#All],MATCH(RIGHT($B7,(LEN($B7)-3)),[1]!SITE_INFO[#Headers],0),FALSE),"")</f>
        <v>#N/A</v>
      </c>
      <c r="DG7" s="82" t="e">
        <f>IF(ISBLANK('[1]Data-Site Info'!#REF!)=FALSE,VLOOKUP('[1]Data-Site Info'!DG$4,[1]!SITE_INFO[#All],MATCH(RIGHT($B7,(LEN($B7)-3)),[1]!SITE_INFO[#Headers],0),FALSE),"")</f>
        <v>#N/A</v>
      </c>
      <c r="DH7" s="82" t="e">
        <f>IF(ISBLANK('[1]Data-Site Info'!#REF!)=FALSE,VLOOKUP('[1]Data-Site Info'!DH$4,[1]!SITE_INFO[#All],MATCH(RIGHT($B7,(LEN($B7)-3)),[1]!SITE_INFO[#Headers],0),FALSE),"")</f>
        <v>#N/A</v>
      </c>
      <c r="DI7" s="82" t="e">
        <f>IF(ISBLANK('[1]Data-Site Info'!#REF!)=FALSE,VLOOKUP('[1]Data-Site Info'!DI$4,[1]!SITE_INFO[#All],MATCH(RIGHT($B7,(LEN($B7)-3)),[1]!SITE_INFO[#Headers],0),FALSE),"")</f>
        <v>#N/A</v>
      </c>
      <c r="DJ7" s="82" t="e">
        <f>IF(ISBLANK('[1]Data-Site Info'!#REF!)=FALSE,VLOOKUP('[1]Data-Site Info'!DJ$4,[1]!SITE_INFO[#All],MATCH(RIGHT($B7,(LEN($B7)-3)),[1]!SITE_INFO[#Headers],0),FALSE),"")</f>
        <v>#N/A</v>
      </c>
      <c r="DK7" s="82" t="e">
        <f>IF(ISBLANK('[1]Data-Site Info'!#REF!)=FALSE,VLOOKUP('[1]Data-Site Info'!DK$4,[1]!SITE_INFO[#All],MATCH(RIGHT($B7,(LEN($B7)-3)),[1]!SITE_INFO[#Headers],0),FALSE),"")</f>
        <v>#N/A</v>
      </c>
      <c r="DL7" s="82" t="e">
        <f>IF(ISBLANK('[1]Data-Site Info'!#REF!)=FALSE,VLOOKUP('[1]Data-Site Info'!DL$4,[1]!SITE_INFO[#All],MATCH(RIGHT($B7,(LEN($B7)-3)),[1]!SITE_INFO[#Headers],0),FALSE),"")</f>
        <v>#N/A</v>
      </c>
      <c r="DM7" s="82" t="e">
        <f>IF(ISBLANK('[1]Data-Site Info'!#REF!)=FALSE,VLOOKUP('[1]Data-Site Info'!DM$4,[1]!SITE_INFO[#All],MATCH(RIGHT($B7,(LEN($B7)-3)),[1]!SITE_INFO[#Headers],0),FALSE),"")</f>
        <v>#N/A</v>
      </c>
      <c r="DN7" s="82" t="e">
        <f>IF(ISBLANK('[1]Data-Site Info'!#REF!)=FALSE,VLOOKUP('[1]Data-Site Info'!DN$4,[1]!SITE_INFO[#All],MATCH(RIGHT($B7,(LEN($B7)-3)),[1]!SITE_INFO[#Headers],0),FALSE),"")</f>
        <v>#N/A</v>
      </c>
      <c r="DO7" s="82" t="e">
        <f>IF(ISBLANK('[1]Data-Site Info'!#REF!)=FALSE,VLOOKUP('[1]Data-Site Info'!DO$4,[1]!SITE_INFO[#All],MATCH(RIGHT($B7,(LEN($B7)-3)),[1]!SITE_INFO[#Headers],0),FALSE),"")</f>
        <v>#N/A</v>
      </c>
      <c r="DP7" s="82" t="e">
        <f>IF(ISBLANK('[1]Data-Site Info'!#REF!)=FALSE,VLOOKUP('[1]Data-Site Info'!DP$4,[1]!SITE_INFO[#All],MATCH(RIGHT($B7,(LEN($B7)-3)),[1]!SITE_INFO[#Headers],0),FALSE),"")</f>
        <v>#N/A</v>
      </c>
      <c r="DQ7" s="82" t="e">
        <f>IF(ISBLANK('[1]Data-Site Info'!#REF!)=FALSE,VLOOKUP('[1]Data-Site Info'!DQ$4,[1]!SITE_INFO[#All],MATCH(RIGHT($B7,(LEN($B7)-3)),[1]!SITE_INFO[#Headers],0),FALSE),"")</f>
        <v>#N/A</v>
      </c>
      <c r="DR7" s="82" t="e">
        <f>IF(ISBLANK('[1]Data-Site Info'!#REF!)=FALSE,VLOOKUP('[1]Data-Site Info'!DR$4,[1]!SITE_INFO[#All],MATCH(RIGHT($B7,(LEN($B7)-3)),[1]!SITE_INFO[#Headers],0),FALSE),"")</f>
        <v>#N/A</v>
      </c>
      <c r="DS7" s="82" t="e">
        <f>IF(ISBLANK('[1]Data-Site Info'!#REF!)=FALSE,VLOOKUP('[1]Data-Site Info'!DS$4,[1]!SITE_INFO[#All],MATCH(RIGHT($B7,(LEN($B7)-3)),[1]!SITE_INFO[#Headers],0),FALSE),"")</f>
        <v>#N/A</v>
      </c>
    </row>
    <row r="8" spans="1:129" x14ac:dyDescent="0.25">
      <c r="B8" s="82"/>
      <c r="E8" s="83" t="str">
        <f>IF(ISBLANK('[1]Data-Site Info'!E5),"",IF('[1]Data-Site Info'!E5="Multi-Homed",IF('[1]Data-Site Info'!E7&lt;&gt;"","Full Mesh",'[1]Data-Site Info'!E5),'[1]Data-Site Info'!E5))</f>
        <v>Single-Homed</v>
      </c>
      <c r="F8" s="83" t="str">
        <f>IF(ISBLANK('[1]Data-Site Info'!F5),"",IF('[1]Data-Site Info'!F5="Multi-Homed",IF('[1]Data-Site Info'!F7&lt;&gt;"","Full Mesh",'[1]Data-Site Info'!F5),'[1]Data-Site Info'!F5))</f>
        <v>Full Mesh</v>
      </c>
      <c r="G8" s="83" t="str">
        <f>IF(ISBLANK('[1]Data-Site Info'!G5),"",IF('[1]Data-Site Info'!G5="Multi-Homed",IF('[1]Data-Site Info'!G7&lt;&gt;"","Full Mesh",'[1]Data-Site Info'!G5),'[1]Data-Site Info'!G5))</f>
        <v>Parallel</v>
      </c>
      <c r="H8" s="83" t="str">
        <f>IF(ISBLANK('[1]Data-Site Info'!H5),"",IF('[1]Data-Site Info'!H5="Multi-Homed",IF('[1]Data-Site Info'!H7&lt;&gt;"","Full Mesh",'[1]Data-Site Info'!H5),'[1]Data-Site Info'!H5))</f>
        <v>Multi-Homed</v>
      </c>
      <c r="I8" s="83" t="str">
        <f>IF(ISBLANK('[1]Data-Site Info'!I5),"",IF('[1]Data-Site Info'!I5="Multi-Homed",IF('[1]Data-Site Info'!I7&lt;&gt;"","Full Mesh",'[1]Data-Site Info'!I5),'[1]Data-Site Info'!I5))</f>
        <v>Single-Homed</v>
      </c>
      <c r="J8" s="83" t="str">
        <f>IF(ISBLANK('[1]Data-Site Info'!J5),"",IF('[1]Data-Site Info'!J5="Multi-Homed",IF('[1]Data-Site Info'!J7&lt;&gt;"","Full Mesh",'[1]Data-Site Info'!J5),'[1]Data-Site Info'!J5))</f>
        <v>Full Mesh</v>
      </c>
      <c r="K8" s="83" t="str">
        <f>IF(ISBLANK('[1]Data-Site Info'!K5),"",IF('[1]Data-Site Info'!K5="Multi-Homed",IF('[1]Data-Site Info'!K7&lt;&gt;"","Full Mesh",'[1]Data-Site Info'!K5),'[1]Data-Site Info'!K5))</f>
        <v/>
      </c>
      <c r="L8" s="83" t="str">
        <f>IF(ISBLANK('[1]Data-Site Info'!L5),"",IF('[1]Data-Site Info'!L5="Multi-Homed",IF('[1]Data-Site Info'!L7&lt;&gt;"","Full Mesh",'[1]Data-Site Info'!L5),'[1]Data-Site Info'!L5))</f>
        <v/>
      </c>
      <c r="M8" s="83" t="str">
        <f>IF(ISBLANK('[1]Data-Site Info'!M5),"",IF('[1]Data-Site Info'!M5="Multi-Homed",IF('[1]Data-Site Info'!M7&lt;&gt;"","Full Mesh",'[1]Data-Site Info'!M5),'[1]Data-Site Info'!M5))</f>
        <v/>
      </c>
      <c r="N8" s="83" t="str">
        <f>IF(ISBLANK('[1]Data-Site Info'!N5),"",IF('[1]Data-Site Info'!N5="Multi-Homed",IF('[1]Data-Site Info'!N7&lt;&gt;"","Full Mesh",'[1]Data-Site Info'!N5),'[1]Data-Site Info'!N5))</f>
        <v/>
      </c>
    </row>
    <row r="9" spans="1:129" x14ac:dyDescent="0.25">
      <c r="B9" s="8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439C-B86B-458F-92A7-A0C69C8C2DF5}">
  <sheetPr codeName="Sheet7"/>
  <dimension ref="A1:DY25"/>
  <sheetViews>
    <sheetView zoomScaleNormal="100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J19" sqref="J19:J20"/>
    </sheetView>
  </sheetViews>
  <sheetFormatPr defaultColWidth="35.36328125" defaultRowHeight="17.25" customHeight="1" x14ac:dyDescent="0.35"/>
  <cols>
    <col min="1" max="1" width="9.7265625" style="95" customWidth="1"/>
    <col min="2" max="2" width="50" style="95" bestFit="1" customWidth="1"/>
    <col min="3" max="3" width="7.7265625" style="95" hidden="1" customWidth="1"/>
    <col min="4" max="4" width="15.7265625" style="95" hidden="1" customWidth="1"/>
    <col min="5" max="5" width="72.453125" style="95" customWidth="1"/>
    <col min="6" max="129" width="38.7265625" style="95" bestFit="1" customWidth="1"/>
    <col min="130" max="16384" width="35.36328125" style="95"/>
  </cols>
  <sheetData>
    <row r="1" spans="1:129" s="89" customFormat="1" ht="17.25" customHeight="1" x14ac:dyDescent="0.35">
      <c r="A1" s="84"/>
      <c r="B1" s="85" t="s">
        <v>83</v>
      </c>
      <c r="C1" s="86" t="s">
        <v>84</v>
      </c>
      <c r="D1" s="87" t="s">
        <v>206</v>
      </c>
      <c r="E1" s="88" t="str">
        <f>IF(ISBLANK('[1]Data-Site Info'!E2)=FALSE,"ID:"&amp;COLUMN(E:E),"")</f>
        <v>ID:5</v>
      </c>
      <c r="F1" s="88" t="str">
        <f>IF(ISBLANK('[1]Data-Site Info'!F2)=FALSE,"ID:"&amp;COLUMN(F:F),"")</f>
        <v>ID:6</v>
      </c>
      <c r="G1" s="88" t="str">
        <f>IF(ISBLANK('[1]Data-Site Info'!G2)=FALSE,"ID:"&amp;COLUMN(G:G),"")</f>
        <v>ID:7</v>
      </c>
      <c r="H1" s="88" t="str">
        <f>IF(ISBLANK('[1]Data-Site Info'!H2)=FALSE,"ID:"&amp;COLUMN(H:H),"")</f>
        <v>ID:8</v>
      </c>
      <c r="I1" s="88" t="str">
        <f>IF(ISBLANK('[1]Data-Site Info'!I2)=FALSE,"ID:"&amp;COLUMN(I:I),"")</f>
        <v>ID:9</v>
      </c>
      <c r="J1" s="88" t="str">
        <f>IF(ISBLANK('[1]Data-Site Info'!J2)=FALSE,"ID:"&amp;COLUMN(J:J),"")</f>
        <v>ID:10</v>
      </c>
      <c r="K1" s="88" t="str">
        <f>IF(ISBLANK('[1]Data-Site Info'!K2)=FALSE,"ID:"&amp;COLUMN(K:K),"")</f>
        <v/>
      </c>
      <c r="L1" s="88" t="str">
        <f>IF(ISBLANK('[1]Data-Site Info'!L2)=FALSE,"ID:"&amp;COLUMN(L:L),"")</f>
        <v/>
      </c>
      <c r="M1" s="88" t="str">
        <f>IF(ISBLANK('[1]Data-Site Info'!M2)=FALSE,"ID:"&amp;COLUMN(M:M),"")</f>
        <v/>
      </c>
      <c r="N1" s="88" t="str">
        <f>IF(ISBLANK('[1]Data-Site Info'!N2)=FALSE,"ID:"&amp;COLUMN(N:N),"")</f>
        <v/>
      </c>
      <c r="O1" s="88" t="str">
        <f>IF(ISBLANK('[1]Data-Site Info'!O2)=FALSE,"ID:"&amp;COLUMN(O:O),"")</f>
        <v/>
      </c>
      <c r="P1" s="88" t="str">
        <f>IF(ISBLANK('[1]Data-Site Info'!P2)=FALSE,"ID:"&amp;COLUMN(P:P),"")</f>
        <v/>
      </c>
      <c r="Q1" s="88" t="str">
        <f>IF(ISBLANK('[1]Data-Site Info'!Q2)=FALSE,"ID:"&amp;COLUMN(Q:Q),"")</f>
        <v/>
      </c>
      <c r="R1" s="88" t="str">
        <f>IF(ISBLANK('[1]Data-Site Info'!R2)=FALSE,"ID:"&amp;COLUMN(R:R),"")</f>
        <v/>
      </c>
      <c r="S1" s="88" t="str">
        <f>IF(ISBLANK('[1]Data-Site Info'!S2)=FALSE,"ID:"&amp;COLUMN(S:S),"")</f>
        <v/>
      </c>
      <c r="T1" s="88" t="str">
        <f>IF(ISBLANK('[1]Data-Site Info'!T2)=FALSE,"ID:"&amp;COLUMN(T:T),"")</f>
        <v/>
      </c>
      <c r="U1" s="88" t="str">
        <f>IF(ISBLANK('[1]Data-Site Info'!U2)=FALSE,"ID:"&amp;COLUMN(U:U),"")</f>
        <v/>
      </c>
      <c r="V1" s="88" t="str">
        <f>IF(ISBLANK('[1]Data-Site Info'!V2)=FALSE,"ID:"&amp;COLUMN(V:V),"")</f>
        <v/>
      </c>
      <c r="W1" s="88" t="str">
        <f>IF(ISBLANK('[1]Data-Site Info'!W2)=FALSE,"ID:"&amp;COLUMN(W:W),"")</f>
        <v/>
      </c>
      <c r="X1" s="88" t="str">
        <f>IF(ISBLANK('[1]Data-Site Info'!X2)=FALSE,"ID:"&amp;COLUMN(X:X),"")</f>
        <v/>
      </c>
      <c r="Y1" s="88" t="str">
        <f>IF(ISBLANK('[1]Data-Site Info'!Y2)=FALSE,"ID:"&amp;COLUMN(Y:Y),"")</f>
        <v/>
      </c>
      <c r="Z1" s="88" t="str">
        <f>IF(ISBLANK('[1]Data-Site Info'!Z2)=FALSE,"ID:"&amp;COLUMN(Z:Z),"")</f>
        <v/>
      </c>
      <c r="AA1" s="88" t="str">
        <f>IF(ISBLANK('[1]Data-Site Info'!AA2)=FALSE,"ID:"&amp;COLUMN(AA:AA),"")</f>
        <v/>
      </c>
      <c r="AB1" s="88" t="str">
        <f>IF(ISBLANK('[1]Data-Site Info'!AB2)=FALSE,"ID:"&amp;COLUMN(AB:AB),"")</f>
        <v/>
      </c>
      <c r="AC1" s="88" t="str">
        <f>IF(ISBLANK('[1]Data-Site Info'!AC2)=FALSE,"ID:"&amp;COLUMN(AC:AC),"")</f>
        <v/>
      </c>
      <c r="AD1" s="88" t="str">
        <f>IF(ISBLANK('[1]Data-Site Info'!AD2)=FALSE,"ID:"&amp;COLUMN(AD:AD),"")</f>
        <v/>
      </c>
      <c r="AE1" s="88" t="str">
        <f>IF(ISBLANK('[1]Data-Site Info'!AE2)=FALSE,"ID:"&amp;COLUMN(AE:AE),"")</f>
        <v/>
      </c>
      <c r="AF1" s="88" t="str">
        <f>IF(ISBLANK('[1]Data-Site Info'!AF2)=FALSE,"ID:"&amp;COLUMN(AF:AF),"")</f>
        <v/>
      </c>
      <c r="AG1" s="88" t="str">
        <f>IF(ISBLANK('[1]Data-Site Info'!AG2)=FALSE,"ID:"&amp;COLUMN(AG:AG),"")</f>
        <v/>
      </c>
      <c r="AH1" s="88" t="str">
        <f>IF(ISBLANK('[1]Data-Site Info'!AH2)=FALSE,"ID:"&amp;COLUMN(AH:AH),"")</f>
        <v/>
      </c>
      <c r="AI1" s="88" t="str">
        <f>IF(ISBLANK('[1]Data-Site Info'!AI2)=FALSE,"ID:"&amp;COLUMN(AI:AI),"")</f>
        <v/>
      </c>
      <c r="AJ1" s="88" t="str">
        <f>IF(ISBLANK('[1]Data-Site Info'!AJ2)=FALSE,"ID:"&amp;COLUMN(AJ:AJ),"")</f>
        <v/>
      </c>
      <c r="AK1" s="88" t="str">
        <f>IF(ISBLANK('[1]Data-Site Info'!AK2)=FALSE,"ID:"&amp;COLUMN(AK:AK),"")</f>
        <v/>
      </c>
      <c r="AL1" s="88" t="str">
        <f>IF(ISBLANK('[1]Data-Site Info'!AL2)=FALSE,"ID:"&amp;COLUMN(AL:AL),"")</f>
        <v/>
      </c>
      <c r="AM1" s="88" t="str">
        <f>IF(ISBLANK('[1]Data-Site Info'!AM2)=FALSE,"ID:"&amp;COLUMN(AM:AM),"")</f>
        <v/>
      </c>
      <c r="AN1" s="88" t="str">
        <f>IF(ISBLANK('[1]Data-Site Info'!AN2)=FALSE,"ID:"&amp;COLUMN(AN:AN),"")</f>
        <v/>
      </c>
      <c r="AO1" s="88" t="str">
        <f>IF(ISBLANK('[1]Data-Site Info'!AO2)=FALSE,"ID:"&amp;COLUMN(AO:AO),"")</f>
        <v/>
      </c>
      <c r="AP1" s="88" t="str">
        <f>IF(ISBLANK('[1]Data-Site Info'!AP2)=FALSE,"ID:"&amp;COLUMN(AP:AP),"")</f>
        <v/>
      </c>
      <c r="AQ1" s="88" t="str">
        <f>IF(ISBLANK('[1]Data-Site Info'!AQ2)=FALSE,"ID:"&amp;COLUMN(AQ:AQ),"")</f>
        <v/>
      </c>
      <c r="AR1" s="88" t="str">
        <f>IF(ISBLANK('[1]Data-Site Info'!AR2)=FALSE,"ID:"&amp;COLUMN(AR:AR),"")</f>
        <v/>
      </c>
      <c r="AS1" s="88" t="str">
        <f>IF(ISBLANK('[1]Data-Site Info'!AS2)=FALSE,"ID:"&amp;COLUMN(AS:AS),"")</f>
        <v/>
      </c>
      <c r="AT1" s="88" t="str">
        <f>IF(ISBLANK('[1]Data-Site Info'!AT2)=FALSE,"ID:"&amp;COLUMN(AT:AT),"")</f>
        <v/>
      </c>
      <c r="AU1" s="88" t="str">
        <f>IF(ISBLANK('[1]Data-Site Info'!AU2)=FALSE,"ID:"&amp;COLUMN(AU:AU),"")</f>
        <v/>
      </c>
      <c r="AV1" s="88" t="str">
        <f>IF(ISBLANK('[1]Data-Site Info'!AV2)=FALSE,"ID:"&amp;COLUMN(AV:AV),"")</f>
        <v/>
      </c>
      <c r="AW1" s="88" t="str">
        <f>IF(ISBLANK('[1]Data-Site Info'!AW2)=FALSE,"ID:"&amp;COLUMN(AW:AW),"")</f>
        <v/>
      </c>
      <c r="AX1" s="88" t="str">
        <f>IF(ISBLANK('[1]Data-Site Info'!AX2)=FALSE,"ID:"&amp;COLUMN(AX:AX),"")</f>
        <v/>
      </c>
      <c r="AY1" s="88" t="str">
        <f>IF(ISBLANK('[1]Data-Site Info'!AY2)=FALSE,"ID:"&amp;COLUMN(AY:AY),"")</f>
        <v/>
      </c>
      <c r="AZ1" s="88" t="str">
        <f>IF(ISBLANK('[1]Data-Site Info'!AZ2)=FALSE,"ID:"&amp;COLUMN(AZ:AZ),"")</f>
        <v/>
      </c>
      <c r="BA1" s="88" t="str">
        <f>IF(ISBLANK('[1]Data-Site Info'!BA2)=FALSE,"ID:"&amp;COLUMN(BA:BA),"")</f>
        <v/>
      </c>
      <c r="BB1" s="88" t="str">
        <f>IF(ISBLANK('[1]Data-Site Info'!BB2)=FALSE,"ID:"&amp;COLUMN(BB:BB),"")</f>
        <v/>
      </c>
      <c r="BC1" s="88" t="str">
        <f>IF(ISBLANK('[1]Data-Site Info'!BC2)=FALSE,"ID:"&amp;COLUMN(BC:BC),"")</f>
        <v/>
      </c>
      <c r="BD1" s="88" t="str">
        <f>IF(ISBLANK('[1]Data-Site Info'!BD2)=FALSE,"ID:"&amp;COLUMN(BD:BD),"")</f>
        <v/>
      </c>
      <c r="BE1" s="88" t="str">
        <f>IF(ISBLANK('[1]Data-Site Info'!BE2)=FALSE,"ID:"&amp;COLUMN(BE:BE),"")</f>
        <v/>
      </c>
      <c r="BF1" s="88" t="str">
        <f>IF(ISBLANK('[1]Data-Site Info'!BF2)=FALSE,"ID:"&amp;COLUMN(BF:BF),"")</f>
        <v/>
      </c>
      <c r="BG1" s="88" t="str">
        <f>IF(ISBLANK('[1]Data-Site Info'!BG2)=FALSE,"ID:"&amp;COLUMN(BG:BG),"")</f>
        <v/>
      </c>
      <c r="BH1" s="88" t="str">
        <f>IF(ISBLANK('[1]Data-Site Info'!BH2)=FALSE,"ID:"&amp;COLUMN(BH:BH),"")</f>
        <v/>
      </c>
      <c r="BI1" s="88" t="str">
        <f>IF(ISBLANK('[1]Data-Site Info'!BI2)=FALSE,"ID:"&amp;COLUMN(BI:BI),"")</f>
        <v/>
      </c>
      <c r="BJ1" s="88" t="str">
        <f>IF(ISBLANK('[1]Data-Site Info'!BJ2)=FALSE,"ID:"&amp;COLUMN(BJ:BJ),"")</f>
        <v/>
      </c>
      <c r="BK1" s="88" t="str">
        <f>IF(ISBLANK('[1]Data-Site Info'!BK2)=FALSE,"ID:"&amp;COLUMN(BK:BK),"")</f>
        <v/>
      </c>
      <c r="BL1" s="88" t="str">
        <f>IF(ISBLANK('[1]Data-Site Info'!BL2)=FALSE,"ID:"&amp;COLUMN(BL:BL),"")</f>
        <v/>
      </c>
      <c r="BM1" s="88" t="str">
        <f>IF(ISBLANK('[1]Data-Site Info'!BM2)=FALSE,"ID:"&amp;COLUMN(BM:BM),"")</f>
        <v/>
      </c>
      <c r="BN1" s="88" t="str">
        <f>IF(ISBLANK('[1]Data-Site Info'!BN2)=FALSE,"ID:"&amp;COLUMN(BN:BN),"")</f>
        <v/>
      </c>
      <c r="BO1" s="88" t="str">
        <f>IF(ISBLANK('[1]Data-Site Info'!BO2)=FALSE,"ID:"&amp;COLUMN(BO:BO),"")</f>
        <v/>
      </c>
      <c r="BP1" s="88" t="str">
        <f>IF(ISBLANK('[1]Data-Site Info'!BP2)=FALSE,"ID:"&amp;COLUMN(BP:BP),"")</f>
        <v/>
      </c>
      <c r="BQ1" s="88" t="str">
        <f>IF(ISBLANK('[1]Data-Site Info'!BQ2)=FALSE,"ID:"&amp;COLUMN(BQ:BQ),"")</f>
        <v/>
      </c>
      <c r="BR1" s="88" t="str">
        <f>IF(ISBLANK('[1]Data-Site Info'!BR2)=FALSE,"ID:"&amp;COLUMN(BR:BR),"")</f>
        <v/>
      </c>
      <c r="BS1" s="88" t="str">
        <f>IF(ISBLANK('[1]Data-Site Info'!BS2)=FALSE,"ID:"&amp;COLUMN(BS:BS),"")</f>
        <v/>
      </c>
      <c r="BT1" s="88" t="str">
        <f>IF(ISBLANK('[1]Data-Site Info'!BT2)=FALSE,"ID:"&amp;COLUMN(BT:BT),"")</f>
        <v/>
      </c>
      <c r="BU1" s="88" t="str">
        <f>IF(ISBLANK('[1]Data-Site Info'!BU2)=FALSE,"ID:"&amp;COLUMN(BU:BU),"")</f>
        <v/>
      </c>
      <c r="BV1" s="88" t="str">
        <f>IF(ISBLANK('[1]Data-Site Info'!BV2)=FALSE,"ID:"&amp;COLUMN(BV:BV),"")</f>
        <v/>
      </c>
      <c r="BW1" s="88" t="str">
        <f>IF(ISBLANK('[1]Data-Site Info'!BW2)=FALSE,"ID:"&amp;COLUMN(BW:BW),"")</f>
        <v/>
      </c>
      <c r="BX1" s="88" t="str">
        <f>IF(ISBLANK('[1]Data-Site Info'!BX2)=FALSE,"ID:"&amp;COLUMN(BX:BX),"")</f>
        <v/>
      </c>
      <c r="BY1" s="88" t="str">
        <f>IF(ISBLANK('[1]Data-Site Info'!BY2)=FALSE,"ID:"&amp;COLUMN(BY:BY),"")</f>
        <v/>
      </c>
      <c r="BZ1" s="88" t="str">
        <f>IF(ISBLANK('[1]Data-Site Info'!BZ2)=FALSE,"ID:"&amp;COLUMN(BZ:BZ),"")</f>
        <v/>
      </c>
      <c r="CA1" s="88" t="str">
        <f>IF(ISBLANK('[1]Data-Site Info'!CA2)=FALSE,"ID:"&amp;COLUMN(CA:CA),"")</f>
        <v/>
      </c>
      <c r="CB1" s="88" t="str">
        <f>IF(ISBLANK('[1]Data-Site Info'!CB2)=FALSE,"ID:"&amp;COLUMN(CB:CB),"")</f>
        <v/>
      </c>
      <c r="CC1" s="88" t="str">
        <f>IF(ISBLANK('[1]Data-Site Info'!CC2)=FALSE,"ID:"&amp;COLUMN(CC:CC),"")</f>
        <v/>
      </c>
      <c r="CD1" s="88" t="str">
        <f>IF(ISBLANK('[1]Data-Site Info'!CD2)=FALSE,"ID:"&amp;COLUMN(CD:CD),"")</f>
        <v/>
      </c>
      <c r="CE1" s="88" t="str">
        <f>IF(ISBLANK('[1]Data-Site Info'!CE2)=FALSE,"ID:"&amp;COLUMN(CE:CE),"")</f>
        <v/>
      </c>
      <c r="CF1" s="88" t="str">
        <f>IF(ISBLANK('[1]Data-Site Info'!CF2)=FALSE,"ID:"&amp;COLUMN(CF:CF),"")</f>
        <v/>
      </c>
      <c r="CG1" s="88" t="str">
        <f>IF(ISBLANK('[1]Data-Site Info'!CG2)=FALSE,"ID:"&amp;COLUMN(CG:CG),"")</f>
        <v/>
      </c>
      <c r="CH1" s="88" t="str">
        <f>IF(ISBLANK('[1]Data-Site Info'!CH2)=FALSE,"ID:"&amp;COLUMN(CH:CH),"")</f>
        <v/>
      </c>
      <c r="CI1" s="88" t="str">
        <f>IF(ISBLANK('[1]Data-Site Info'!CI2)=FALSE,"ID:"&amp;COLUMN(CI:CI),"")</f>
        <v/>
      </c>
      <c r="CJ1" s="88" t="str">
        <f>IF(ISBLANK('[1]Data-Site Info'!CJ2)=FALSE,"ID:"&amp;COLUMN(CJ:CJ),"")</f>
        <v/>
      </c>
      <c r="CK1" s="88" t="str">
        <f>IF(ISBLANK('[1]Data-Site Info'!CK2)=FALSE,"ID:"&amp;COLUMN(CK:CK),"")</f>
        <v/>
      </c>
      <c r="CL1" s="88" t="str">
        <f>IF(ISBLANK('[1]Data-Site Info'!CL2)=FALSE,"ID:"&amp;COLUMN(CL:CL),"")</f>
        <v/>
      </c>
      <c r="CM1" s="88" t="str">
        <f>IF(ISBLANK('[1]Data-Site Info'!CM2)=FALSE,"ID:"&amp;COLUMN(CM:CM),"")</f>
        <v/>
      </c>
      <c r="CN1" s="88" t="str">
        <f>IF(ISBLANK('[1]Data-Site Info'!CN2)=FALSE,"ID:"&amp;COLUMN(CN:CN),"")</f>
        <v/>
      </c>
      <c r="CO1" s="88" t="str">
        <f>IF(ISBLANK('[1]Data-Site Info'!CO2)=FALSE,"ID:"&amp;COLUMN(CO:CO),"")</f>
        <v/>
      </c>
      <c r="CP1" s="88" t="str">
        <f>IF(ISBLANK('[1]Data-Site Info'!CP2)=FALSE,"ID:"&amp;COLUMN(CP:CP),"")</f>
        <v/>
      </c>
      <c r="CQ1" s="88" t="str">
        <f>IF(ISBLANK('[1]Data-Site Info'!CQ2)=FALSE,"ID:"&amp;COLUMN(CQ:CQ),"")</f>
        <v/>
      </c>
      <c r="CR1" s="88" t="str">
        <f>IF(ISBLANK('[1]Data-Site Info'!CR2)=FALSE,"ID:"&amp;COLUMN(CR:CR),"")</f>
        <v/>
      </c>
      <c r="CS1" s="88" t="str">
        <f>IF(ISBLANK('[1]Data-Site Info'!CS2)=FALSE,"ID:"&amp;COLUMN(CS:CS),"")</f>
        <v/>
      </c>
      <c r="CT1" s="88" t="str">
        <f>IF(ISBLANK('[1]Data-Site Info'!CT2)=FALSE,"ID:"&amp;COLUMN(CT:CT),"")</f>
        <v/>
      </c>
      <c r="CU1" s="88" t="str">
        <f>IF(ISBLANK('[1]Data-Site Info'!CU2)=FALSE,"ID:"&amp;COLUMN(CU:CU),"")</f>
        <v/>
      </c>
      <c r="CV1" s="88" t="str">
        <f>IF(ISBLANK('[1]Data-Site Info'!CV2)=FALSE,"ID:"&amp;COLUMN(CV:CV),"")</f>
        <v/>
      </c>
      <c r="CW1" s="88" t="str">
        <f>IF(ISBLANK('[1]Data-Site Info'!CW2)=FALSE,"ID:"&amp;COLUMN(CW:CW),"")</f>
        <v/>
      </c>
      <c r="CX1" s="88" t="str">
        <f>IF(ISBLANK('[1]Data-Site Info'!CX2)=FALSE,"ID:"&amp;COLUMN(CX:CX),"")</f>
        <v/>
      </c>
      <c r="CY1" s="88" t="str">
        <f>IF(ISBLANK('[1]Data-Site Info'!CY2)=FALSE,"ID:"&amp;COLUMN(CY:CY),"")</f>
        <v/>
      </c>
      <c r="CZ1" s="88" t="str">
        <f>IF(ISBLANK('[1]Data-Site Info'!CZ2)=FALSE,"ID:"&amp;COLUMN(CZ:CZ),"")</f>
        <v/>
      </c>
      <c r="DA1" s="88" t="str">
        <f>IF(ISBLANK('[1]Data-Site Info'!DA2)=FALSE,"ID:"&amp;COLUMN(DA:DA),"")</f>
        <v/>
      </c>
      <c r="DB1" s="88" t="str">
        <f>IF(ISBLANK('[1]Data-Site Info'!DB2)=FALSE,"ID:"&amp;COLUMN(DB:DB),"")</f>
        <v/>
      </c>
      <c r="DC1" s="88" t="str">
        <f>IF(ISBLANK('[1]Data-Site Info'!DC2)=FALSE,"ID:"&amp;COLUMN(DC:DC),"")</f>
        <v/>
      </c>
      <c r="DD1" s="88" t="str">
        <f>IF(ISBLANK('[1]Data-Site Info'!DD2)=FALSE,"ID:"&amp;COLUMN(DD:DD),"")</f>
        <v/>
      </c>
      <c r="DE1" s="88" t="str">
        <f>IF(ISBLANK('[1]Data-Site Info'!DE2)=FALSE,"ID:"&amp;COLUMN(DE:DE),"")</f>
        <v/>
      </c>
      <c r="DF1" s="88" t="str">
        <f>IF(ISBLANK('[1]Data-Site Info'!DF2)=FALSE,"ID:"&amp;COLUMN(DF:DF),"")</f>
        <v/>
      </c>
      <c r="DG1" s="88" t="str">
        <f>IF(ISBLANK('[1]Data-Site Info'!DG2)=FALSE,"ID:"&amp;COLUMN(DG:DG),"")</f>
        <v/>
      </c>
      <c r="DH1" s="88" t="str">
        <f>IF(ISBLANK('[1]Data-Site Info'!DH2)=FALSE,"ID:"&amp;COLUMN(DH:DH),"")</f>
        <v/>
      </c>
      <c r="DI1" s="88" t="str">
        <f>IF(ISBLANK('[1]Data-Site Info'!DI2)=FALSE,"ID:"&amp;COLUMN(DI:DI),"")</f>
        <v/>
      </c>
      <c r="DJ1" s="88" t="str">
        <f>IF(ISBLANK('[1]Data-Site Info'!DJ2)=FALSE,"ID:"&amp;COLUMN(DJ:DJ),"")</f>
        <v/>
      </c>
      <c r="DK1" s="88" t="str">
        <f>IF(ISBLANK('[1]Data-Site Info'!DK2)=FALSE,"ID:"&amp;COLUMN(DK:DK),"")</f>
        <v/>
      </c>
      <c r="DL1" s="88" t="str">
        <f>IF(ISBLANK('[1]Data-Site Info'!DL2)=FALSE,"ID:"&amp;COLUMN(DL:DL),"")</f>
        <v/>
      </c>
      <c r="DM1" s="88" t="str">
        <f>IF(ISBLANK('[1]Data-Site Info'!DM2)=FALSE,"ID:"&amp;COLUMN(DM:DM),"")</f>
        <v/>
      </c>
      <c r="DN1" s="88" t="str">
        <f>IF(ISBLANK('[1]Data-Site Info'!DN2)=FALSE,"ID:"&amp;COLUMN(DN:DN),"")</f>
        <v/>
      </c>
      <c r="DO1" s="88" t="str">
        <f>IF(ISBLANK('[1]Data-Site Info'!DO2)=FALSE,"ID:"&amp;COLUMN(DO:DO),"")</f>
        <v/>
      </c>
      <c r="DP1" s="88" t="str">
        <f>IF(ISBLANK('[1]Data-Site Info'!DP2)=FALSE,"ID:"&amp;COLUMN(DP:DP),"")</f>
        <v/>
      </c>
      <c r="DQ1" s="88" t="str">
        <f>IF(ISBLANK('[1]Data-Site Info'!DQ2)=FALSE,"ID:"&amp;COLUMN(DQ:DQ),"")</f>
        <v/>
      </c>
      <c r="DR1" s="88" t="str">
        <f>IF(ISBLANK('[1]Data-Site Info'!DR2)=FALSE,"ID:"&amp;COLUMN(DR:DR),"")</f>
        <v/>
      </c>
      <c r="DS1" s="88" t="str">
        <f>IF(ISBLANK('[1]Data-Site Info'!DS2)=FALSE,"ID:"&amp;COLUMN(DS:DS),"")</f>
        <v/>
      </c>
      <c r="DT1" s="88" t="str">
        <f>IF(ISBLANK('[1]Data-Site Info'!DT2)=FALSE,"ID:"&amp;COLUMN(DT:DT),"")</f>
        <v/>
      </c>
      <c r="DU1" s="88" t="str">
        <f>IF(ISBLANK('[1]Data-Site Info'!DU2)=FALSE,"ID:"&amp;COLUMN(DU:DU),"")</f>
        <v/>
      </c>
      <c r="DV1" s="88" t="str">
        <f>IF(ISBLANK('[1]Data-Site Info'!DV2)=FALSE,"ID:"&amp;COLUMN(DV:DV),"")</f>
        <v/>
      </c>
      <c r="DW1" s="88" t="str">
        <f>IF(ISBLANK('[1]Data-Site Info'!DW2)=FALSE,"ID:"&amp;COLUMN(DW:DW),"")</f>
        <v/>
      </c>
      <c r="DX1" s="88" t="str">
        <f>IF(ISBLANK('[1]Data-Site Info'!DX2)=FALSE,"ID:"&amp;COLUMN(DX:DX),"")</f>
        <v/>
      </c>
      <c r="DY1" s="88" t="str">
        <f>IF(ISBLANK('[1]Data-Site Info'!DY2)=FALSE,"ID:"&amp;COLUMN(DY:DY),"")</f>
        <v/>
      </c>
    </row>
    <row r="2" spans="1:129" ht="17.25" customHeight="1" x14ac:dyDescent="0.35">
      <c r="A2" s="90"/>
      <c r="B2" s="91" t="s">
        <v>215</v>
      </c>
      <c r="C2" s="92"/>
      <c r="D2" s="93" t="s">
        <v>206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</row>
    <row r="3" spans="1:129" ht="17.25" customHeight="1" x14ac:dyDescent="0.35">
      <c r="A3" s="90"/>
      <c r="B3" s="91" t="s">
        <v>245</v>
      </c>
      <c r="C3" s="92"/>
      <c r="D3" s="93" t="s">
        <v>206</v>
      </c>
      <c r="E3" s="94" t="str">
        <f>IF(ISBLANK('[1]Data-Site Info'!E2),"",IF(ISBLANK('[1]Data-Site Info'!E4),"",CONCATENATE('[1]Data-Variables'!E4," - B2B VPN Template for ",'[1]Data-Site Info'!E2)))</f>
        <v>College Street - B2B VPN Template for Customer B2B 1</v>
      </c>
      <c r="F3" s="94" t="str">
        <f>IF(ISBLANK('[1]Data-Site Info'!F2),"",IF(ISBLANK('[1]Data-Site Info'!F4),"",CONCATENATE('[1]Data-Variables'!F4," - B2B VPN Template for ",'[1]Data-Site Info'!F2)))</f>
        <v>College Street - B2B VPN Template for Customer B2B 2</v>
      </c>
      <c r="G3" s="94" t="str">
        <f>IF(ISBLANK('[1]Data-Site Info'!G2),"",IF(ISBLANK('[1]Data-Site Info'!G4),"",CONCATENATE('[1]Data-Variables'!G4," - B2B VPN Template for ",'[1]Data-Site Info'!G2)))</f>
        <v>College Street - B2B VPN Template for Customer B2B 3</v>
      </c>
      <c r="H3" s="94" t="str">
        <f>IF(ISBLANK('[1]Data-Site Info'!H2),"",IF(ISBLANK('[1]Data-Site Info'!H4),"",CONCATENATE('[1]Data-Variables'!H4," - B2B VPN Template for ",'[1]Data-Site Info'!H2)))</f>
        <v>College Street - B2B VPN Template for Customer B2B 4</v>
      </c>
      <c r="I3" s="94" t="str">
        <f>IF(ISBLANK('[1]Data-Site Info'!I2),"",IF(ISBLANK('[1]Data-Site Info'!I4),"",CONCATENATE('[1]Data-Variables'!I4," - B2B VPN Template for ",'[1]Data-Site Info'!I2)))</f>
        <v>College Street - B2B VPN Template for Customer B2B 5</v>
      </c>
      <c r="J3" s="94" t="str">
        <f>IF(ISBLANK('[1]Data-Site Info'!J2),"",IF(ISBLANK('[1]Data-Site Info'!J4),"",CONCATENATE('[1]Data-Variables'!J4," - B2B VPN Template for ",'[1]Data-Site Info'!J2)))</f>
        <v>College Street - B2B VPN Template for Stan's Company</v>
      </c>
      <c r="K3" s="94" t="str">
        <f>IF(ISBLANK('[1]Data-Site Info'!K2),"",IF(ISBLANK('[1]Data-Site Info'!K4),"",CONCATENATE('[1]Data-Variables'!K4," - B2B VPN Template for ",'[1]Data-Site Info'!K2)))</f>
        <v/>
      </c>
      <c r="L3" s="94" t="str">
        <f>IF(ISBLANK('[1]Data-Site Info'!L2),"",IF(ISBLANK('[1]Data-Site Info'!L4),"",CONCATENATE('[1]Data-Variables'!L4," - B2B VPN Template for ",'[1]Data-Site Info'!L2)))</f>
        <v/>
      </c>
      <c r="M3" s="94" t="str">
        <f>IF(ISBLANK('[1]Data-Site Info'!M2),"",IF(ISBLANK('[1]Data-Site Info'!M4),"",CONCATENATE('[1]Data-Variables'!M4," - B2B VPN Template for ",'[1]Data-Site Info'!M2)))</f>
        <v/>
      </c>
      <c r="N3" s="94" t="str">
        <f>IF(ISBLANK('[1]Data-Site Info'!N2),"",IF(ISBLANK('[1]Data-Site Info'!N4),"",CONCATENATE('[1]Data-Variables'!N4," - B2B VPN Template for ",'[1]Data-Site Info'!N2)))</f>
        <v/>
      </c>
      <c r="O3" s="94" t="str">
        <f>IF(ISBLANK('[1]Data-Site Info'!O2),"",IF(ISBLANK('[1]Data-Site Info'!O4),"",CONCATENATE('[1]Data-Variables'!O4," - B2B VPN Template for ",'[1]Data-Site Info'!O2)))</f>
        <v/>
      </c>
      <c r="P3" s="94" t="str">
        <f>IF(ISBLANK('[1]Data-Site Info'!P2),"",IF(ISBLANK('[1]Data-Site Info'!P4),"",CONCATENATE('[1]Data-Variables'!P4," - B2B VPN Template for ",'[1]Data-Site Info'!P2)))</f>
        <v/>
      </c>
      <c r="Q3" s="94" t="str">
        <f>IF(ISBLANK('[1]Data-Site Info'!Q2),"",IF(ISBLANK('[1]Data-Site Info'!Q4),"",CONCATENATE('[1]Data-Variables'!Q4," - B2B VPN Template for ",'[1]Data-Site Info'!Q2)))</f>
        <v/>
      </c>
      <c r="R3" s="94" t="str">
        <f>IF(ISBLANK('[1]Data-Site Info'!R2),"",IF(ISBLANK('[1]Data-Site Info'!R4),"",CONCATENATE('[1]Data-Variables'!R4," - B2B VPN Template for ",'[1]Data-Site Info'!R2)))</f>
        <v/>
      </c>
      <c r="S3" s="94" t="str">
        <f>IF(ISBLANK('[1]Data-Site Info'!S2),"",IF(ISBLANK('[1]Data-Site Info'!S4),"",CONCATENATE('[1]Data-Variables'!S4," - B2B VPN Template for ",'[1]Data-Site Info'!S2)))</f>
        <v/>
      </c>
      <c r="T3" s="94" t="str">
        <f>IF(ISBLANK('[1]Data-Site Info'!T2),"",IF(ISBLANK('[1]Data-Site Info'!T4),"",CONCATENATE('[1]Data-Variables'!T4," - B2B VPN Template for ",'[1]Data-Site Info'!T2)))</f>
        <v/>
      </c>
      <c r="U3" s="94" t="str">
        <f>IF(ISBLANK('[1]Data-Site Info'!U2),"",IF(ISBLANK('[1]Data-Site Info'!U4),"",CONCATENATE('[1]Data-Variables'!U4," - B2B VPN Template for ",'[1]Data-Site Info'!U2)))</f>
        <v/>
      </c>
      <c r="V3" s="94" t="str">
        <f>IF(ISBLANK('[1]Data-Site Info'!V2),"",IF(ISBLANK('[1]Data-Site Info'!V4),"",CONCATENATE('[1]Data-Variables'!V4," - B2B VPN Template for ",'[1]Data-Site Info'!V2)))</f>
        <v/>
      </c>
      <c r="W3" s="94" t="str">
        <f>IF(ISBLANK('[1]Data-Site Info'!W2),"",IF(ISBLANK('[1]Data-Site Info'!W4),"",CONCATENATE('[1]Data-Variables'!W4," - B2B VPN Template for ",'[1]Data-Site Info'!W2)))</f>
        <v/>
      </c>
      <c r="X3" s="94" t="str">
        <f>IF(ISBLANK('[1]Data-Site Info'!X2),"",IF(ISBLANK('[1]Data-Site Info'!X4),"",CONCATENATE('[1]Data-Variables'!X4," - B2B VPN Template for ",'[1]Data-Site Info'!X2)))</f>
        <v/>
      </c>
      <c r="Y3" s="94" t="str">
        <f>IF(ISBLANK('[1]Data-Site Info'!Y2),"",IF(ISBLANK('[1]Data-Site Info'!Y4),"",CONCATENATE('[1]Data-Variables'!Y4," - B2B VPN Template for ",'[1]Data-Site Info'!Y2)))</f>
        <v/>
      </c>
      <c r="Z3" s="94" t="str">
        <f>IF(ISBLANK('[1]Data-Site Info'!Z2),"",IF(ISBLANK('[1]Data-Site Info'!Z4),"",CONCATENATE('[1]Data-Variables'!Z4," - B2B VPN Template for ",'[1]Data-Site Info'!Z2)))</f>
        <v/>
      </c>
      <c r="AA3" s="94" t="str">
        <f>IF(ISBLANK('[1]Data-Site Info'!AA2),"",IF(ISBLANK('[1]Data-Site Info'!AA4),"",CONCATENATE('[1]Data-Variables'!AA4," - B2B VPN Template for ",'[1]Data-Site Info'!AA2)))</f>
        <v/>
      </c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</row>
    <row r="4" spans="1:129" ht="17.25" customHeight="1" x14ac:dyDescent="0.35">
      <c r="A4" s="90"/>
      <c r="B4" s="91" t="s">
        <v>246</v>
      </c>
      <c r="C4" s="92"/>
      <c r="D4" s="93"/>
      <c r="E4" s="94" t="str">
        <f>IF(ISBLANK('[1]Data-Site Info'!E2),"",IF(ISBLANK('[1]Data-Site Info'!E4),"",IF('[1]Data-Variables'!E8="Single-Homed","",CONCATENATE('[1]Data-Variables'!E6," - B2B VPN Template for ",'[1]Data-Site Info'!E2))))</f>
        <v/>
      </c>
      <c r="F4" s="94" t="str">
        <f>IF(ISBLANK('[1]Data-Site Info'!F2),"",IF(ISBLANK('[1]Data-Site Info'!F4),"",IF('[1]Data-Variables'!F8="Single-Homed","",CONCATENATE('[1]Data-Variables'!F6," - B2B VPN Template for ",'[1]Data-Site Info'!F2))))</f>
        <v>Alternate Data Center - B2B VPN Template for Customer B2B 2</v>
      </c>
      <c r="G4" s="94" t="str">
        <f>IF(ISBLANK('[1]Data-Site Info'!G2),"",IF(ISBLANK('[1]Data-Site Info'!G4),"",IF('[1]Data-Variables'!G8="Single-Homed","",CONCATENATE('[1]Data-Variables'!G6," - B2B VPN Template for ",'[1]Data-Site Info'!G2))))</f>
        <v>Alternate Data Center - B2B VPN Template for Customer B2B 3</v>
      </c>
      <c r="H4" s="94" t="str">
        <f>IF(ISBLANK('[1]Data-Site Info'!H2),"",IF(ISBLANK('[1]Data-Site Info'!H4),"",IF('[1]Data-Variables'!H8="Single-Homed","",CONCATENATE('[1]Data-Variables'!H6," - B2B VPN Template for ",'[1]Data-Site Info'!H2))))</f>
        <v>Alternate Data Center - B2B VPN Template for Customer B2B 4</v>
      </c>
      <c r="I4" s="94" t="str">
        <f>IF(ISBLANK('[1]Data-Site Info'!I2),"",IF(ISBLANK('[1]Data-Site Info'!I4),"",IF('[1]Data-Variables'!I8="Single-Homed","",CONCATENATE('[1]Data-Variables'!I6," - B2B VPN Template for ",'[1]Data-Site Info'!I2))))</f>
        <v/>
      </c>
      <c r="J4" s="94" t="str">
        <f>IF(ISBLANK('[1]Data-Site Info'!J2),"",IF(ISBLANK('[1]Data-Site Info'!J4),"",IF(ISBLANK('[1]Data-Site Info'!J7),"",CONCATENATE('[1]Data-Variables'!J6," - B2B VPN Template for ",'[1]Data-Site Info'!J2))))</f>
        <v>Alternate Data Center - B2B VPN Template for Stan's Company</v>
      </c>
      <c r="K4" s="94" t="str">
        <f>IF(ISBLANK('[1]Data-Site Info'!K2),"",IF(ISBLANK('[1]Data-Site Info'!K4),"",IF(ISBLANK('[1]Data-Site Info'!K7),"",CONCATENATE('[1]Data-Variables'!K6," - B2B VPN Template for ",'[1]Data-Site Info'!K2))))</f>
        <v/>
      </c>
      <c r="L4" s="94" t="str">
        <f>IF(ISBLANK('[1]Data-Site Info'!L2),"",IF(ISBLANK('[1]Data-Site Info'!L4),"",IF(ISBLANK('[1]Data-Site Info'!L7),"",CONCATENATE('[1]Data-Variables'!L6," - B2B VPN Template for ",'[1]Data-Site Info'!L2))))</f>
        <v/>
      </c>
      <c r="M4" s="94" t="str">
        <f>IF(ISBLANK('[1]Data-Site Info'!M2),"",IF(ISBLANK('[1]Data-Site Info'!M4),"",IF(ISBLANK('[1]Data-Site Info'!M7),"",CONCATENATE('[1]Data-Variables'!M6," - B2B VPN Template for ",'[1]Data-Site Info'!M2))))</f>
        <v/>
      </c>
      <c r="N4" s="94" t="str">
        <f>IF(ISBLANK('[1]Data-Site Info'!N2),"",IF(ISBLANK('[1]Data-Site Info'!N4),"",IF(ISBLANK('[1]Data-Site Info'!N7),"",CONCATENATE('[1]Data-Variables'!N6," - B2B VPN Template for ",'[1]Data-Site Info'!N2))))</f>
        <v/>
      </c>
      <c r="O4" s="94" t="str">
        <f>IF(ISBLANK('[1]Data-Site Info'!O2),"",IF(ISBLANK('[1]Data-Site Info'!O4),"",IF(ISBLANK('[1]Data-Site Info'!O7),"",CONCATENATE('[1]Data-Variables'!O6," - B2B VPN Template for ",'[1]Data-Site Info'!O2))))</f>
        <v/>
      </c>
      <c r="P4" s="94" t="str">
        <f>IF(ISBLANK('[1]Data-Site Info'!P2),"",IF(ISBLANK('[1]Data-Site Info'!P4),"",IF(ISBLANK('[1]Data-Site Info'!P7),"",CONCATENATE('[1]Data-Variables'!P6," - B2B VPN Template for ",'[1]Data-Site Info'!P2))))</f>
        <v/>
      </c>
      <c r="Q4" s="94" t="str">
        <f>IF(ISBLANK('[1]Data-Site Info'!Q2),"",IF(ISBLANK('[1]Data-Site Info'!Q4),"",CONCATENATE('[1]Data-Variables'!Q6," - B2B VPN Template for ",'[1]Data-Site Info'!Q2)))</f>
        <v/>
      </c>
      <c r="R4" s="94" t="str">
        <f>IF(ISBLANK('[1]Data-Site Info'!R2),"",IF(ISBLANK('[1]Data-Site Info'!R4),"",CONCATENATE('[1]Data-Variables'!R6," - B2B VPN Template for ",'[1]Data-Site Info'!R2)))</f>
        <v/>
      </c>
      <c r="S4" s="94" t="str">
        <f>IF(ISBLANK('[1]Data-Site Info'!S2),"",IF(ISBLANK('[1]Data-Site Info'!S4),"",CONCATENATE('[1]Data-Variables'!S6," - B2B VPN Template for ",'[1]Data-Site Info'!S2)))</f>
        <v/>
      </c>
      <c r="T4" s="94" t="str">
        <f>IF(ISBLANK('[1]Data-Site Info'!T2),"",IF(ISBLANK('[1]Data-Site Info'!T4),"",CONCATENATE('[1]Data-Variables'!T6," - B2B VPN Template for ",'[1]Data-Site Info'!T2)))</f>
        <v/>
      </c>
      <c r="U4" s="94" t="str">
        <f>IF(ISBLANK('[1]Data-Site Info'!U2),"",IF(ISBLANK('[1]Data-Site Info'!U4),"",CONCATENATE('[1]Data-Variables'!U6," - B2B VPN Template for ",'[1]Data-Site Info'!U2)))</f>
        <v/>
      </c>
      <c r="V4" s="94" t="str">
        <f>IF(ISBLANK('[1]Data-Site Info'!V2),"",IF(ISBLANK('[1]Data-Site Info'!V4),"",CONCATENATE('[1]Data-Variables'!V6," - B2B VPN Template for ",'[1]Data-Site Info'!V2)))</f>
        <v/>
      </c>
      <c r="W4" s="94" t="str">
        <f>IF(ISBLANK('[1]Data-Site Info'!W2),"",IF(ISBLANK('[1]Data-Site Info'!W4),"",CONCATENATE('[1]Data-Variables'!W6," - B2B VPN Template for ",'[1]Data-Site Info'!W2)))</f>
        <v/>
      </c>
      <c r="X4" s="94" t="str">
        <f>IF(ISBLANK('[1]Data-Site Info'!X2),"",IF(ISBLANK('[1]Data-Site Info'!X4),"",CONCATENATE('[1]Data-Variables'!X6," - B2B VPN Template for ",'[1]Data-Site Info'!X2)))</f>
        <v/>
      </c>
      <c r="Y4" s="94" t="str">
        <f>IF(ISBLANK('[1]Data-Site Info'!Y2),"",IF(ISBLANK('[1]Data-Site Info'!Y4),"",CONCATENATE('[1]Data-Variables'!Y6," - B2B VPN Template for ",'[1]Data-Site Info'!Y2)))</f>
        <v/>
      </c>
      <c r="Z4" s="94" t="str">
        <f>IF(ISBLANK('[1]Data-Site Info'!Z2),"",IF(ISBLANK('[1]Data-Site Info'!Z4),"",CONCATENATE('[1]Data-Variables'!Z6," - B2B VPN Template for ",'[1]Data-Site Info'!Z2)))</f>
        <v/>
      </c>
      <c r="AA4" s="94" t="str">
        <f>IF(ISBLANK('[1]Data-Site Info'!AA2),"",IF(ISBLANK('[1]Data-Site Info'!AA4),"",CONCATENATE('[1]Data-Variables'!AA6," - B2B VPN Template for ",'[1]Data-Site Info'!AA2)))</f>
        <v/>
      </c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</row>
    <row r="5" spans="1:129" ht="17.25" customHeight="1" x14ac:dyDescent="0.35">
      <c r="A5" s="90"/>
      <c r="B5" s="91" t="s">
        <v>247</v>
      </c>
      <c r="C5" s="92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</row>
    <row r="6" spans="1:129" ht="17.25" customHeight="1" x14ac:dyDescent="0.35">
      <c r="A6" s="90"/>
      <c r="B6" s="91" t="s">
        <v>216</v>
      </c>
      <c r="C6" s="92"/>
      <c r="D6" s="9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</row>
    <row r="7" spans="1:129" ht="17.25" customHeight="1" x14ac:dyDescent="0.35">
      <c r="A7" s="90"/>
      <c r="B7" s="91" t="s">
        <v>217</v>
      </c>
      <c r="C7" s="92"/>
      <c r="D7" s="93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</row>
    <row r="8" spans="1:129" ht="17.25" customHeight="1" x14ac:dyDescent="0.35">
      <c r="A8" s="90"/>
      <c r="B8" s="91" t="s">
        <v>218</v>
      </c>
      <c r="C8" s="92"/>
      <c r="D8" s="93"/>
      <c r="E8" s="94" t="str">
        <f>IF(E3="","",CONCATENATE("Pre-Install - ",'[1]Data-Variables'!E4))</f>
        <v>Pre-Install - College Street</v>
      </c>
      <c r="F8" s="94" t="str">
        <f>IF(F3="","",CONCATENATE("Pre-Install - ",'[1]Data-Variables'!F4))</f>
        <v>Pre-Install - College Street</v>
      </c>
      <c r="G8" s="94" t="str">
        <f>IF(G3="","",CONCATENATE("Pre-Install - ",'[1]Data-Variables'!G4))</f>
        <v>Pre-Install - College Street</v>
      </c>
      <c r="H8" s="94" t="str">
        <f>IF(H3="","",CONCATENATE("Pre-Install - ",'[1]Data-Variables'!H4))</f>
        <v>Pre-Install - College Street</v>
      </c>
      <c r="I8" s="94" t="str">
        <f>IF(I3="","",CONCATENATE("Pre-Install - ",'[1]Data-Variables'!I4))</f>
        <v>Pre-Install - College Street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</row>
    <row r="9" spans="1:129" ht="17.25" customHeight="1" x14ac:dyDescent="0.35">
      <c r="A9" s="90"/>
      <c r="B9" s="91" t="s">
        <v>219</v>
      </c>
      <c r="C9" s="92"/>
      <c r="D9" s="93"/>
      <c r="E9" s="94" t="str">
        <f>IF(E4="","",CONCATENATE("Pre-Install - ",'[1]Data-Variables'!E6))</f>
        <v/>
      </c>
      <c r="F9" s="94" t="str">
        <f>IF(F4="","",CONCATENATE("Pre-Install - ",'[1]Data-Variables'!F6))</f>
        <v>Pre-Install - Alternate Data Center</v>
      </c>
      <c r="G9" s="94" t="str">
        <f>IF(G4="","",CONCATENATE("Pre-Install - ",'[1]Data-Variables'!G6))</f>
        <v>Pre-Install - Alternate Data Center</v>
      </c>
      <c r="H9" s="94" t="str">
        <f>IF(H4="","",CONCATENATE("Pre-Install - ",'[1]Data-Variables'!H6))</f>
        <v>Pre-Install - Alternate Data Center</v>
      </c>
      <c r="I9" s="94" t="str">
        <f>IF(I4="","",CONCATENATE("Pre-Install - ",'[1]Data-Variables'!I6))</f>
        <v/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</row>
    <row r="10" spans="1:129" ht="17.25" customHeight="1" x14ac:dyDescent="0.35">
      <c r="A10" s="90"/>
      <c r="B10" s="91" t="s">
        <v>220</v>
      </c>
      <c r="C10" s="92"/>
      <c r="D10" s="93"/>
      <c r="E10" s="94" t="str">
        <f>IF(ISBLANK('[1]Data-Site Info'!E2),"",CONCATENATE('[1]Data-Site Info'!E2," - Peer Review Sheet"))</f>
        <v>Customer B2B 1 - Peer Review Sheet</v>
      </c>
      <c r="F10" s="94" t="str">
        <f>IF(ISBLANK('[1]Data-Site Info'!F2),"",CONCATENATE('[1]Data-Site Info'!F2," - Peer Review Sheet"))</f>
        <v>Customer B2B 2 - Peer Review Sheet</v>
      </c>
      <c r="G10" s="94" t="str">
        <f>IF(ISBLANK('[1]Data-Site Info'!G2),"",CONCATENATE('[1]Data-Site Info'!G2," - Peer Review Sheet"))</f>
        <v>Customer B2B 3 - Peer Review Sheet</v>
      </c>
      <c r="H10" s="94" t="str">
        <f>IF(ISBLANK('[1]Data-Site Info'!H2),"",CONCATENATE('[1]Data-Site Info'!H2," - Peer Review Sheet"))</f>
        <v>Customer B2B 4 - Peer Review Sheet</v>
      </c>
      <c r="I10" s="94" t="str">
        <f>IF(ISBLANK('[1]Data-Site Info'!I2),"",CONCATENATE('[1]Data-Site Info'!I2," - Peer Review Sheet"))</f>
        <v>Customer B2B 5 - Peer Review Sheet</v>
      </c>
      <c r="J10" s="94" t="str">
        <f>IF(ISBLANK('[1]Data-Site Info'!J2),"",CONCATENATE('[1]Data-Site Info'!J2," - Peer Review Sheet"))</f>
        <v>Stan's Company - Peer Review Sheet</v>
      </c>
      <c r="K10" s="94" t="str">
        <f>IF(ISBLANK('[1]Data-Site Info'!K2),"",CONCATENATE('[1]Data-Site Info'!K2," - Peer Review Sheet"))</f>
        <v/>
      </c>
      <c r="L10" s="94" t="str">
        <f>IF(ISBLANK('[1]Data-Site Info'!L2),"","Peer Review Sheet")</f>
        <v/>
      </c>
      <c r="M10" s="94" t="str">
        <f>IF(ISBLANK('[1]Data-Site Info'!M2),"","Peer Review Sheet")</f>
        <v/>
      </c>
      <c r="N10" s="94" t="str">
        <f>IF(ISBLANK('[1]Data-Site Info'!N2),"","Peer Review Sheet")</f>
        <v/>
      </c>
      <c r="O10" s="94" t="str">
        <f>IF(ISBLANK('[1]Data-Site Info'!O2),"","Peer Review Sheet")</f>
        <v/>
      </c>
      <c r="P10" s="94" t="str">
        <f>IF(ISBLANK('[1]Data-Site Info'!P2),"","Peer Review Sheet")</f>
        <v/>
      </c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</row>
    <row r="11" spans="1:129" ht="17.25" customHeight="1" x14ac:dyDescent="0.35">
      <c r="A11" s="90"/>
      <c r="B11" s="91" t="s">
        <v>250</v>
      </c>
      <c r="C11" s="92"/>
      <c r="D11" s="93"/>
      <c r="E11" s="94" t="str">
        <f>IF(E3="","",RIGHT($B11,LEN($B11)-5))</f>
        <v>BASE_B2B_VPN_HOST_CISCO</v>
      </c>
      <c r="F11" s="94" t="str">
        <f>IF(F3="","",RIGHT($B11,LEN($B11)-5))</f>
        <v>BASE_B2B_VPN_HOST_CISCO</v>
      </c>
      <c r="G11" s="94" t="str">
        <f>IF(G3="","",RIGHT($B11,LEN($B11)-5))</f>
        <v>BASE_B2B_VPN_HOST_CISCO</v>
      </c>
      <c r="H11" s="94" t="str">
        <f>IF(H3="","",RIGHT($B11,LEN($B11)-5))</f>
        <v>BASE_B2B_VPN_HOST_CISCO</v>
      </c>
      <c r="I11" s="94" t="str">
        <f>IF(I3="","",RIGHT($B11,LEN($B11)-5))</f>
        <v>BASE_B2B_VPN_HOST_CISCO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</row>
    <row r="12" spans="1:129" ht="17.25" customHeight="1" x14ac:dyDescent="0.35">
      <c r="A12" s="90"/>
      <c r="B12" s="91" t="s">
        <v>248</v>
      </c>
      <c r="C12" s="92"/>
      <c r="D12" s="93"/>
      <c r="E12" s="94" t="s">
        <v>249</v>
      </c>
      <c r="F12" s="94"/>
      <c r="G12" s="94" t="s">
        <v>249</v>
      </c>
      <c r="H12" s="94"/>
      <c r="I12" s="94" t="s">
        <v>249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</row>
    <row r="13" spans="1:129" ht="17.25" customHeight="1" x14ac:dyDescent="0.35">
      <c r="A13" s="90"/>
      <c r="B13" s="91" t="s">
        <v>221</v>
      </c>
      <c r="C13" s="96"/>
      <c r="D13" s="93"/>
      <c r="E13" s="94" t="str">
        <f>IF(E4="","",RIGHT($B13,LEN($B13)-5))</f>
        <v/>
      </c>
      <c r="F13" s="94" t="str">
        <f>IF(F4="","",RIGHT($B13,LEN($B13)-5))</f>
        <v>BASE_CUST_VPN_CISCO</v>
      </c>
      <c r="G13" s="94" t="str">
        <f>IF(G4="","",RIGHT($B13,LEN($B13)-5))</f>
        <v>BASE_CUST_VPN_CISCO</v>
      </c>
      <c r="H13" s="94" t="str">
        <f>IF(H4="","",RIGHT($B13,LEN($B13)-5))</f>
        <v>BASE_CUST_VPN_CISCO</v>
      </c>
      <c r="I13" s="94" t="str">
        <f>IF(I4="","",RIGHT($B13,LEN($B13)-5))</f>
        <v/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</row>
    <row r="14" spans="1:129" ht="17.25" customHeight="1" x14ac:dyDescent="0.35">
      <c r="A14" s="90"/>
      <c r="B14" s="91" t="s">
        <v>222</v>
      </c>
      <c r="C14" s="97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</row>
    <row r="15" spans="1:129" ht="17.25" customHeight="1" x14ac:dyDescent="0.35">
      <c r="A15" s="90"/>
      <c r="B15" s="91" t="s">
        <v>223</v>
      </c>
      <c r="C15" s="97"/>
      <c r="D15" s="98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</row>
    <row r="16" spans="1:129" ht="17.25" customHeight="1" x14ac:dyDescent="0.35">
      <c r="A16" s="90"/>
      <c r="B16" s="91" t="s">
        <v>224</v>
      </c>
      <c r="C16" s="97"/>
      <c r="D16" s="98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</row>
    <row r="17" spans="1:129" ht="17.25" customHeight="1" x14ac:dyDescent="0.35">
      <c r="A17" s="90"/>
      <c r="B17" s="91" t="s">
        <v>225</v>
      </c>
      <c r="C17" s="97"/>
      <c r="D17" s="98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</row>
    <row r="18" spans="1:129" ht="17.25" customHeight="1" x14ac:dyDescent="0.35">
      <c r="A18" s="90"/>
      <c r="B18" s="91" t="s">
        <v>252</v>
      </c>
      <c r="C18" s="97"/>
      <c r="D18" s="98"/>
      <c r="E18" s="94" t="str">
        <f>IF(E3="","",RIGHT($B18,LEN($B18)-6))</f>
        <v>BASE_B2B_PEER_REVIEW</v>
      </c>
      <c r="F18" s="94" t="str">
        <f t="shared" ref="F18:O18" si="0">IF(F3="","",RIGHT($B18,LEN($B18)-6))</f>
        <v>BASE_B2B_PEER_REVIEW</v>
      </c>
      <c r="G18" s="94" t="str">
        <f t="shared" si="0"/>
        <v>BASE_B2B_PEER_REVIEW</v>
      </c>
      <c r="H18" s="94" t="str">
        <f t="shared" si="0"/>
        <v>BASE_B2B_PEER_REVIEW</v>
      </c>
      <c r="I18" s="94" t="str">
        <f t="shared" si="0"/>
        <v>BASE_B2B_PEER_REVIEW</v>
      </c>
      <c r="J18" s="94" t="str">
        <f t="shared" si="0"/>
        <v>BASE_B2B_PEER_REVIEW</v>
      </c>
      <c r="K18" s="94" t="str">
        <f t="shared" si="0"/>
        <v/>
      </c>
      <c r="L18" s="94" t="str">
        <f t="shared" si="0"/>
        <v/>
      </c>
      <c r="M18" s="94" t="str">
        <f t="shared" si="0"/>
        <v/>
      </c>
      <c r="N18" s="94" t="str">
        <f t="shared" si="0"/>
        <v/>
      </c>
      <c r="O18" s="94" t="str">
        <f t="shared" si="0"/>
        <v/>
      </c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</row>
    <row r="19" spans="1:129" ht="17.25" customHeight="1" x14ac:dyDescent="0.35">
      <c r="A19" s="90"/>
      <c r="B19" s="91" t="s">
        <v>226</v>
      </c>
      <c r="C19" s="97"/>
      <c r="D19" s="98" t="s">
        <v>206</v>
      </c>
      <c r="E19" s="94" t="str">
        <f>IF(E3="","",CONCATENATE(E3,".txt"))</f>
        <v>College Street - B2B VPN Template for Customer B2B 1.txt</v>
      </c>
      <c r="F19" s="94" t="str">
        <f t="shared" ref="F19:J19" si="1">IF(F3="","",CONCATENATE(F3,".txt"))</f>
        <v>College Street - B2B VPN Template for Customer B2B 2.txt</v>
      </c>
      <c r="G19" s="94" t="str">
        <f t="shared" si="1"/>
        <v>College Street - B2B VPN Template for Customer B2B 3.txt</v>
      </c>
      <c r="H19" s="94" t="str">
        <f t="shared" si="1"/>
        <v>College Street - B2B VPN Template for Customer B2B 4.txt</v>
      </c>
      <c r="I19" s="94" t="str">
        <f t="shared" si="1"/>
        <v>College Street - B2B VPN Template for Customer B2B 5.txt</v>
      </c>
      <c r="J19" s="94" t="str">
        <f t="shared" si="1"/>
        <v>College Street - B2B VPN Template for Stan's Company.txt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</row>
    <row r="20" spans="1:129" ht="17.25" customHeight="1" x14ac:dyDescent="0.35">
      <c r="A20" s="90"/>
      <c r="B20" s="91" t="s">
        <v>227</v>
      </c>
      <c r="C20" s="97"/>
      <c r="D20" s="98" t="s">
        <v>206</v>
      </c>
      <c r="E20" s="94" t="str">
        <f>IF(E4="","",CONCATENATE(E4,".txt"))</f>
        <v/>
      </c>
      <c r="F20" s="94" t="str">
        <f t="shared" ref="F20:J20" si="2">IF(F4="","",CONCATENATE(F4,".txt"))</f>
        <v>Alternate Data Center - B2B VPN Template for Customer B2B 2.txt</v>
      </c>
      <c r="G20" s="94" t="str">
        <f t="shared" si="2"/>
        <v>Alternate Data Center - B2B VPN Template for Customer B2B 3.txt</v>
      </c>
      <c r="H20" s="94" t="str">
        <f t="shared" si="2"/>
        <v>Alternate Data Center - B2B VPN Template for Customer B2B 4.txt</v>
      </c>
      <c r="I20" s="94" t="str">
        <f t="shared" si="2"/>
        <v/>
      </c>
      <c r="J20" s="94" t="str">
        <f t="shared" si="2"/>
        <v>Alternate Data Center - B2B VPN Template for Stan's Company.txt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</row>
    <row r="21" spans="1:129" ht="17.25" customHeight="1" x14ac:dyDescent="0.35">
      <c r="A21" s="90"/>
      <c r="B21" s="91" t="s">
        <v>228</v>
      </c>
      <c r="C21" s="97"/>
      <c r="D21" s="98" t="s">
        <v>206</v>
      </c>
      <c r="E21" s="94" t="str">
        <f t="shared" ref="E21:J25" si="3">IF(E6="","",CONCATENATE(E6,".txt"))</f>
        <v/>
      </c>
      <c r="F21" s="94" t="str">
        <f t="shared" si="3"/>
        <v/>
      </c>
      <c r="G21" s="94" t="str">
        <f t="shared" si="3"/>
        <v/>
      </c>
      <c r="H21" s="94" t="str">
        <f t="shared" si="3"/>
        <v/>
      </c>
      <c r="I21" s="94" t="str">
        <f t="shared" si="3"/>
        <v/>
      </c>
      <c r="J21" s="94" t="str">
        <f t="shared" si="3"/>
        <v/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</row>
    <row r="22" spans="1:129" ht="17.25" customHeight="1" x14ac:dyDescent="0.35">
      <c r="A22" s="90"/>
      <c r="B22" s="91" t="s">
        <v>229</v>
      </c>
      <c r="C22" s="97"/>
      <c r="D22" s="98" t="s">
        <v>206</v>
      </c>
      <c r="E22" s="94" t="str">
        <f t="shared" si="3"/>
        <v/>
      </c>
      <c r="F22" s="94" t="str">
        <f t="shared" si="3"/>
        <v/>
      </c>
      <c r="G22" s="94" t="str">
        <f t="shared" si="3"/>
        <v/>
      </c>
      <c r="H22" s="94" t="str">
        <f t="shared" si="3"/>
        <v/>
      </c>
      <c r="I22" s="94" t="str">
        <f t="shared" si="3"/>
        <v/>
      </c>
      <c r="J22" s="94" t="str">
        <f t="shared" si="3"/>
        <v/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</row>
    <row r="23" spans="1:129" ht="17.25" customHeight="1" x14ac:dyDescent="0.35">
      <c r="A23" s="90"/>
      <c r="B23" s="99" t="s">
        <v>230</v>
      </c>
      <c r="C23" s="100"/>
      <c r="D23" s="100"/>
      <c r="E23" s="94" t="str">
        <f t="shared" si="3"/>
        <v>Pre-Install - College Street.txt</v>
      </c>
      <c r="F23" s="94" t="str">
        <f t="shared" si="3"/>
        <v>Pre-Install - College Street.txt</v>
      </c>
      <c r="G23" s="94" t="str">
        <f t="shared" si="3"/>
        <v>Pre-Install - College Street.txt</v>
      </c>
      <c r="H23" s="94" t="str">
        <f t="shared" si="3"/>
        <v>Pre-Install - College Street.txt</v>
      </c>
      <c r="I23" s="94" t="str">
        <f t="shared" si="3"/>
        <v>Pre-Install - College Street.txt</v>
      </c>
      <c r="J23" s="94" t="str">
        <f t="shared" si="3"/>
        <v/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</row>
    <row r="24" spans="1:129" ht="17.25" customHeight="1" x14ac:dyDescent="0.35">
      <c r="A24" s="90"/>
      <c r="B24" s="99" t="s">
        <v>231</v>
      </c>
      <c r="C24" s="100"/>
      <c r="D24" s="100"/>
      <c r="E24" s="94" t="str">
        <f t="shared" si="3"/>
        <v/>
      </c>
      <c r="F24" s="94" t="str">
        <f t="shared" si="3"/>
        <v>Pre-Install - Alternate Data Center.txt</v>
      </c>
      <c r="G24" s="94" t="str">
        <f t="shared" si="3"/>
        <v>Pre-Install - Alternate Data Center.txt</v>
      </c>
      <c r="H24" s="94" t="str">
        <f t="shared" si="3"/>
        <v>Pre-Install - Alternate Data Center.txt</v>
      </c>
      <c r="I24" s="94" t="str">
        <f t="shared" si="3"/>
        <v/>
      </c>
      <c r="J24" s="94" t="str">
        <f t="shared" si="3"/>
        <v/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</row>
    <row r="25" spans="1:129" ht="17.25" customHeight="1" x14ac:dyDescent="0.35">
      <c r="A25" s="90"/>
      <c r="B25" s="99" t="s">
        <v>232</v>
      </c>
      <c r="C25" s="100"/>
      <c r="D25" s="100"/>
      <c r="E25" s="94" t="str">
        <f t="shared" si="3"/>
        <v>Customer B2B 1 - Peer Review Sheet.txt</v>
      </c>
      <c r="F25" s="94" t="str">
        <f t="shared" si="3"/>
        <v>Customer B2B 2 - Peer Review Sheet.txt</v>
      </c>
      <c r="G25" s="94" t="str">
        <f t="shared" si="3"/>
        <v>Customer B2B 3 - Peer Review Sheet.txt</v>
      </c>
      <c r="H25" s="94" t="str">
        <f t="shared" si="3"/>
        <v>Customer B2B 4 - Peer Review Sheet.txt</v>
      </c>
      <c r="I25" s="94" t="str">
        <f t="shared" si="3"/>
        <v>Customer B2B 5 - Peer Review Sheet.txt</v>
      </c>
      <c r="J25" s="94" t="str">
        <f t="shared" si="3"/>
        <v>Stan's Company - Peer Review Sheet.txt</v>
      </c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</row>
  </sheetData>
  <sheetProtection formatCells="0" formatColumns="0" formatRows="0" insertColumns="0" insertRows="0" deleteColumns="0" deleteRows="0"/>
  <conditionalFormatting sqref="A2:DY25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Data-Site Info</vt:lpstr>
      <vt:lpstr>Data-Test</vt:lpstr>
      <vt:lpstr>Template-Base</vt:lpstr>
      <vt:lpstr>Template-Test</vt:lpstr>
      <vt:lpstr>Data-Variables</vt:lpstr>
      <vt:lpstr>Devices-Hosts&amp;Templates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2020-08-26T16:39:07Z</dcterms:created>
  <dcterms:modified xsi:type="dcterms:W3CDTF">2020-08-30T21:26:42Z</dcterms:modified>
</cp:coreProperties>
</file>