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130-LITEN\130.5-DTS\130.5.92-S3E-LSPV\130.5.92.03-Tous\bifipv_2019\developments\data_Comparison_Static-Tracking_for_Kais\"/>
    </mc:Choice>
  </mc:AlternateContent>
  <bookViews>
    <workbookView xWindow="0" yWindow="0" windowWidth="28800" windowHeight="12300"/>
  </bookViews>
  <sheets>
    <sheet name="Feuil1" sheetId="1" r:id="rId1"/>
    <sheet name="Cadarache" sheetId="5" r:id="rId2"/>
    <sheet name="Tunis" sheetId="3" r:id="rId3"/>
    <sheet name="Mogadisc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3" i="1" l="1"/>
  <c r="L92" i="1"/>
  <c r="L91" i="1"/>
  <c r="H91" i="1" l="1"/>
  <c r="D91" i="1"/>
  <c r="K93" i="1"/>
  <c r="K92" i="1"/>
  <c r="G93" i="1"/>
  <c r="H93" i="1" s="1"/>
  <c r="G92" i="1"/>
  <c r="H92" i="1" s="1"/>
  <c r="C93" i="1"/>
  <c r="D93" i="1" s="1"/>
  <c r="C92" i="1"/>
  <c r="D92" i="1" s="1"/>
  <c r="K91" i="1"/>
  <c r="K90" i="1"/>
  <c r="G91" i="1"/>
  <c r="G90" i="1"/>
  <c r="C91" i="1"/>
  <c r="C90" i="1"/>
  <c r="O57" i="1"/>
  <c r="O80" i="1" l="1"/>
  <c r="O81" i="1"/>
  <c r="O12" i="1"/>
  <c r="O13" i="1"/>
  <c r="O14" i="1"/>
  <c r="O15" i="1"/>
  <c r="O16" i="1"/>
  <c r="O17" i="1"/>
  <c r="O18" i="1"/>
  <c r="O19" i="1"/>
  <c r="O20" i="1"/>
  <c r="O32" i="1"/>
  <c r="O31" i="1"/>
  <c r="O30" i="1"/>
  <c r="O29" i="1"/>
  <c r="O28" i="1"/>
  <c r="O27" i="1"/>
  <c r="O26" i="1"/>
  <c r="O25" i="1"/>
  <c r="O24" i="1"/>
  <c r="O37" i="1"/>
  <c r="O38" i="1"/>
  <c r="O39" i="1"/>
  <c r="O40" i="1"/>
  <c r="O41" i="1"/>
  <c r="O42" i="1"/>
  <c r="O43" i="1"/>
  <c r="O44" i="1"/>
  <c r="O45" i="1"/>
  <c r="O49" i="1"/>
  <c r="O50" i="1"/>
  <c r="O51" i="1"/>
  <c r="O52" i="1"/>
  <c r="O53" i="1"/>
  <c r="O54" i="1"/>
  <c r="O55" i="1"/>
  <c r="O56" i="1"/>
  <c r="O61" i="1"/>
  <c r="O62" i="1"/>
  <c r="O63" i="1"/>
  <c r="O64" i="1"/>
  <c r="O65" i="1"/>
  <c r="O66" i="1"/>
  <c r="O67" i="1"/>
  <c r="O68" i="1"/>
  <c r="O69" i="1"/>
  <c r="O73" i="1"/>
  <c r="O74" i="1"/>
  <c r="O75" i="1"/>
  <c r="O76" i="1"/>
  <c r="O77" i="1"/>
  <c r="O78" i="1"/>
  <c r="O79" i="1"/>
</calcChain>
</file>

<file path=xl/sharedStrings.xml><?xml version="1.0" encoding="utf-8"?>
<sst xmlns="http://schemas.openxmlformats.org/spreadsheetml/2006/main" count="175" uniqueCount="54">
  <si>
    <t>Irradiance Max Front</t>
  </si>
  <si>
    <t>Irradiance Mean Front</t>
  </si>
  <si>
    <t>Irradiance Min Front</t>
  </si>
  <si>
    <t>Irradiance Max Rear</t>
  </si>
  <si>
    <t>Irradiance Mean Rear</t>
  </si>
  <si>
    <t>Irrradiance Min Rear</t>
  </si>
  <si>
    <t>Global horizontal</t>
  </si>
  <si>
    <t>Direct horizontal</t>
  </si>
  <si>
    <t>Diffuse horizonal</t>
  </si>
  <si>
    <t>Cadarache Static</t>
  </si>
  <si>
    <t>Cadarache Tracking</t>
  </si>
  <si>
    <t>Tunis Static</t>
  </si>
  <si>
    <t>Tunis Tracking</t>
  </si>
  <si>
    <t>Mogadiscio Static</t>
  </si>
  <si>
    <t>Mogadiscio Tracking</t>
  </si>
  <si>
    <t>Janvier</t>
  </si>
  <si>
    <t>Fevrier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</si>
  <si>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</si>
  <si>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</si>
  <si>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</si>
  <si>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</si>
  <si>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</si>
  <si>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</si>
  <si>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</si>
  <si>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</si>
  <si>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</si>
  <si>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</si>
  <si>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Année</t>
  </si>
  <si>
    <t>Unité : kWh/m²</t>
  </si>
  <si>
    <t>Cadarache</t>
  </si>
  <si>
    <t>Tunis</t>
  </si>
  <si>
    <t>Mogadiscio</t>
  </si>
  <si>
    <t>Angle inclinaison (°)</t>
  </si>
  <si>
    <t>Hauteur panneau</t>
  </si>
  <si>
    <t>Bas du panneau à 1m du sol</t>
  </si>
  <si>
    <t>Statique</t>
  </si>
  <si>
    <t>Tracking</t>
  </si>
  <si>
    <t>Axe du trackeur à 1,80m</t>
  </si>
  <si>
    <t>Angle maximale de rotation du trackeur 80°</t>
  </si>
  <si>
    <t>1 block seul de 2x2 modules de 60 cellules, de taille classique et en paysage</t>
  </si>
  <si>
    <t>Données météo</t>
  </si>
  <si>
    <t>TMY de Pvgis - 2007 à 2016</t>
  </si>
  <si>
    <t>Monofacial fixe</t>
  </si>
  <si>
    <t>Bifacial fixe</t>
  </si>
  <si>
    <t xml:space="preserve">Albedo </t>
  </si>
  <si>
    <t>Monofacial Tracking</t>
  </si>
  <si>
    <t>Bifacial Tracking</t>
  </si>
  <si>
    <t>Gain bifacial panneau</t>
  </si>
  <si>
    <t xml:space="preserve">Analyse - Somme des irradiances </t>
  </si>
  <si>
    <r>
      <t>Hypothèse discutable : la cellule de plus faible courant limite le courant de toutes les autres cellules : Je prends les</t>
    </r>
    <r>
      <rPr>
        <b/>
        <sz val="11"/>
        <color theme="1"/>
        <rFont val="Calibri"/>
        <family val="2"/>
        <scheme val="minor"/>
      </rPr>
      <t xml:space="preserve"> irradiances minimales</t>
    </r>
    <r>
      <rPr>
        <sz val="11"/>
        <color theme="1"/>
        <rFont val="Calibri"/>
        <family val="2"/>
        <scheme val="minor"/>
      </rPr>
      <t xml:space="preserve"> pour les calculs ci-dessous</t>
    </r>
  </si>
  <si>
    <t>(Peut être changé)</t>
  </si>
  <si>
    <t>Gain</t>
  </si>
  <si>
    <t>Mono fixe</t>
  </si>
  <si>
    <t>Mono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</si>
</sst>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Feuil1!$C$11:$N$11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Feuil1!$C$15:$N$15</c:f>
              <c:numCache>
                <c:formatCode>General</c:formatCode>
                <c:ptCount val="12"/>
                <c:pt idx="0">
                  <c:v>114.944803576293</c:v>
                </c:pt>
                <c:pt idx="1">
                  <c:v>104.482447478544</c:v>
                </c:pt>
                <c:pt idx="2">
                  <c:v>147.250485421007</c:v>
                </c:pt>
                <c:pt idx="3">
                  <c:v>165.14430283000701</c:v>
                </c:pt>
                <c:pt idx="4">
                  <c:v>185.64001192519601</c:v>
                </c:pt>
                <c:pt idx="5">
                  <c:v>209.98559544599999</c:v>
                </c:pt>
                <c:pt idx="6">
                  <c:v>230.535081585184</c:v>
                </c:pt>
                <c:pt idx="7">
                  <c:v>212.17167924711401</c:v>
                </c:pt>
                <c:pt idx="8">
                  <c:v>162.56799351321899</c:v>
                </c:pt>
                <c:pt idx="9">
                  <c:v>131.823081747526</c:v>
                </c:pt>
                <c:pt idx="10">
                  <c:v>106.51270591120399</c:v>
                </c:pt>
                <c:pt idx="11">
                  <c:v>96.804502854133204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75-41AC-9A2E-A1F375F4B1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Feuil1!$C$11:$N$11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Feuil1!$C$16:$N$16</c:f>
              <c:numCache>
                <c:formatCode>General</c:formatCode>
                <c:ptCount val="12"/>
                <c:pt idx="0">
                  <c:v>114.87317411543</c:v>
                </c:pt>
                <c:pt idx="1">
                  <c:v>104.401949260246</c:v>
                </c:pt>
                <c:pt idx="2">
                  <c:v>147.11506683589599</c:v>
                </c:pt>
                <c:pt idx="3">
                  <c:v>164.970221452781</c:v>
                </c:pt>
                <c:pt idx="4">
                  <c:v>185.42109669836799</c:v>
                </c:pt>
                <c:pt idx="5">
                  <c:v>209.727038088011</c:v>
                </c:pt>
                <c:pt idx="6">
                  <c:v>230.25702595073099</c:v>
                </c:pt>
                <c:pt idx="7">
                  <c:v>211.93909833497599</c:v>
                </c:pt>
                <c:pt idx="8">
                  <c:v>162.41011998808301</c:v>
                </c:pt>
                <c:pt idx="9">
                  <c:v>131.714278817457</c:v>
                </c:pt>
                <c:pt idx="10">
                  <c:v>106.439810892574</c:v>
                </c:pt>
                <c:pt idx="11">
                  <c:v>96.746767353253205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75-41AC-9A2E-A1F375F4B14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Feuil1!$C$11:$N$11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Feuil1!$C$17:$N$17</c:f>
              <c:numCache>
                <c:formatCode>General</c:formatCode>
                <c:ptCount val="12"/>
                <c:pt idx="0">
                  <c:v>114.791522933157</c:v>
                </c:pt>
                <c:pt idx="1">
                  <c:v>104.31009289668199</c:v>
                </c:pt>
                <c:pt idx="2">
                  <c:v>146.96058624984701</c:v>
                </c:pt>
                <c:pt idx="3">
                  <c:v>164.77169563587901</c:v>
                </c:pt>
                <c:pt idx="4">
                  <c:v>185.17149968552499</c:v>
                </c:pt>
                <c:pt idx="5">
                  <c:v>209.432489819902</c:v>
                </c:pt>
                <c:pt idx="6">
                  <c:v>229.94050265177</c:v>
                </c:pt>
                <c:pt idx="7">
                  <c:v>211.67418100020399</c:v>
                </c:pt>
                <c:pt idx="8">
                  <c:v>162.23009637669799</c:v>
                </c:pt>
                <c:pt idx="9">
                  <c:v>131.59019573270999</c:v>
                </c:pt>
                <c:pt idx="10">
                  <c:v>106.35664853882599</c:v>
                </c:pt>
                <c:pt idx="11">
                  <c:v>96.680918910274301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75-41AC-9A2E-A1F375F4B14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Feuil1!$C$11:$N$11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Feuil1!$C$18:$N$18</c:f>
              <c:numCache>
                <c:formatCode>General</c:formatCode>
                <c:ptCount val="12"/>
                <c:pt idx="0">
                  <c:v>20.958561949707601</c:v>
                </c:pt>
                <c:pt idx="1">
                  <c:v>23.938980858983001</c:v>
                </c:pt>
                <c:pt idx="2">
                  <c:v>39.710120113103599</c:v>
                </c:pt>
                <c:pt idx="3">
                  <c:v>50.947395128910898</c:v>
                </c:pt>
                <c:pt idx="4">
                  <c:v>65.178359916231003</c:v>
                </c:pt>
                <c:pt idx="5">
                  <c:v>75.807965904995697</c:v>
                </c:pt>
                <c:pt idx="6">
                  <c:v>79.530167983283604</c:v>
                </c:pt>
                <c:pt idx="7">
                  <c:v>66.508729998973195</c:v>
                </c:pt>
                <c:pt idx="8">
                  <c:v>45.6852939079386</c:v>
                </c:pt>
                <c:pt idx="9">
                  <c:v>31.555958640985999</c:v>
                </c:pt>
                <c:pt idx="10">
                  <c:v>21.646402038912399</c:v>
                </c:pt>
                <c:pt idx="11">
                  <c:v>17.208510713646501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75-41AC-9A2E-A1F375F4B14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Feuil1!$C$11:$N$11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Feuil1!$C$19:$N$19</c:f>
              <c:numCache>
                <c:formatCode>General</c:formatCode>
                <c:ptCount val="12"/>
                <c:pt idx="0">
                  <c:v>19.764873328923699</c:v>
                </c:pt>
                <c:pt idx="1">
                  <c:v>22.137632944328399</c:v>
                </c:pt>
                <c:pt idx="2">
                  <c:v>35.775229212913104</c:v>
                </c:pt>
                <c:pt idx="3">
                  <c:v>44.783238264104099</c:v>
                </c:pt>
                <c:pt idx="4">
                  <c:v>56.826071777380498</c:v>
                </c:pt>
                <c:pt idx="5">
                  <c:v>65.353009116378502</c:v>
                </c:pt>
                <c:pt idx="6">
                  <c:v>67.933667223794103</c:v>
                </c:pt>
                <c:pt idx="7">
                  <c:v>57.462624736784498</c:v>
                </c:pt>
                <c:pt idx="8">
                  <c:v>40.588162361309102</c:v>
                </c:pt>
                <c:pt idx="9">
                  <c:v>28.785766385142999</c:v>
                </c:pt>
                <c:pt idx="10">
                  <c:v>20.338389234756399</c:v>
                </c:pt>
                <c:pt idx="11">
                  <c:v>16.394359213740699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75-41AC-9A2E-A1F375F4B14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Feuil1!$C$11:$N$11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Feuil1!$C$20:$N$20</c:f>
              <c:numCache>
                <c:formatCode>General</c:formatCode>
                <c:ptCount val="12"/>
                <c:pt idx="0">
                  <c:v>18.2852237961445</c:v>
                </c:pt>
                <c:pt idx="1">
                  <c:v>20.390234953167401</c:v>
                </c:pt>
                <c:pt idx="2">
                  <c:v>32.540755737686901</c:v>
                </c:pt>
                <c:pt idx="3">
                  <c:v>39.488617927017202</c:v>
                </c:pt>
                <c:pt idx="4">
                  <c:v>48.476502549137798</c:v>
                </c:pt>
                <c:pt idx="5">
                  <c:v>54.2368512278629</c:v>
                </c:pt>
                <c:pt idx="6">
                  <c:v>55.998404731725898</c:v>
                </c:pt>
                <c:pt idx="7">
                  <c:v>49.269066767251999</c:v>
                </c:pt>
                <c:pt idx="8">
                  <c:v>36.529211672280397</c:v>
                </c:pt>
                <c:pt idx="9">
                  <c:v>26.4440234928527</c:v>
                </c:pt>
                <c:pt idx="10">
                  <c:v>18.8890161580231</c:v>
                </c:pt>
                <c:pt idx="11">
                  <c:v>15.3956007889644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75-41AC-9A2E-A1F375F4B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01760"/>
        <c:axId val="376202416"/>
      </c:scatterChart>
      <c:valAx>
        <c:axId val="37620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202416"/>
        <c:crosses val="autoZero"/>
        <c:crossBetween val="midCat"/>
      </c:valAx>
      <c:valAx>
        <c:axId val="3762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20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Feuil1!$C$23:$N$23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Feuil1!$C$27:$N$27</c:f>
              <c:numCache>
                <c:formatCode>General</c:formatCode>
                <c:ptCount val="12"/>
                <c:pt idx="0">
                  <c:v>94.188528445962405</c:v>
                </c:pt>
                <c:pt idx="1">
                  <c:v>100.996756489666</c:v>
                </c:pt>
                <c:pt idx="2">
                  <c:v>167.406662381942</c:v>
                </c:pt>
                <c:pt idx="3">
                  <c:v>202.48096393514501</c:v>
                </c:pt>
                <c:pt idx="4">
                  <c:v>254.74668440132399</c:v>
                </c:pt>
                <c:pt idx="5">
                  <c:v>296.32126596684498</c:v>
                </c:pt>
                <c:pt idx="6">
                  <c:v>329.70805520753601</c:v>
                </c:pt>
                <c:pt idx="7">
                  <c:v>278.41799697523697</c:v>
                </c:pt>
                <c:pt idx="8">
                  <c:v>187.59031001263901</c:v>
                </c:pt>
                <c:pt idx="9">
                  <c:v>134.38908436031301</c:v>
                </c:pt>
                <c:pt idx="10">
                  <c:v>92.633939106177607</c:v>
                </c:pt>
                <c:pt idx="11">
                  <c:v>77.398284775525696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7D-4951-9816-98B85662357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Feuil1!$C$23:$N$23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Feuil1!$C$28:$N$28</c:f>
              <c:numCache>
                <c:formatCode>General</c:formatCode>
                <c:ptCount val="12"/>
                <c:pt idx="0">
                  <c:v>94.1883270293891</c:v>
                </c:pt>
                <c:pt idx="1">
                  <c:v>100.996536888276</c:v>
                </c:pt>
                <c:pt idx="2">
                  <c:v>167.406311178506</c:v>
                </c:pt>
                <c:pt idx="3">
                  <c:v>202.48054380309301</c:v>
                </c:pt>
                <c:pt idx="4">
                  <c:v>254.74615698371801</c:v>
                </c:pt>
                <c:pt idx="5">
                  <c:v>296.32066984347</c:v>
                </c:pt>
                <c:pt idx="6">
                  <c:v>329.707405493279</c:v>
                </c:pt>
                <c:pt idx="7">
                  <c:v>278.41743748995998</c:v>
                </c:pt>
                <c:pt idx="8">
                  <c:v>187.589917529985</c:v>
                </c:pt>
                <c:pt idx="9">
                  <c:v>134.388797651776</c:v>
                </c:pt>
                <c:pt idx="10">
                  <c:v>92.633739945334796</c:v>
                </c:pt>
                <c:pt idx="11">
                  <c:v>77.398117611557893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7D-4951-9816-98B85662357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Feuil1!$C$23:$N$23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Feuil1!$C$29:$N$29</c:f>
              <c:numCache>
                <c:formatCode>General</c:formatCode>
                <c:ptCount val="12"/>
                <c:pt idx="0">
                  <c:v>94.188102947829606</c:v>
                </c:pt>
                <c:pt idx="1">
                  <c:v>100.996292575601</c:v>
                </c:pt>
                <c:pt idx="2">
                  <c:v>167.40592045488199</c:v>
                </c:pt>
                <c:pt idx="3">
                  <c:v>202.480076394458</c:v>
                </c:pt>
                <c:pt idx="4">
                  <c:v>254.74557021691101</c:v>
                </c:pt>
                <c:pt idx="5">
                  <c:v>296.320006639577</c:v>
                </c:pt>
                <c:pt idx="6">
                  <c:v>329.70668266803398</c:v>
                </c:pt>
                <c:pt idx="7">
                  <c:v>278.416815046973</c:v>
                </c:pt>
                <c:pt idx="8">
                  <c:v>187.589480882077</c:v>
                </c:pt>
                <c:pt idx="9">
                  <c:v>134.38847868052699</c:v>
                </c:pt>
                <c:pt idx="10">
                  <c:v>92.633518373338404</c:v>
                </c:pt>
                <c:pt idx="11">
                  <c:v>77.397931636978001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7D-4951-9816-98B85662357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Feuil1!$C$23:$N$23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Feuil1!$C$30:$N$30</c:f>
              <c:numCache>
                <c:formatCode>General</c:formatCode>
                <c:ptCount val="12"/>
                <c:pt idx="0">
                  <c:v>21.027478349929801</c:v>
                </c:pt>
                <c:pt idx="1">
                  <c:v>23.3200161157236</c:v>
                </c:pt>
                <c:pt idx="2">
                  <c:v>38.4339417136935</c:v>
                </c:pt>
                <c:pt idx="3">
                  <c:v>48.070548045396201</c:v>
                </c:pt>
                <c:pt idx="4">
                  <c:v>58.356908059446802</c:v>
                </c:pt>
                <c:pt idx="5">
                  <c:v>67.824294950162098</c:v>
                </c:pt>
                <c:pt idx="6">
                  <c:v>72.809673948136606</c:v>
                </c:pt>
                <c:pt idx="7">
                  <c:v>62.909420379257</c:v>
                </c:pt>
                <c:pt idx="8">
                  <c:v>44.358518374902197</c:v>
                </c:pt>
                <c:pt idx="9">
                  <c:v>31.369577770012199</c:v>
                </c:pt>
                <c:pt idx="10">
                  <c:v>21.311627726846201</c:v>
                </c:pt>
                <c:pt idx="11">
                  <c:v>16.908631356194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7D-4951-9816-98B85662357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Feuil1!$C$23:$N$23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Feuil1!$C$31:$N$31</c:f>
              <c:numCache>
                <c:formatCode>General</c:formatCode>
                <c:ptCount val="12"/>
                <c:pt idx="0">
                  <c:v>19.3870719526088</c:v>
                </c:pt>
                <c:pt idx="1">
                  <c:v>21.121849606670999</c:v>
                </c:pt>
                <c:pt idx="2">
                  <c:v>34.248739254421899</c:v>
                </c:pt>
                <c:pt idx="3">
                  <c:v>42.8758840494163</c:v>
                </c:pt>
                <c:pt idx="4">
                  <c:v>52.922062193189802</c:v>
                </c:pt>
                <c:pt idx="5">
                  <c:v>61.873162787651999</c:v>
                </c:pt>
                <c:pt idx="6">
                  <c:v>66.009632890106801</c:v>
                </c:pt>
                <c:pt idx="7">
                  <c:v>56.226468448303301</c:v>
                </c:pt>
                <c:pt idx="8">
                  <c:v>39.345349878661402</c:v>
                </c:pt>
                <c:pt idx="9">
                  <c:v>28.055425943977099</c:v>
                </c:pt>
                <c:pt idx="10">
                  <c:v>19.590737911248901</c:v>
                </c:pt>
                <c:pt idx="11">
                  <c:v>15.703366610745601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7D-4951-9816-98B85662357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Feuil1!$C$23:$N$23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Feuil1!$C$32:$N$32</c:f>
              <c:numCache>
                <c:formatCode>General</c:formatCode>
                <c:ptCount val="12"/>
                <c:pt idx="0">
                  <c:v>18.076975294493501</c:v>
                </c:pt>
                <c:pt idx="1">
                  <c:v>19.408430927363899</c:v>
                </c:pt>
                <c:pt idx="2">
                  <c:v>31.084457544258498</c:v>
                </c:pt>
                <c:pt idx="3">
                  <c:v>39.1770224626068</c:v>
                </c:pt>
                <c:pt idx="4">
                  <c:v>48.777165389623903</c:v>
                </c:pt>
                <c:pt idx="5">
                  <c:v>57.049922062497103</c:v>
                </c:pt>
                <c:pt idx="6">
                  <c:v>60.366569928221303</c:v>
                </c:pt>
                <c:pt idx="7">
                  <c:v>51.261283747899498</c:v>
                </c:pt>
                <c:pt idx="8">
                  <c:v>35.668350301591502</c:v>
                </c:pt>
                <c:pt idx="9">
                  <c:v>25.3723380508237</c:v>
                </c:pt>
                <c:pt idx="10">
                  <c:v>18.239636844687698</c:v>
                </c:pt>
                <c:pt idx="11">
                  <c:v>14.7540396944148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7D-4951-9816-98B85662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64880"/>
        <c:axId val="379066848"/>
      </c:scatterChart>
      <c:valAx>
        <c:axId val="37906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066848"/>
        <c:crosses val="autoZero"/>
        <c:crossBetween val="midCat"/>
      </c:valAx>
      <c:valAx>
        <c:axId val="379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06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Feuil1!$C$36:$N$36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Feuil1!$C$40:$N$40</c:f>
              <c:numCache>
                <c:formatCode>General</c:formatCode>
                <c:ptCount val="12"/>
                <c:pt idx="0">
                  <c:v>93.560460369045202</c:v>
                </c:pt>
                <c:pt idx="1">
                  <c:v>120.997047934273</c:v>
                </c:pt>
                <c:pt idx="2">
                  <c:v>162.97138355826499</c:v>
                </c:pt>
                <c:pt idx="3">
                  <c:v>182.80320778186601</c:v>
                </c:pt>
                <c:pt idx="4">
                  <c:v>196.062809052386</c:v>
                </c:pt>
                <c:pt idx="5">
                  <c:v>221.20583104311601</c:v>
                </c:pt>
                <c:pt idx="6">
                  <c:v>227.973325378612</c:v>
                </c:pt>
                <c:pt idx="7">
                  <c:v>225.84415293416399</c:v>
                </c:pt>
                <c:pt idx="8">
                  <c:v>171.63826138808599</c:v>
                </c:pt>
                <c:pt idx="9">
                  <c:v>166.54066515822601</c:v>
                </c:pt>
                <c:pt idx="10">
                  <c:v>110.562713317551</c:v>
                </c:pt>
                <c:pt idx="11">
                  <c:v>99.003984823065494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5B-4A76-BA7C-8C0D5A5EBAD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Feuil1!$C$36:$N$36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Feuil1!$C$41:$N$41</c:f>
              <c:numCache>
                <c:formatCode>General</c:formatCode>
                <c:ptCount val="12"/>
                <c:pt idx="0">
                  <c:v>93.509469407566897</c:v>
                </c:pt>
                <c:pt idx="1">
                  <c:v>120.926654533047</c:v>
                </c:pt>
                <c:pt idx="2">
                  <c:v>162.86320653269499</c:v>
                </c:pt>
                <c:pt idx="3">
                  <c:v>182.670315096758</c:v>
                </c:pt>
                <c:pt idx="4">
                  <c:v>195.906172480386</c:v>
                </c:pt>
                <c:pt idx="5">
                  <c:v>221.022209183982</c:v>
                </c:pt>
                <c:pt idx="6">
                  <c:v>227.78683276977301</c:v>
                </c:pt>
                <c:pt idx="7">
                  <c:v>225.67421967419</c:v>
                </c:pt>
                <c:pt idx="8">
                  <c:v>171.52106612005599</c:v>
                </c:pt>
                <c:pt idx="9">
                  <c:v>166.441273612239</c:v>
                </c:pt>
                <c:pt idx="10">
                  <c:v>110.502056800495</c:v>
                </c:pt>
                <c:pt idx="11">
                  <c:v>98.952534131741103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5B-4A76-BA7C-8C0D5A5EBAD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Feuil1!$C$36:$N$36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Feuil1!$C$42:$N$42</c:f>
              <c:numCache>
                <c:formatCode>General</c:formatCode>
                <c:ptCount val="12"/>
                <c:pt idx="0">
                  <c:v>93.454057876762803</c:v>
                </c:pt>
                <c:pt idx="1">
                  <c:v>120.850188067405</c:v>
                </c:pt>
                <c:pt idx="2">
                  <c:v>162.745687005039</c:v>
                </c:pt>
                <c:pt idx="3">
                  <c:v>182.52598228923301</c:v>
                </c:pt>
                <c:pt idx="4">
                  <c:v>195.73606401333601</c:v>
                </c:pt>
                <c:pt idx="5">
                  <c:v>220.82286053997501</c:v>
                </c:pt>
                <c:pt idx="6">
                  <c:v>227.584371055574</c:v>
                </c:pt>
                <c:pt idx="7">
                  <c:v>225.48973915961699</c:v>
                </c:pt>
                <c:pt idx="8">
                  <c:v>171.393776052253</c:v>
                </c:pt>
                <c:pt idx="9">
                  <c:v>166.333335149763</c:v>
                </c:pt>
                <c:pt idx="10">
                  <c:v>110.436153297516</c:v>
                </c:pt>
                <c:pt idx="11">
                  <c:v>98.896629637609905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5B-4A76-BA7C-8C0D5A5EBAD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Feuil1!$C$36:$N$36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Feuil1!$C$43:$N$43</c:f>
              <c:numCache>
                <c:formatCode>General</c:formatCode>
                <c:ptCount val="12"/>
                <c:pt idx="0">
                  <c:v>22.520929417828899</c:v>
                </c:pt>
                <c:pt idx="1">
                  <c:v>30.072180900970501</c:v>
                </c:pt>
                <c:pt idx="2">
                  <c:v>46.454117951925099</c:v>
                </c:pt>
                <c:pt idx="3">
                  <c:v>56.680689662287101</c:v>
                </c:pt>
                <c:pt idx="4">
                  <c:v>67.799372146720799</c:v>
                </c:pt>
                <c:pt idx="5">
                  <c:v>79.014612858739397</c:v>
                </c:pt>
                <c:pt idx="6">
                  <c:v>80.058249017931203</c:v>
                </c:pt>
                <c:pt idx="7">
                  <c:v>71.383032285804703</c:v>
                </c:pt>
                <c:pt idx="8">
                  <c:v>49.772859805328302</c:v>
                </c:pt>
                <c:pt idx="9">
                  <c:v>41.562440418021097</c:v>
                </c:pt>
                <c:pt idx="10">
                  <c:v>26.432402979421099</c:v>
                </c:pt>
                <c:pt idx="11">
                  <c:v>22.550498868475799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5B-4A76-BA7C-8C0D5A5EBAD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Feuil1!$C$36:$N$36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Feuil1!$C$44:$N$44</c:f>
              <c:numCache>
                <c:formatCode>General</c:formatCode>
                <c:ptCount val="12"/>
                <c:pt idx="0">
                  <c:v>20.683192200121098</c:v>
                </c:pt>
                <c:pt idx="1">
                  <c:v>26.925962090198102</c:v>
                </c:pt>
                <c:pt idx="2">
                  <c:v>40.716112660187299</c:v>
                </c:pt>
                <c:pt idx="3">
                  <c:v>48.1759858521838</c:v>
                </c:pt>
                <c:pt idx="4">
                  <c:v>57.091699316229899</c:v>
                </c:pt>
                <c:pt idx="5">
                  <c:v>65.698091961911103</c:v>
                </c:pt>
                <c:pt idx="6">
                  <c:v>66.626238697226995</c:v>
                </c:pt>
                <c:pt idx="7">
                  <c:v>59.423363902117003</c:v>
                </c:pt>
                <c:pt idx="8">
                  <c:v>42.920302299989601</c:v>
                </c:pt>
                <c:pt idx="9">
                  <c:v>36.708402352626599</c:v>
                </c:pt>
                <c:pt idx="10">
                  <c:v>24.1850749976137</c:v>
                </c:pt>
                <c:pt idx="11">
                  <c:v>20.881565095737901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5B-4A76-BA7C-8C0D5A5EBAD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Feuil1!$C$36:$N$36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Feuil1!$C$45:$N$45</c:f>
              <c:numCache>
                <c:formatCode>General</c:formatCode>
                <c:ptCount val="12"/>
                <c:pt idx="0">
                  <c:v>18.841441937213599</c:v>
                </c:pt>
                <c:pt idx="1">
                  <c:v>24.331541975265299</c:v>
                </c:pt>
                <c:pt idx="2">
                  <c:v>36.343857229538798</c:v>
                </c:pt>
                <c:pt idx="3">
                  <c:v>41.381457387202197</c:v>
                </c:pt>
                <c:pt idx="4">
                  <c:v>47.149221212535103</c:v>
                </c:pt>
                <c:pt idx="5">
                  <c:v>52.456282621036699</c:v>
                </c:pt>
                <c:pt idx="6">
                  <c:v>53.572739477908897</c:v>
                </c:pt>
                <c:pt idx="7">
                  <c:v>49.249001697711002</c:v>
                </c:pt>
                <c:pt idx="8">
                  <c:v>37.671424033851302</c:v>
                </c:pt>
                <c:pt idx="9">
                  <c:v>32.953954923619897</c:v>
                </c:pt>
                <c:pt idx="10">
                  <c:v>22.076388944813701</c:v>
                </c:pt>
                <c:pt idx="11">
                  <c:v>19.139737503678401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5B-4A76-BA7C-8C0D5A5EB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65712"/>
        <c:axId val="495662104"/>
      </c:scatterChart>
      <c:valAx>
        <c:axId val="4956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5662104"/>
        <c:crosses val="autoZero"/>
        <c:crossBetween val="midCat"/>
      </c:valAx>
      <c:valAx>
        <c:axId val="49566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566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Feuil1!$C$48:$N$48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Feuil1!$C$52:$N$52</c:f>
              <c:numCache>
                <c:formatCode>General</c:formatCode>
                <c:ptCount val="12"/>
                <c:pt idx="0">
                  <c:v>90.584094495028793</c:v>
                </c:pt>
                <c:pt idx="1">
                  <c:v>123.46068835181001</c:v>
                </c:pt>
                <c:pt idx="2">
                  <c:v>189.801876619838</c:v>
                </c:pt>
                <c:pt idx="3">
                  <c:v>221.36345064344499</c:v>
                </c:pt>
                <c:pt idx="4">
                  <c:v>262.39419892428299</c:v>
                </c:pt>
                <c:pt idx="5">
                  <c:v>309.72474202077302</c:v>
                </c:pt>
                <c:pt idx="6">
                  <c:v>321.889671045363</c:v>
                </c:pt>
                <c:pt idx="7">
                  <c:v>293.79348183189802</c:v>
                </c:pt>
                <c:pt idx="8">
                  <c:v>200.48937729345701</c:v>
                </c:pt>
                <c:pt idx="9">
                  <c:v>173.64299285675699</c:v>
                </c:pt>
                <c:pt idx="10">
                  <c:v>108.557736418918</c:v>
                </c:pt>
                <c:pt idx="11">
                  <c:v>89.262378932843006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5-45F4-9086-888A3E6BB2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Feuil1!$C$48:$N$48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Feuil1!$C$53:$N$53</c:f>
              <c:numCache>
                <c:formatCode>General</c:formatCode>
                <c:ptCount val="12"/>
                <c:pt idx="0">
                  <c:v>90.583893635823202</c:v>
                </c:pt>
                <c:pt idx="1">
                  <c:v>123.4604252144</c:v>
                </c:pt>
                <c:pt idx="2">
                  <c:v>189.80148366690301</c:v>
                </c:pt>
                <c:pt idx="3">
                  <c:v>221.363006032995</c:v>
                </c:pt>
                <c:pt idx="4">
                  <c:v>262.393678468811</c:v>
                </c:pt>
                <c:pt idx="5">
                  <c:v>309.724143953343</c:v>
                </c:pt>
                <c:pt idx="6">
                  <c:v>321.88905040348601</c:v>
                </c:pt>
                <c:pt idx="7">
                  <c:v>293.79290622511002</c:v>
                </c:pt>
                <c:pt idx="8">
                  <c:v>200.48896825429301</c:v>
                </c:pt>
                <c:pt idx="9">
                  <c:v>173.64263698766999</c:v>
                </c:pt>
                <c:pt idx="10">
                  <c:v>108.55750266028799</c:v>
                </c:pt>
                <c:pt idx="11">
                  <c:v>89.262184305940195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5-45F4-9086-888A3E6BB22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Feuil1!$C$48:$N$48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Feuil1!$C$54:$N$54</c:f>
              <c:numCache>
                <c:formatCode>General</c:formatCode>
                <c:ptCount val="12"/>
                <c:pt idx="0">
                  <c:v>90.583670174350999</c:v>
                </c:pt>
                <c:pt idx="1">
                  <c:v>123.46013246668799</c:v>
                </c:pt>
                <c:pt idx="2">
                  <c:v>189.80104649579599</c:v>
                </c:pt>
                <c:pt idx="3">
                  <c:v>221.36251139146</c:v>
                </c:pt>
                <c:pt idx="4">
                  <c:v>262.39309944757298</c:v>
                </c:pt>
                <c:pt idx="5">
                  <c:v>309.72347858663301</c:v>
                </c:pt>
                <c:pt idx="6">
                  <c:v>321.88835992207697</c:v>
                </c:pt>
                <c:pt idx="7">
                  <c:v>293.792265846492</c:v>
                </c:pt>
                <c:pt idx="8">
                  <c:v>200.48851318680701</c:v>
                </c:pt>
                <c:pt idx="9">
                  <c:v>173.64224107337799</c:v>
                </c:pt>
                <c:pt idx="10">
                  <c:v>108.557242597289</c:v>
                </c:pt>
                <c:pt idx="11">
                  <c:v>89.261967778078699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5-45F4-9086-888A3E6BB22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Feuil1!$C$48:$N$48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Feuil1!$C$55:$N$55</c:f>
              <c:numCache>
                <c:formatCode>General</c:formatCode>
                <c:ptCount val="12"/>
                <c:pt idx="0">
                  <c:v>21.998714826560001</c:v>
                </c:pt>
                <c:pt idx="1">
                  <c:v>30.278464950683901</c:v>
                </c:pt>
                <c:pt idx="2">
                  <c:v>45.2548504087816</c:v>
                </c:pt>
                <c:pt idx="3">
                  <c:v>53.727859250670697</c:v>
                </c:pt>
                <c:pt idx="4">
                  <c:v>61.247632261358802</c:v>
                </c:pt>
                <c:pt idx="5">
                  <c:v>70.668277206591796</c:v>
                </c:pt>
                <c:pt idx="6">
                  <c:v>72.002759472175796</c:v>
                </c:pt>
                <c:pt idx="7">
                  <c:v>67.148601412039397</c:v>
                </c:pt>
                <c:pt idx="8">
                  <c:v>48.440872148478903</c:v>
                </c:pt>
                <c:pt idx="9">
                  <c:v>42.526640627987902</c:v>
                </c:pt>
                <c:pt idx="10">
                  <c:v>26.2068156929898</c:v>
                </c:pt>
                <c:pt idx="11">
                  <c:v>22.390504959834502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5-45F4-9086-888A3E6BB22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Feuil1!$C$48:$N$48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Feuil1!$C$56:$N$56</c:f>
              <c:numCache>
                <c:formatCode>General</c:formatCode>
                <c:ptCount val="12"/>
                <c:pt idx="0">
                  <c:v>19.992726065909899</c:v>
                </c:pt>
                <c:pt idx="1">
                  <c:v>26.990011325029901</c:v>
                </c:pt>
                <c:pt idx="2">
                  <c:v>40.2831629551765</c:v>
                </c:pt>
                <c:pt idx="3">
                  <c:v>48.149419437935897</c:v>
                </c:pt>
                <c:pt idx="4">
                  <c:v>56.087859719742703</c:v>
                </c:pt>
                <c:pt idx="5">
                  <c:v>64.804046354832707</c:v>
                </c:pt>
                <c:pt idx="6">
                  <c:v>65.897293580733106</c:v>
                </c:pt>
                <c:pt idx="7">
                  <c:v>60.514452799368101</c:v>
                </c:pt>
                <c:pt idx="8">
                  <c:v>43.0437219417256</c:v>
                </c:pt>
                <c:pt idx="9">
                  <c:v>37.576081773280002</c:v>
                </c:pt>
                <c:pt idx="10">
                  <c:v>23.721306780567499</c:v>
                </c:pt>
                <c:pt idx="11">
                  <c:v>20.5065893029875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5-45F4-9086-888A3E6BB22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Feuil1!$C$48:$N$48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Feuil1!$C$57:$N$57</c:f>
              <c:numCache>
                <c:formatCode>General</c:formatCode>
                <c:ptCount val="12"/>
                <c:pt idx="0">
                  <c:v>18.453047232122699</c:v>
                </c:pt>
                <c:pt idx="1">
                  <c:v>24.3847952050861</c:v>
                </c:pt>
                <c:pt idx="2">
                  <c:v>36.818426317931397</c:v>
                </c:pt>
                <c:pt idx="3">
                  <c:v>44.242788702484098</c:v>
                </c:pt>
                <c:pt idx="4">
                  <c:v>51.988879851633797</c:v>
                </c:pt>
                <c:pt idx="5">
                  <c:v>59.797632166670397</c:v>
                </c:pt>
                <c:pt idx="6">
                  <c:v>60.817913687884001</c:v>
                </c:pt>
                <c:pt idx="7">
                  <c:v>55.369206648361804</c:v>
                </c:pt>
                <c:pt idx="8">
                  <c:v>39.3452196729109</c:v>
                </c:pt>
                <c:pt idx="9">
                  <c:v>33.655649068351302</c:v>
                </c:pt>
                <c:pt idx="10">
                  <c:v>21.8153611293884</c:v>
                </c:pt>
                <c:pt idx="11">
                  <c:v>18.997845346140402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5-45F4-9086-888A3E6BB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55928"/>
        <c:axId val="495451664"/>
      </c:scatterChart>
      <c:valAx>
        <c:axId val="49545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5451664"/>
        <c:crosses val="autoZero"/>
        <c:crossBetween val="midCat"/>
      </c:valAx>
      <c:valAx>
        <c:axId val="4954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5455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Feuil1!$C$60:$N$60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Feuil1!$C$64:$N$64</c:f>
              <c:numCache>
                <c:formatCode>General</c:formatCode>
                <c:ptCount val="12"/>
                <c:pt idx="0">
                  <c:v>212.12036427615899</c:v>
                </c:pt>
                <c:pt idx="1">
                  <c:v>199.38591787343699</c:v>
                </c:pt>
                <c:pt idx="2">
                  <c:v>228.922368761321</c:v>
                </c:pt>
                <c:pt idx="3">
                  <c:v>208.65753717834201</c:v>
                </c:pt>
                <c:pt idx="4">
                  <c:v>201.44904513849701</c:v>
                </c:pt>
                <c:pt idx="5">
                  <c:v>178.40259293653401</c:v>
                </c:pt>
                <c:pt idx="6">
                  <c:v>180.67851479254</c:v>
                </c:pt>
                <c:pt idx="7">
                  <c:v>189.45676377237601</c:v>
                </c:pt>
                <c:pt idx="8">
                  <c:v>202.59589925098399</c:v>
                </c:pt>
                <c:pt idx="9">
                  <c:v>214.82054537148801</c:v>
                </c:pt>
                <c:pt idx="10">
                  <c:v>194.75411882707201</c:v>
                </c:pt>
                <c:pt idx="11">
                  <c:v>199.621651569737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B9-4518-9245-DB6E46DF42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Feuil1!$C$60:$N$60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Feuil1!$C$65:$N$65</c:f>
              <c:numCache>
                <c:formatCode>General</c:formatCode>
                <c:ptCount val="12"/>
                <c:pt idx="0">
                  <c:v>212.12036427615899</c:v>
                </c:pt>
                <c:pt idx="1">
                  <c:v>199.38591787343699</c:v>
                </c:pt>
                <c:pt idx="2">
                  <c:v>228.922368761321</c:v>
                </c:pt>
                <c:pt idx="3">
                  <c:v>208.65753717834201</c:v>
                </c:pt>
                <c:pt idx="4">
                  <c:v>201.44904513849701</c:v>
                </c:pt>
                <c:pt idx="5">
                  <c:v>178.40259293653401</c:v>
                </c:pt>
                <c:pt idx="6">
                  <c:v>180.67851479254</c:v>
                </c:pt>
                <c:pt idx="7">
                  <c:v>189.45676377237601</c:v>
                </c:pt>
                <c:pt idx="8">
                  <c:v>202.59589925098399</c:v>
                </c:pt>
                <c:pt idx="9">
                  <c:v>214.82054537148801</c:v>
                </c:pt>
                <c:pt idx="10">
                  <c:v>194.75411882707201</c:v>
                </c:pt>
                <c:pt idx="11">
                  <c:v>199.621651569737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B9-4518-9245-DB6E46DF42E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Feuil1!$C$60:$N$60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Feuil1!$C$66:$N$66</c:f>
              <c:numCache>
                <c:formatCode>General</c:formatCode>
                <c:ptCount val="12"/>
                <c:pt idx="0">
                  <c:v>212.12036427615899</c:v>
                </c:pt>
                <c:pt idx="1">
                  <c:v>199.38591787343699</c:v>
                </c:pt>
                <c:pt idx="2">
                  <c:v>228.922368761321</c:v>
                </c:pt>
                <c:pt idx="3">
                  <c:v>208.65753717834201</c:v>
                </c:pt>
                <c:pt idx="4">
                  <c:v>201.44904513849701</c:v>
                </c:pt>
                <c:pt idx="5">
                  <c:v>178.40259293653401</c:v>
                </c:pt>
                <c:pt idx="6">
                  <c:v>180.67851479254</c:v>
                </c:pt>
                <c:pt idx="7">
                  <c:v>189.45676377237601</c:v>
                </c:pt>
                <c:pt idx="8">
                  <c:v>202.59589925098399</c:v>
                </c:pt>
                <c:pt idx="9">
                  <c:v>214.82054537148801</c:v>
                </c:pt>
                <c:pt idx="10">
                  <c:v>194.75411882707201</c:v>
                </c:pt>
                <c:pt idx="11">
                  <c:v>199.621651569737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B9-4518-9245-DB6E46DF42E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Feuil1!$C$60:$N$60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Feuil1!$C$67:$N$67</c:f>
              <c:numCache>
                <c:formatCode>General</c:formatCode>
                <c:ptCount val="12"/>
                <c:pt idx="0">
                  <c:v>64.097071249251002</c:v>
                </c:pt>
                <c:pt idx="1">
                  <c:v>58.777658985312897</c:v>
                </c:pt>
                <c:pt idx="2">
                  <c:v>65.538851065823494</c:v>
                </c:pt>
                <c:pt idx="3">
                  <c:v>60.213269680223704</c:v>
                </c:pt>
                <c:pt idx="4">
                  <c:v>59.611512058045101</c:v>
                </c:pt>
                <c:pt idx="5">
                  <c:v>52.578848362356602</c:v>
                </c:pt>
                <c:pt idx="6">
                  <c:v>52.566462403677697</c:v>
                </c:pt>
                <c:pt idx="7">
                  <c:v>54.272362100414298</c:v>
                </c:pt>
                <c:pt idx="8">
                  <c:v>57.447915382205302</c:v>
                </c:pt>
                <c:pt idx="9">
                  <c:v>62.434535237039498</c:v>
                </c:pt>
                <c:pt idx="10">
                  <c:v>58.181065930912297</c:v>
                </c:pt>
                <c:pt idx="11">
                  <c:v>60.198511531745901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B9-4518-9245-DB6E46DF42E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Feuil1!$C$60:$N$60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Feuil1!$C$68:$N$68</c:f>
              <c:numCache>
                <c:formatCode>General</c:formatCode>
                <c:ptCount val="12"/>
                <c:pt idx="0">
                  <c:v>46.048277269563002</c:v>
                </c:pt>
                <c:pt idx="1">
                  <c:v>41.828154692607797</c:v>
                </c:pt>
                <c:pt idx="2">
                  <c:v>46.969518630327897</c:v>
                </c:pt>
                <c:pt idx="3">
                  <c:v>43.0244523713923</c:v>
                </c:pt>
                <c:pt idx="4">
                  <c:v>42.601290352528402</c:v>
                </c:pt>
                <c:pt idx="5">
                  <c:v>38.610935317577699</c:v>
                </c:pt>
                <c:pt idx="6">
                  <c:v>38.713499717743296</c:v>
                </c:pt>
                <c:pt idx="7">
                  <c:v>40.261719746326001</c:v>
                </c:pt>
                <c:pt idx="8">
                  <c:v>41.873399133006501</c:v>
                </c:pt>
                <c:pt idx="9">
                  <c:v>44.887028864430597</c:v>
                </c:pt>
                <c:pt idx="10">
                  <c:v>42.114371656359801</c:v>
                </c:pt>
                <c:pt idx="11">
                  <c:v>43.959108308402001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B9-4518-9245-DB6E46DF42E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Feuil1!$C$60:$N$60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Feuil1!$C$69:$N$69</c:f>
              <c:numCache>
                <c:formatCode>General</c:formatCode>
                <c:ptCount val="12"/>
                <c:pt idx="0">
                  <c:v>31.499406656504899</c:v>
                </c:pt>
                <c:pt idx="1">
                  <c:v>29.060237530196002</c:v>
                </c:pt>
                <c:pt idx="2">
                  <c:v>32.866640667226399</c:v>
                </c:pt>
                <c:pt idx="3">
                  <c:v>30.134147737630901</c:v>
                </c:pt>
                <c:pt idx="4">
                  <c:v>29.7177132291324</c:v>
                </c:pt>
                <c:pt idx="5">
                  <c:v>27.907300382879701</c:v>
                </c:pt>
                <c:pt idx="6">
                  <c:v>28.432129797559099</c:v>
                </c:pt>
                <c:pt idx="7">
                  <c:v>29.739351987973201</c:v>
                </c:pt>
                <c:pt idx="8">
                  <c:v>30.189190310587598</c:v>
                </c:pt>
                <c:pt idx="9">
                  <c:v>32.021241184669599</c:v>
                </c:pt>
                <c:pt idx="10">
                  <c:v>29.693676771621199</c:v>
                </c:pt>
                <c:pt idx="11">
                  <c:v>30.683315811463199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B9-4518-9245-DB6E46DF4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29984"/>
        <c:axId val="494730640"/>
      </c:scatterChart>
      <c:valAx>
        <c:axId val="4947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730640"/>
        <c:crosses val="autoZero"/>
        <c:crossBetween val="midCat"/>
      </c:valAx>
      <c:valAx>
        <c:axId val="4947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72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Feuil1!$C$72:$N$72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Feuil1!$C$76:$N$76</c:f>
              <c:numCache>
                <c:formatCode>General</c:formatCode>
                <c:ptCount val="12"/>
                <c:pt idx="0">
                  <c:v>280.03429117172999</c:v>
                </c:pt>
                <c:pt idx="1">
                  <c:v>260.93357199681202</c:v>
                </c:pt>
                <c:pt idx="2">
                  <c:v>301.99429510076402</c:v>
                </c:pt>
                <c:pt idx="3">
                  <c:v>271.095528600139</c:v>
                </c:pt>
                <c:pt idx="4">
                  <c:v>258.79315651669401</c:v>
                </c:pt>
                <c:pt idx="5">
                  <c:v>221.21483779629699</c:v>
                </c:pt>
                <c:pt idx="6">
                  <c:v>219.50062453979501</c:v>
                </c:pt>
                <c:pt idx="7">
                  <c:v>236.427351104352</c:v>
                </c:pt>
                <c:pt idx="8">
                  <c:v>258.195968926484</c:v>
                </c:pt>
                <c:pt idx="9">
                  <c:v>275.91209068309502</c:v>
                </c:pt>
                <c:pt idx="10">
                  <c:v>251.045378195116</c:v>
                </c:pt>
                <c:pt idx="11">
                  <c:v>258.213984205879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5-438C-A1DE-94741AC73A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Feuil1!$C$72:$N$72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Feuil1!$C$77:$N$77</c:f>
              <c:numCache>
                <c:formatCode>General</c:formatCode>
                <c:ptCount val="12"/>
                <c:pt idx="0">
                  <c:v>280.03377698869298</c:v>
                </c:pt>
                <c:pt idx="1">
                  <c:v>260.93309226636597</c:v>
                </c:pt>
                <c:pt idx="2">
                  <c:v>301.99374479487301</c:v>
                </c:pt>
                <c:pt idx="3">
                  <c:v>271.09503221666802</c:v>
                </c:pt>
                <c:pt idx="4">
                  <c:v>258.79267786166798</c:v>
                </c:pt>
                <c:pt idx="5">
                  <c:v>221.21441587759099</c:v>
                </c:pt>
                <c:pt idx="6">
                  <c:v>219.50020217102801</c:v>
                </c:pt>
                <c:pt idx="7">
                  <c:v>236.42690063308601</c:v>
                </c:pt>
                <c:pt idx="8">
                  <c:v>258.19548581098002</c:v>
                </c:pt>
                <c:pt idx="9">
                  <c:v>275.91158181670897</c:v>
                </c:pt>
                <c:pt idx="10">
                  <c:v>251.04491240591901</c:v>
                </c:pt>
                <c:pt idx="11">
                  <c:v>258.21350593744802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C5-438C-A1DE-94741AC73AE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Feuil1!$C$72:$N$72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Feuil1!$C$78:$N$78</c:f>
              <c:numCache>
                <c:formatCode>General</c:formatCode>
                <c:ptCount val="12"/>
                <c:pt idx="0">
                  <c:v>280.03320494571398</c:v>
                </c:pt>
                <c:pt idx="1">
                  <c:v>260.93255855285599</c:v>
                </c:pt>
                <c:pt idx="2">
                  <c:v>301.99313256420999</c:v>
                </c:pt>
                <c:pt idx="3">
                  <c:v>271.09447997620401</c:v>
                </c:pt>
                <c:pt idx="4">
                  <c:v>258.79214534459197</c:v>
                </c:pt>
                <c:pt idx="5">
                  <c:v>221.21394648125599</c:v>
                </c:pt>
                <c:pt idx="6">
                  <c:v>219.49973227398499</c:v>
                </c:pt>
                <c:pt idx="7">
                  <c:v>236.42639947122899</c:v>
                </c:pt>
                <c:pt idx="8">
                  <c:v>258.19494833149702</c:v>
                </c:pt>
                <c:pt idx="9">
                  <c:v>275.91101568865099</c:v>
                </c:pt>
                <c:pt idx="10">
                  <c:v>251.044394202436</c:v>
                </c:pt>
                <c:pt idx="11">
                  <c:v>258.21297385046898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C5-438C-A1DE-94741AC73AE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Feuil1!$C$72:$N$72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Feuil1!$C$79:$N$79</c:f>
              <c:numCache>
                <c:formatCode>General</c:formatCode>
                <c:ptCount val="12"/>
                <c:pt idx="0">
                  <c:v>66.090499061472499</c:v>
                </c:pt>
                <c:pt idx="1">
                  <c:v>60.002775718335997</c:v>
                </c:pt>
                <c:pt idx="2">
                  <c:v>66.526268796402206</c:v>
                </c:pt>
                <c:pt idx="3">
                  <c:v>61.351861532235603</c:v>
                </c:pt>
                <c:pt idx="4">
                  <c:v>61.1831236949591</c:v>
                </c:pt>
                <c:pt idx="5">
                  <c:v>55.248415590275599</c:v>
                </c:pt>
                <c:pt idx="6">
                  <c:v>55.526246327350599</c:v>
                </c:pt>
                <c:pt idx="7">
                  <c:v>56.916487917234697</c:v>
                </c:pt>
                <c:pt idx="8">
                  <c:v>58.684312174918198</c:v>
                </c:pt>
                <c:pt idx="9">
                  <c:v>63.608524339194197</c:v>
                </c:pt>
                <c:pt idx="10">
                  <c:v>60.0788997539102</c:v>
                </c:pt>
                <c:pt idx="11">
                  <c:v>62.871867882461501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C5-438C-A1DE-94741AC73AE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Feuil1!$C$72:$N$72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Feuil1!$C$80:$N$80</c:f>
              <c:numCache>
                <c:formatCode>General</c:formatCode>
                <c:ptCount val="12"/>
                <c:pt idx="0">
                  <c:v>58.2023414488676</c:v>
                </c:pt>
                <c:pt idx="1">
                  <c:v>53.811792227455797</c:v>
                </c:pt>
                <c:pt idx="2">
                  <c:v>61.075202546489699</c:v>
                </c:pt>
                <c:pt idx="3">
                  <c:v>55.901132080336701</c:v>
                </c:pt>
                <c:pt idx="4">
                  <c:v>54.6524342373541</c:v>
                </c:pt>
                <c:pt idx="5">
                  <c:v>49.145748647209899</c:v>
                </c:pt>
                <c:pt idx="6">
                  <c:v>49.6311183442171</c:v>
                </c:pt>
                <c:pt idx="7">
                  <c:v>51.781788247518797</c:v>
                </c:pt>
                <c:pt idx="8">
                  <c:v>54.330802494808097</c:v>
                </c:pt>
                <c:pt idx="9">
                  <c:v>57.8397220531767</c:v>
                </c:pt>
                <c:pt idx="10">
                  <c:v>53.327338821034701</c:v>
                </c:pt>
                <c:pt idx="11">
                  <c:v>55.291180331205503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C5-438C-A1DE-94741AC73AE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Feuil1!$C$72:$N$72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xVal>
          <c:yVal>
            <c:numRef>
              <c:f>Feuil1!$C$81:$N$81</c:f>
              <c:numCache>
                <c:formatCode>General</c:formatCode>
                <c:ptCount val="12"/>
                <c:pt idx="0">
                  <c:v>52.472228299527401</c:v>
                </c:pt>
                <c:pt idx="1">
                  <c:v>49.124109987046999</c:v>
                </c:pt>
                <c:pt idx="2">
                  <c:v>55.969590521306998</c:v>
                </c:pt>
                <c:pt idx="3">
                  <c:v>51.132967812100503</c:v>
                </c:pt>
                <c:pt idx="4">
                  <c:v>49.799059831759898</c:v>
                </c:pt>
                <c:pt idx="5">
                  <c:v>45.015467085227399</c:v>
                </c:pt>
                <c:pt idx="6">
                  <c:v>45.758296956169303</c:v>
                </c:pt>
                <c:pt idx="7">
                  <c:v>48.113783333110703</c:v>
                </c:pt>
                <c:pt idx="8">
                  <c:v>50.178909094044599</c:v>
                </c:pt>
                <c:pt idx="9">
                  <c:v>53.214684001460199</c:v>
                </c:pt>
                <c:pt idx="10">
                  <c:v>48.577612529174502</c:v>
                </c:pt>
                <c:pt idx="11">
                  <c:v>50.088280030387899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C5-438C-A1DE-94741AC73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54688"/>
        <c:axId val="499330536"/>
      </c:scatterChart>
      <c:valAx>
        <c:axId val="49465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330536"/>
        <c:crosses val="autoZero"/>
        <c:crossBetween val="midCat"/>
      </c:valAx>
      <c:valAx>
        <c:axId val="49933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65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476250</xdr:colOff>
      <xdr:row>8</xdr:row>
      <xdr:rowOff>76199</xdr:rowOff>
    </xdr:from>
    <xdr:to>
      <xdr:col>21</xdr:col>
      <xdr:colOff>476250</xdr:colOff>
      <xdr:row>19</xdr:row>
      <xdr:rowOff>180974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428625</xdr:colOff>
      <xdr:row>21</xdr:row>
      <xdr:rowOff>66675</xdr:rowOff>
    </xdr:from>
    <xdr:to>
      <xdr:col>21</xdr:col>
      <xdr:colOff>428625</xdr:colOff>
      <xdr:row>33</xdr:row>
      <xdr:rowOff>104775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428625</xdr:colOff>
      <xdr:row>33</xdr:row>
      <xdr:rowOff>161925</xdr:rowOff>
    </xdr:from>
    <xdr:to>
      <xdr:col>21</xdr:col>
      <xdr:colOff>428625</xdr:colOff>
      <xdr:row>46</xdr:row>
      <xdr:rowOff>28575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342900</xdr:colOff>
      <xdr:row>47</xdr:row>
      <xdr:rowOff>57151</xdr:rowOff>
    </xdr:from>
    <xdr:to>
      <xdr:col>21</xdr:col>
      <xdr:colOff>342900</xdr:colOff>
      <xdr:row>58</xdr:row>
      <xdr:rowOff>85725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333375</xdr:colOff>
      <xdr:row>58</xdr:row>
      <xdr:rowOff>123825</xdr:rowOff>
    </xdr:from>
    <xdr:to>
      <xdr:col>21</xdr:col>
      <xdr:colOff>333375</xdr:colOff>
      <xdr:row>70</xdr:row>
      <xdr:rowOff>123825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352425</xdr:colOff>
      <xdr:row>71</xdr:row>
      <xdr:rowOff>38100</xdr:rowOff>
    </xdr:from>
    <xdr:to>
      <xdr:col>21</xdr:col>
      <xdr:colOff>352425</xdr:colOff>
      <xdr:row>81</xdr:row>
      <xdr:rowOff>47625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3"/>
  <sheetViews>
    <sheetView tabSelected="1" workbookViewId="0">
      <selection activeCell="H100" sqref="H100"/>
    </sheetView>
  </sheetViews>
  <sheetFormatPr baseColWidth="10" defaultRowHeight="15" x14ac:dyDescent="0.25"/>
  <cols>
    <col min="2" max="2" width="20.5703125" bestFit="1" customWidth="1"/>
    <col min="3" max="15" width="10.7109375" customWidth="1"/>
  </cols>
  <sheetData>
    <row r="2" spans="2:15" x14ac:dyDescent="0.25">
      <c r="B2" t="s">
        <v>40</v>
      </c>
      <c r="C2" t="s">
        <v>41</v>
      </c>
      <c r="G2" t="s">
        <v>33</v>
      </c>
    </row>
    <row r="3" spans="2:15" x14ac:dyDescent="0.25">
      <c r="G3" t="s">
        <v>35</v>
      </c>
      <c r="H3" t="s">
        <v>34</v>
      </c>
    </row>
    <row r="4" spans="2:15" x14ac:dyDescent="0.25">
      <c r="C4" t="s">
        <v>29</v>
      </c>
      <c r="D4" t="s">
        <v>30</v>
      </c>
      <c r="E4" t="s">
        <v>31</v>
      </c>
      <c r="G4" t="s">
        <v>36</v>
      </c>
      <c r="H4" t="s">
        <v>37</v>
      </c>
    </row>
    <row r="5" spans="2:15" x14ac:dyDescent="0.25">
      <c r="B5" t="s">
        <v>32</v>
      </c>
      <c r="C5">
        <v>38</v>
      </c>
      <c r="D5">
        <v>31</v>
      </c>
      <c r="E5">
        <v>0</v>
      </c>
    </row>
    <row r="6" spans="2:15" x14ac:dyDescent="0.25">
      <c r="I6" t="s">
        <v>44</v>
      </c>
      <c r="J6">
        <v>0.4</v>
      </c>
    </row>
    <row r="7" spans="2:15" x14ac:dyDescent="0.25">
      <c r="B7" t="s">
        <v>39</v>
      </c>
      <c r="I7" t="s">
        <v>38</v>
      </c>
    </row>
    <row r="9" spans="2:15" x14ac:dyDescent="0.25">
      <c r="B9" s="1" t="s">
        <v>28</v>
      </c>
    </row>
    <row r="11" spans="2:15" x14ac:dyDescent="0.25">
      <c r="B11" s="1" t="s">
        <v>9</v>
      </c>
      <c r="C11" t="s">
        <v>15</v>
      </c>
      <c r="D11" t="s">
        <v>16</v>
      </c>
      <c r="E11" t="s">
        <v>17</v>
      </c>
      <c r="F11" t="s">
        <v>18</v>
      </c>
      <c r="G11" t="s">
        <v>19</v>
      </c>
      <c r="H11" t="s">
        <v>20</v>
      </c>
      <c r="I11" t="s">
        <v>21</v>
      </c>
      <c r="J11" t="s">
        <v>22</v>
      </c>
      <c r="K11" t="s">
        <v>23</v>
      </c>
      <c r="L11" t="s">
        <v>24</v>
      </c>
      <c r="M11" t="s">
        <v>25</v>
      </c>
      <c r="N11" t="s">
        <v>26</v>
      </c>
      <c r="O11" t="s">
        <v>27</v>
      </c>
    </row>
    <row r="12" spans="2:15" x14ac:dyDescent="0.25">
      <c r="B12" t="s">
        <v>6</v>
      </c>
      <c r="C12">
        <v>63.969450000000002</v>
      </c>
      <c r="D12">
        <v>72.105000000000004</v>
      </c>
      <c r="E12">
        <v>121.19705</v>
      </c>
      <c r="F12">
        <v>155.66399999999999</v>
      </c>
      <c r="G12">
        <v>195.63390000000001</v>
      </c>
      <c r="H12">
        <v>230.52199999999999</v>
      </c>
      <c r="I12">
        <v>247.304</v>
      </c>
      <c r="J12">
        <v>207.2491</v>
      </c>
      <c r="K12">
        <v>141.13</v>
      </c>
      <c r="L12">
        <v>97.296999999999997</v>
      </c>
      <c r="M12">
        <v>65.254000000000005</v>
      </c>
      <c r="N12">
        <v>51.6404</v>
      </c>
      <c r="O12">
        <f>SUM(C12:N12)</f>
        <v>1648.9658999999999</v>
      </c>
    </row>
    <row r="13" spans="2:15" x14ac:dyDescent="0.25">
      <c r="B13" t="s">
        <v>7</v>
      </c>
      <c r="C13">
        <v>41.959299999999999</v>
      </c>
      <c r="D13">
        <v>41.728999999999999</v>
      </c>
      <c r="E13">
        <v>72.770150000000001</v>
      </c>
      <c r="F13">
        <v>96.957999999999998</v>
      </c>
      <c r="G13">
        <v>124.56655000000001</v>
      </c>
      <c r="H13">
        <v>159.75700000000001</v>
      </c>
      <c r="I13">
        <v>187.35300000000001</v>
      </c>
      <c r="J13">
        <v>147.78059999999999</v>
      </c>
      <c r="K13">
        <v>88.965999999999994</v>
      </c>
      <c r="L13">
        <v>60.472999999999999</v>
      </c>
      <c r="M13">
        <v>38.81</v>
      </c>
      <c r="N13">
        <v>31.8264</v>
      </c>
      <c r="O13">
        <f t="shared" ref="O13:O20" si="0">SUM(C13:N13)</f>
        <v>1092.9490000000001</v>
      </c>
    </row>
    <row r="14" spans="2:15" x14ac:dyDescent="0.25">
      <c r="B14" t="s">
        <v>8</v>
      </c>
      <c r="C14">
        <v>22.010149999999999</v>
      </c>
      <c r="D14">
        <v>30.376000000000001</v>
      </c>
      <c r="E14">
        <v>48.426900000000003</v>
      </c>
      <c r="F14">
        <v>58.706000000000003</v>
      </c>
      <c r="G14">
        <v>71.067350000000005</v>
      </c>
      <c r="H14">
        <v>70.765000000000001</v>
      </c>
      <c r="I14">
        <v>59.951000000000001</v>
      </c>
      <c r="J14">
        <v>59.468499999999999</v>
      </c>
      <c r="K14">
        <v>52.164000000000001</v>
      </c>
      <c r="L14">
        <v>36.823999999999998</v>
      </c>
      <c r="M14">
        <v>26.443999999999999</v>
      </c>
      <c r="N14">
        <v>19.814</v>
      </c>
      <c r="O14">
        <f t="shared" si="0"/>
        <v>556.01689999999996</v>
      </c>
    </row>
    <row r="15" spans="2:15" x14ac:dyDescent="0.25">
      <c r="B15" t="s">
        <v>0</v>
      </c>
      <c r="C15">
        <v>114.944803576293</v>
      </c>
      <c r="D15">
        <v>104.482447478544</v>
      </c>
      <c r="E15">
        <v>147.250485421007</v>
      </c>
      <c r="F15">
        <v>165.14430283000701</v>
      </c>
      <c r="G15">
        <v>185.64001192519601</v>
      </c>
      <c r="H15">
        <v>209.98559544599999</v>
      </c>
      <c r="I15">
        <v>230.535081585184</v>
      </c>
      <c r="J15">
        <v>212.17167924711401</v>
      </c>
      <c r="K15">
        <v>162.56799351321899</v>
      </c>
      <c r="L15">
        <v>131.823081747526</v>
      </c>
      <c r="M15">
        <v>106.51270591120399</v>
      </c>
      <c r="N15">
        <v>96.804502854133204</v>
      </c>
      <c r="O15">
        <f t="shared" si="0"/>
        <v>1867.8626915354273</v>
      </c>
    </row>
    <row r="16" spans="2:15" x14ac:dyDescent="0.25">
      <c r="B16" t="s">
        <v>1</v>
      </c>
      <c r="C16">
        <v>114.87317411543</v>
      </c>
      <c r="D16">
        <v>104.401949260246</v>
      </c>
      <c r="E16">
        <v>147.11506683589599</v>
      </c>
      <c r="F16">
        <v>164.970221452781</v>
      </c>
      <c r="G16">
        <v>185.42109669836799</v>
      </c>
      <c r="H16">
        <v>209.727038088011</v>
      </c>
      <c r="I16">
        <v>230.25702595073099</v>
      </c>
      <c r="J16">
        <v>211.93909833497599</v>
      </c>
      <c r="K16">
        <v>162.41011998808301</v>
      </c>
      <c r="L16">
        <v>131.714278817457</v>
      </c>
      <c r="M16">
        <v>106.439810892574</v>
      </c>
      <c r="N16">
        <v>96.746767353253205</v>
      </c>
      <c r="O16">
        <f t="shared" si="0"/>
        <v>1866.0156477878065</v>
      </c>
    </row>
    <row r="17" spans="2:15" x14ac:dyDescent="0.25">
      <c r="B17" t="s">
        <v>2</v>
      </c>
      <c r="C17">
        <v>114.791522933157</v>
      </c>
      <c r="D17">
        <v>104.31009289668199</v>
      </c>
      <c r="E17">
        <v>146.96058624984701</v>
      </c>
      <c r="F17">
        <v>164.77169563587901</v>
      </c>
      <c r="G17">
        <v>185.17149968552499</v>
      </c>
      <c r="H17">
        <v>209.432489819902</v>
      </c>
      <c r="I17">
        <v>229.94050265177</v>
      </c>
      <c r="J17">
        <v>211.67418100020399</v>
      </c>
      <c r="K17">
        <v>162.23009637669799</v>
      </c>
      <c r="L17">
        <v>131.59019573270999</v>
      </c>
      <c r="M17">
        <v>106.35664853882599</v>
      </c>
      <c r="N17">
        <v>96.680918910274301</v>
      </c>
      <c r="O17">
        <f t="shared" si="0"/>
        <v>1863.9104304314744</v>
      </c>
    </row>
    <row r="18" spans="2:15" x14ac:dyDescent="0.25">
      <c r="B18" t="s">
        <v>3</v>
      </c>
      <c r="C18">
        <v>20.958561949707601</v>
      </c>
      <c r="D18">
        <v>23.938980858983001</v>
      </c>
      <c r="E18">
        <v>39.710120113103599</v>
      </c>
      <c r="F18">
        <v>50.947395128910898</v>
      </c>
      <c r="G18">
        <v>65.178359916231003</v>
      </c>
      <c r="H18">
        <v>75.807965904995697</v>
      </c>
      <c r="I18">
        <v>79.530167983283604</v>
      </c>
      <c r="J18">
        <v>66.508729998973195</v>
      </c>
      <c r="K18">
        <v>45.6852939079386</v>
      </c>
      <c r="L18">
        <v>31.555958640985999</v>
      </c>
      <c r="M18">
        <v>21.646402038912399</v>
      </c>
      <c r="N18">
        <v>17.208510713646501</v>
      </c>
      <c r="O18">
        <f t="shared" si="0"/>
        <v>538.67644715567212</v>
      </c>
    </row>
    <row r="19" spans="2:15" x14ac:dyDescent="0.25">
      <c r="B19" t="s">
        <v>4</v>
      </c>
      <c r="C19">
        <v>19.764873328923699</v>
      </c>
      <c r="D19">
        <v>22.137632944328399</v>
      </c>
      <c r="E19">
        <v>35.775229212913104</v>
      </c>
      <c r="F19">
        <v>44.783238264104099</v>
      </c>
      <c r="G19">
        <v>56.826071777380498</v>
      </c>
      <c r="H19">
        <v>65.353009116378502</v>
      </c>
      <c r="I19">
        <v>67.933667223794103</v>
      </c>
      <c r="J19">
        <v>57.462624736784498</v>
      </c>
      <c r="K19">
        <v>40.588162361309102</v>
      </c>
      <c r="L19">
        <v>28.785766385142999</v>
      </c>
      <c r="M19">
        <v>20.338389234756399</v>
      </c>
      <c r="N19">
        <v>16.394359213740699</v>
      </c>
      <c r="O19">
        <f t="shared" si="0"/>
        <v>476.14302379955615</v>
      </c>
    </row>
    <row r="20" spans="2:15" x14ac:dyDescent="0.25">
      <c r="B20" t="s">
        <v>5</v>
      </c>
      <c r="C20">
        <v>18.2852237961445</v>
      </c>
      <c r="D20">
        <v>20.390234953167401</v>
      </c>
      <c r="E20">
        <v>32.540755737686901</v>
      </c>
      <c r="F20">
        <v>39.488617927017202</v>
      </c>
      <c r="G20">
        <v>48.476502549137798</v>
      </c>
      <c r="H20">
        <v>54.2368512278629</v>
      </c>
      <c r="I20">
        <v>55.998404731725898</v>
      </c>
      <c r="J20">
        <v>49.269066767251999</v>
      </c>
      <c r="K20">
        <v>36.529211672280397</v>
      </c>
      <c r="L20">
        <v>26.4440234928527</v>
      </c>
      <c r="M20">
        <v>18.8890161580231</v>
      </c>
      <c r="N20">
        <v>15.3956007889644</v>
      </c>
      <c r="O20">
        <f t="shared" si="0"/>
        <v>415.94350980211516</v>
      </c>
    </row>
    <row r="23" spans="2:15" x14ac:dyDescent="0.25">
      <c r="B23" s="1" t="s">
        <v>10</v>
      </c>
      <c r="C23" t="s">
        <v>15</v>
      </c>
      <c r="D23" t="s">
        <v>16</v>
      </c>
      <c r="E23" t="s">
        <v>17</v>
      </c>
      <c r="F23" t="s">
        <v>18</v>
      </c>
      <c r="G23" t="s">
        <v>19</v>
      </c>
      <c r="H23" t="s">
        <v>20</v>
      </c>
      <c r="I23" t="s">
        <v>21</v>
      </c>
      <c r="J23" t="s">
        <v>22</v>
      </c>
      <c r="K23" t="s">
        <v>23</v>
      </c>
      <c r="L23" t="s">
        <v>24</v>
      </c>
      <c r="M23" t="s">
        <v>25</v>
      </c>
      <c r="N23" t="s">
        <v>26</v>
      </c>
      <c r="O23" t="s">
        <v>27</v>
      </c>
    </row>
    <row r="24" spans="2:15" x14ac:dyDescent="0.25">
      <c r="B24" t="s">
        <v>6</v>
      </c>
      <c r="C24">
        <v>63.969450000000002</v>
      </c>
      <c r="D24">
        <v>72.105000000000004</v>
      </c>
      <c r="E24">
        <v>121.19705</v>
      </c>
      <c r="F24">
        <v>155.66399999999999</v>
      </c>
      <c r="G24">
        <v>195.63390000000001</v>
      </c>
      <c r="H24">
        <v>230.52199999999999</v>
      </c>
      <c r="I24">
        <v>247.304</v>
      </c>
      <c r="J24">
        <v>207.2491</v>
      </c>
      <c r="K24">
        <v>141.13</v>
      </c>
      <c r="L24">
        <v>97.296999999999997</v>
      </c>
      <c r="M24">
        <v>65.254000000000005</v>
      </c>
      <c r="N24">
        <v>51.6404</v>
      </c>
      <c r="O24">
        <f>SUM(C24:N24)</f>
        <v>1648.9658999999999</v>
      </c>
    </row>
    <row r="25" spans="2:15" x14ac:dyDescent="0.25">
      <c r="B25" t="s">
        <v>7</v>
      </c>
      <c r="C25">
        <v>41.959299999999999</v>
      </c>
      <c r="D25">
        <v>41.728999999999999</v>
      </c>
      <c r="E25">
        <v>72.770150000000001</v>
      </c>
      <c r="F25">
        <v>96.957999999999998</v>
      </c>
      <c r="G25">
        <v>124.56655000000001</v>
      </c>
      <c r="H25">
        <v>159.75700000000001</v>
      </c>
      <c r="I25">
        <v>187.35300000000001</v>
      </c>
      <c r="J25">
        <v>147.78059999999999</v>
      </c>
      <c r="K25">
        <v>88.965999999999994</v>
      </c>
      <c r="L25">
        <v>60.472999999999999</v>
      </c>
      <c r="M25">
        <v>38.81</v>
      </c>
      <c r="N25">
        <v>31.8264</v>
      </c>
      <c r="O25">
        <f t="shared" ref="O25:O32" si="1">SUM(C25:N25)</f>
        <v>1092.9490000000001</v>
      </c>
    </row>
    <row r="26" spans="2:15" x14ac:dyDescent="0.25">
      <c r="B26" t="s">
        <v>8</v>
      </c>
      <c r="C26">
        <v>22.010149999999999</v>
      </c>
      <c r="D26">
        <v>30.376000000000001</v>
      </c>
      <c r="E26">
        <v>48.426900000000003</v>
      </c>
      <c r="F26">
        <v>58.706000000000003</v>
      </c>
      <c r="G26">
        <v>71.067350000000005</v>
      </c>
      <c r="H26">
        <v>70.765000000000001</v>
      </c>
      <c r="I26">
        <v>59.951000000000001</v>
      </c>
      <c r="J26">
        <v>59.468499999999999</v>
      </c>
      <c r="K26">
        <v>52.164000000000001</v>
      </c>
      <c r="L26">
        <v>36.823999999999998</v>
      </c>
      <c r="M26">
        <v>26.443999999999999</v>
      </c>
      <c r="N26">
        <v>19.814</v>
      </c>
      <c r="O26">
        <f t="shared" si="1"/>
        <v>556.01689999999996</v>
      </c>
    </row>
    <row r="27" spans="2:15" x14ac:dyDescent="0.25">
      <c r="B27" t="s">
        <v>0</v>
      </c>
      <c r="C27">
        <v>94.188528445962405</v>
      </c>
      <c r="D27">
        <v>100.996756489666</v>
      </c>
      <c r="E27">
        <v>167.406662381942</v>
      </c>
      <c r="F27">
        <v>202.48096393514501</v>
      </c>
      <c r="G27">
        <v>254.74668440132399</v>
      </c>
      <c r="H27">
        <v>296.32126596684498</v>
      </c>
      <c r="I27">
        <v>329.70805520753601</v>
      </c>
      <c r="J27">
        <v>278.41799697523697</v>
      </c>
      <c r="K27">
        <v>187.59031001263901</v>
      </c>
      <c r="L27">
        <v>134.38908436031301</v>
      </c>
      <c r="M27">
        <v>92.633939106177607</v>
      </c>
      <c r="N27">
        <v>77.398284775525696</v>
      </c>
      <c r="O27">
        <f t="shared" si="1"/>
        <v>2216.2785320583125</v>
      </c>
    </row>
    <row r="28" spans="2:15" x14ac:dyDescent="0.25">
      <c r="B28" t="s">
        <v>1</v>
      </c>
      <c r="C28">
        <v>94.1883270293891</v>
      </c>
      <c r="D28">
        <v>100.996536888276</v>
      </c>
      <c r="E28">
        <v>167.406311178506</v>
      </c>
      <c r="F28">
        <v>202.48054380309301</v>
      </c>
      <c r="G28">
        <v>254.74615698371801</v>
      </c>
      <c r="H28">
        <v>296.32066984347</v>
      </c>
      <c r="I28">
        <v>329.707405493279</v>
      </c>
      <c r="J28">
        <v>278.41743748995998</v>
      </c>
      <c r="K28">
        <v>187.589917529985</v>
      </c>
      <c r="L28">
        <v>134.388797651776</v>
      </c>
      <c r="M28">
        <v>92.633739945334796</v>
      </c>
      <c r="N28">
        <v>77.398117611557893</v>
      </c>
      <c r="O28">
        <f t="shared" si="1"/>
        <v>2216.2739614483453</v>
      </c>
    </row>
    <row r="29" spans="2:15" x14ac:dyDescent="0.25">
      <c r="B29" t="s">
        <v>2</v>
      </c>
      <c r="C29">
        <v>94.188102947829606</v>
      </c>
      <c r="D29">
        <v>100.996292575601</v>
      </c>
      <c r="E29">
        <v>167.40592045488199</v>
      </c>
      <c r="F29">
        <v>202.480076394458</v>
      </c>
      <c r="G29">
        <v>254.74557021691101</v>
      </c>
      <c r="H29">
        <v>296.320006639577</v>
      </c>
      <c r="I29">
        <v>329.70668266803398</v>
      </c>
      <c r="J29">
        <v>278.416815046973</v>
      </c>
      <c r="K29">
        <v>187.589480882077</v>
      </c>
      <c r="L29">
        <v>134.38847868052699</v>
      </c>
      <c r="M29">
        <v>92.633518373338404</v>
      </c>
      <c r="N29">
        <v>77.397931636978001</v>
      </c>
      <c r="O29">
        <f t="shared" si="1"/>
        <v>2216.2688765171861</v>
      </c>
    </row>
    <row r="30" spans="2:15" x14ac:dyDescent="0.25">
      <c r="B30" t="s">
        <v>3</v>
      </c>
      <c r="C30">
        <v>21.027478349929801</v>
      </c>
      <c r="D30">
        <v>23.3200161157236</v>
      </c>
      <c r="E30">
        <v>38.4339417136935</v>
      </c>
      <c r="F30">
        <v>48.070548045396201</v>
      </c>
      <c r="G30">
        <v>58.356908059446802</v>
      </c>
      <c r="H30">
        <v>67.824294950162098</v>
      </c>
      <c r="I30">
        <v>72.809673948136606</v>
      </c>
      <c r="J30">
        <v>62.909420379257</v>
      </c>
      <c r="K30">
        <v>44.358518374902197</v>
      </c>
      <c r="L30">
        <v>31.369577770012199</v>
      </c>
      <c r="M30">
        <v>21.311627726846201</v>
      </c>
      <c r="N30">
        <v>16.908631356194</v>
      </c>
      <c r="O30">
        <f t="shared" si="1"/>
        <v>506.70063678970018</v>
      </c>
    </row>
    <row r="31" spans="2:15" x14ac:dyDescent="0.25">
      <c r="B31" t="s">
        <v>4</v>
      </c>
      <c r="C31">
        <v>19.3870719526088</v>
      </c>
      <c r="D31">
        <v>21.121849606670999</v>
      </c>
      <c r="E31">
        <v>34.248739254421899</v>
      </c>
      <c r="F31">
        <v>42.8758840494163</v>
      </c>
      <c r="G31">
        <v>52.922062193189802</v>
      </c>
      <c r="H31">
        <v>61.873162787651999</v>
      </c>
      <c r="I31">
        <v>66.009632890106801</v>
      </c>
      <c r="J31">
        <v>56.226468448303301</v>
      </c>
      <c r="K31">
        <v>39.345349878661402</v>
      </c>
      <c r="L31">
        <v>28.055425943977099</v>
      </c>
      <c r="M31">
        <v>19.590737911248901</v>
      </c>
      <c r="N31">
        <v>15.703366610745601</v>
      </c>
      <c r="O31">
        <f t="shared" si="1"/>
        <v>457.35975152700286</v>
      </c>
    </row>
    <row r="32" spans="2:15" x14ac:dyDescent="0.25">
      <c r="B32" t="s">
        <v>5</v>
      </c>
      <c r="C32">
        <v>18.076975294493501</v>
      </c>
      <c r="D32">
        <v>19.408430927363899</v>
      </c>
      <c r="E32">
        <v>31.084457544258498</v>
      </c>
      <c r="F32">
        <v>39.1770224626068</v>
      </c>
      <c r="G32">
        <v>48.777165389623903</v>
      </c>
      <c r="H32">
        <v>57.049922062497103</v>
      </c>
      <c r="I32">
        <v>60.366569928221303</v>
      </c>
      <c r="J32">
        <v>51.261283747899498</v>
      </c>
      <c r="K32">
        <v>35.668350301591502</v>
      </c>
      <c r="L32">
        <v>25.3723380508237</v>
      </c>
      <c r="M32">
        <v>18.239636844687698</v>
      </c>
      <c r="N32">
        <v>14.7540396944148</v>
      </c>
      <c r="O32">
        <f t="shared" si="1"/>
        <v>419.23619224848221</v>
      </c>
    </row>
    <row r="36" spans="2:15" x14ac:dyDescent="0.25">
      <c r="B36" s="1" t="s">
        <v>11</v>
      </c>
      <c r="C36" t="s">
        <v>15</v>
      </c>
      <c r="D36" t="s">
        <v>16</v>
      </c>
      <c r="E36" t="s">
        <v>17</v>
      </c>
      <c r="F36" t="s">
        <v>18</v>
      </c>
      <c r="G36" t="s">
        <v>19</v>
      </c>
      <c r="H36" t="s">
        <v>20</v>
      </c>
      <c r="I36" t="s">
        <v>21</v>
      </c>
      <c r="J36" t="s">
        <v>22</v>
      </c>
      <c r="K36" t="s">
        <v>23</v>
      </c>
      <c r="L36" t="s">
        <v>24</v>
      </c>
      <c r="M36" t="s">
        <v>25</v>
      </c>
      <c r="N36" t="s">
        <v>26</v>
      </c>
      <c r="O36" t="s">
        <v>27</v>
      </c>
    </row>
    <row r="37" spans="2:15" x14ac:dyDescent="0.25">
      <c r="B37" t="s">
        <v>6</v>
      </c>
      <c r="C37">
        <v>68.085899999999995</v>
      </c>
      <c r="D37">
        <v>93.855999999999995</v>
      </c>
      <c r="E37">
        <v>144.27825000000001</v>
      </c>
      <c r="F37">
        <v>177.071</v>
      </c>
      <c r="G37">
        <v>208.6515</v>
      </c>
      <c r="H37">
        <v>244.29300000000001</v>
      </c>
      <c r="I37">
        <v>248.09399999999999</v>
      </c>
      <c r="J37">
        <v>226.047</v>
      </c>
      <c r="K37">
        <v>156.18299999999999</v>
      </c>
      <c r="L37">
        <v>132.38999999999999</v>
      </c>
      <c r="M37">
        <v>80.938450000000003</v>
      </c>
      <c r="N37">
        <v>68.669049999999999</v>
      </c>
      <c r="O37">
        <f t="shared" ref="O37:O77" si="2">SUM(C37:N37)</f>
        <v>1848.5571500000001</v>
      </c>
    </row>
    <row r="38" spans="2:15" x14ac:dyDescent="0.25">
      <c r="B38" t="s">
        <v>7</v>
      </c>
      <c r="C38">
        <v>35.308950000000003</v>
      </c>
      <c r="D38">
        <v>56.95</v>
      </c>
      <c r="E38">
        <v>84.819149999999993</v>
      </c>
      <c r="F38">
        <v>114.44</v>
      </c>
      <c r="G38">
        <v>138.28139999999999</v>
      </c>
      <c r="H38">
        <v>180.35599999999999</v>
      </c>
      <c r="I38">
        <v>184.19499999999999</v>
      </c>
      <c r="J38">
        <v>168.96700000000001</v>
      </c>
      <c r="K38">
        <v>99.257999999999996</v>
      </c>
      <c r="L38">
        <v>88.156999999999996</v>
      </c>
      <c r="M38">
        <v>45.1997</v>
      </c>
      <c r="N38">
        <v>37.465249999999997</v>
      </c>
      <c r="O38">
        <f t="shared" si="2"/>
        <v>1233.3974499999997</v>
      </c>
    </row>
    <row r="39" spans="2:15" x14ac:dyDescent="0.25">
      <c r="B39" t="s">
        <v>8</v>
      </c>
      <c r="C39">
        <v>32.776949999999999</v>
      </c>
      <c r="D39">
        <v>36.905999999999999</v>
      </c>
      <c r="E39">
        <v>59.459099999999999</v>
      </c>
      <c r="F39">
        <v>62.631</v>
      </c>
      <c r="G39">
        <v>70.370099999999994</v>
      </c>
      <c r="H39">
        <v>63.936999999999998</v>
      </c>
      <c r="I39">
        <v>63.899000000000001</v>
      </c>
      <c r="J39">
        <v>57.08</v>
      </c>
      <c r="K39">
        <v>56.924999999999997</v>
      </c>
      <c r="L39">
        <v>44.232999999999997</v>
      </c>
      <c r="M39">
        <v>35.738750000000003</v>
      </c>
      <c r="N39">
        <v>31.203800000000001</v>
      </c>
      <c r="O39">
        <f t="shared" si="2"/>
        <v>615.15969999999993</v>
      </c>
    </row>
    <row r="40" spans="2:15" x14ac:dyDescent="0.25">
      <c r="B40" t="s">
        <v>0</v>
      </c>
      <c r="C40">
        <v>93.560460369045202</v>
      </c>
      <c r="D40">
        <v>120.997047934273</v>
      </c>
      <c r="E40">
        <v>162.97138355826499</v>
      </c>
      <c r="F40">
        <v>182.80320778186601</v>
      </c>
      <c r="G40">
        <v>196.062809052386</v>
      </c>
      <c r="H40">
        <v>221.20583104311601</v>
      </c>
      <c r="I40">
        <v>227.973325378612</v>
      </c>
      <c r="J40">
        <v>225.84415293416399</v>
      </c>
      <c r="K40">
        <v>171.63826138808599</v>
      </c>
      <c r="L40">
        <v>166.54066515822601</v>
      </c>
      <c r="M40">
        <v>110.562713317551</v>
      </c>
      <c r="N40">
        <v>99.003984823065494</v>
      </c>
      <c r="O40">
        <f t="shared" si="2"/>
        <v>1979.1638427386558</v>
      </c>
    </row>
    <row r="41" spans="2:15" x14ac:dyDescent="0.25">
      <c r="B41" t="s">
        <v>1</v>
      </c>
      <c r="C41">
        <v>93.509469407566897</v>
      </c>
      <c r="D41">
        <v>120.926654533047</v>
      </c>
      <c r="E41">
        <v>162.86320653269499</v>
      </c>
      <c r="F41">
        <v>182.670315096758</v>
      </c>
      <c r="G41">
        <v>195.906172480386</v>
      </c>
      <c r="H41">
        <v>221.022209183982</v>
      </c>
      <c r="I41">
        <v>227.78683276977301</v>
      </c>
      <c r="J41">
        <v>225.67421967419</v>
      </c>
      <c r="K41">
        <v>171.52106612005599</v>
      </c>
      <c r="L41">
        <v>166.441273612239</v>
      </c>
      <c r="M41">
        <v>110.502056800495</v>
      </c>
      <c r="N41">
        <v>98.952534131741103</v>
      </c>
      <c r="O41">
        <f t="shared" si="2"/>
        <v>1977.7760103429289</v>
      </c>
    </row>
    <row r="42" spans="2:15" x14ac:dyDescent="0.25">
      <c r="B42" t="s">
        <v>2</v>
      </c>
      <c r="C42">
        <v>93.454057876762803</v>
      </c>
      <c r="D42">
        <v>120.850188067405</v>
      </c>
      <c r="E42">
        <v>162.745687005039</v>
      </c>
      <c r="F42">
        <v>182.52598228923301</v>
      </c>
      <c r="G42">
        <v>195.73606401333601</v>
      </c>
      <c r="H42">
        <v>220.82286053997501</v>
      </c>
      <c r="I42">
        <v>227.584371055574</v>
      </c>
      <c r="J42">
        <v>225.48973915961699</v>
      </c>
      <c r="K42">
        <v>171.393776052253</v>
      </c>
      <c r="L42">
        <v>166.333335149763</v>
      </c>
      <c r="M42">
        <v>110.436153297516</v>
      </c>
      <c r="N42">
        <v>98.896629637609905</v>
      </c>
      <c r="O42">
        <f t="shared" si="2"/>
        <v>1976.2688441440841</v>
      </c>
    </row>
    <row r="43" spans="2:15" x14ac:dyDescent="0.25">
      <c r="B43" t="s">
        <v>3</v>
      </c>
      <c r="C43">
        <v>22.520929417828899</v>
      </c>
      <c r="D43">
        <v>30.072180900970501</v>
      </c>
      <c r="E43">
        <v>46.454117951925099</v>
      </c>
      <c r="F43">
        <v>56.680689662287101</v>
      </c>
      <c r="G43">
        <v>67.799372146720799</v>
      </c>
      <c r="H43">
        <v>79.014612858739397</v>
      </c>
      <c r="I43">
        <v>80.058249017931203</v>
      </c>
      <c r="J43">
        <v>71.383032285804703</v>
      </c>
      <c r="K43">
        <v>49.772859805328302</v>
      </c>
      <c r="L43">
        <v>41.562440418021097</v>
      </c>
      <c r="M43">
        <v>26.432402979421099</v>
      </c>
      <c r="N43">
        <v>22.550498868475799</v>
      </c>
      <c r="O43">
        <f t="shared" si="2"/>
        <v>594.30138631345403</v>
      </c>
    </row>
    <row r="44" spans="2:15" x14ac:dyDescent="0.25">
      <c r="B44" t="s">
        <v>4</v>
      </c>
      <c r="C44">
        <v>20.683192200121098</v>
      </c>
      <c r="D44">
        <v>26.925962090198102</v>
      </c>
      <c r="E44">
        <v>40.716112660187299</v>
      </c>
      <c r="F44">
        <v>48.1759858521838</v>
      </c>
      <c r="G44">
        <v>57.091699316229899</v>
      </c>
      <c r="H44">
        <v>65.698091961911103</v>
      </c>
      <c r="I44">
        <v>66.626238697226995</v>
      </c>
      <c r="J44">
        <v>59.423363902117003</v>
      </c>
      <c r="K44">
        <v>42.920302299989601</v>
      </c>
      <c r="L44">
        <v>36.708402352626599</v>
      </c>
      <c r="M44">
        <v>24.1850749976137</v>
      </c>
      <c r="N44">
        <v>20.881565095737901</v>
      </c>
      <c r="O44">
        <f t="shared" si="2"/>
        <v>510.03599142614308</v>
      </c>
    </row>
    <row r="45" spans="2:15" x14ac:dyDescent="0.25">
      <c r="B45" t="s">
        <v>5</v>
      </c>
      <c r="C45">
        <v>18.841441937213599</v>
      </c>
      <c r="D45">
        <v>24.331541975265299</v>
      </c>
      <c r="E45">
        <v>36.343857229538798</v>
      </c>
      <c r="F45">
        <v>41.381457387202197</v>
      </c>
      <c r="G45">
        <v>47.149221212535103</v>
      </c>
      <c r="H45">
        <v>52.456282621036699</v>
      </c>
      <c r="I45">
        <v>53.572739477908897</v>
      </c>
      <c r="J45">
        <v>49.249001697711002</v>
      </c>
      <c r="K45">
        <v>37.671424033851302</v>
      </c>
      <c r="L45">
        <v>32.953954923619897</v>
      </c>
      <c r="M45">
        <v>22.076388944813701</v>
      </c>
      <c r="N45">
        <v>19.139737503678401</v>
      </c>
      <c r="O45">
        <f t="shared" si="2"/>
        <v>435.16704894437487</v>
      </c>
    </row>
    <row r="48" spans="2:15" x14ac:dyDescent="0.25">
      <c r="B48" s="1" t="s">
        <v>12</v>
      </c>
      <c r="C48" t="s">
        <v>15</v>
      </c>
      <c r="D48" t="s">
        <v>16</v>
      </c>
      <c r="E48" t="s">
        <v>17</v>
      </c>
      <c r="F48" t="s">
        <v>18</v>
      </c>
      <c r="G48" t="s">
        <v>19</v>
      </c>
      <c r="H48" t="s">
        <v>20</v>
      </c>
      <c r="I48" t="s">
        <v>21</v>
      </c>
      <c r="J48" t="s">
        <v>22</v>
      </c>
      <c r="K48" t="s">
        <v>23</v>
      </c>
      <c r="L48" t="s">
        <v>24</v>
      </c>
      <c r="M48" t="s">
        <v>25</v>
      </c>
      <c r="N48" t="s">
        <v>26</v>
      </c>
      <c r="O48" t="s">
        <v>27</v>
      </c>
    </row>
    <row r="49" spans="2:15" x14ac:dyDescent="0.25">
      <c r="B49" t="s">
        <v>6</v>
      </c>
      <c r="C49">
        <v>68.085899999999995</v>
      </c>
      <c r="D49">
        <v>93.855999999999995</v>
      </c>
      <c r="E49">
        <v>144.27825000000001</v>
      </c>
      <c r="F49">
        <v>177.071</v>
      </c>
      <c r="G49">
        <v>208.6515</v>
      </c>
      <c r="H49">
        <v>244.29300000000001</v>
      </c>
      <c r="I49">
        <v>248.09399999999999</v>
      </c>
      <c r="J49">
        <v>226.047</v>
      </c>
      <c r="K49">
        <v>156.18299999999999</v>
      </c>
      <c r="L49">
        <v>132.38999999999999</v>
      </c>
      <c r="M49">
        <v>80.938450000000003</v>
      </c>
      <c r="N49">
        <v>68.669049999999999</v>
      </c>
      <c r="O49">
        <f t="shared" si="2"/>
        <v>1848.5571500000001</v>
      </c>
    </row>
    <row r="50" spans="2:15" x14ac:dyDescent="0.25">
      <c r="B50" t="s">
        <v>7</v>
      </c>
      <c r="C50">
        <v>35.308950000000003</v>
      </c>
      <c r="D50">
        <v>56.95</v>
      </c>
      <c r="E50">
        <v>84.819149999999993</v>
      </c>
      <c r="F50">
        <v>114.44</v>
      </c>
      <c r="G50">
        <v>138.28139999999999</v>
      </c>
      <c r="H50">
        <v>180.35599999999999</v>
      </c>
      <c r="I50">
        <v>184.19499999999999</v>
      </c>
      <c r="J50">
        <v>168.96700000000001</v>
      </c>
      <c r="K50">
        <v>99.257999999999996</v>
      </c>
      <c r="L50">
        <v>88.156999999999996</v>
      </c>
      <c r="M50">
        <v>45.1997</v>
      </c>
      <c r="N50">
        <v>37.465249999999997</v>
      </c>
      <c r="O50">
        <f t="shared" si="2"/>
        <v>1233.3974499999997</v>
      </c>
    </row>
    <row r="51" spans="2:15" x14ac:dyDescent="0.25">
      <c r="B51" t="s">
        <v>8</v>
      </c>
      <c r="C51">
        <v>32.776949999999999</v>
      </c>
      <c r="D51">
        <v>36.905999999999999</v>
      </c>
      <c r="E51">
        <v>59.459099999999999</v>
      </c>
      <c r="F51">
        <v>62.631</v>
      </c>
      <c r="G51">
        <v>70.370099999999994</v>
      </c>
      <c r="H51">
        <v>63.936999999999998</v>
      </c>
      <c r="I51">
        <v>63.899000000000001</v>
      </c>
      <c r="J51">
        <v>57.08</v>
      </c>
      <c r="K51">
        <v>56.924999999999997</v>
      </c>
      <c r="L51">
        <v>44.232999999999997</v>
      </c>
      <c r="M51">
        <v>35.738750000000003</v>
      </c>
      <c r="N51">
        <v>31.203800000000001</v>
      </c>
      <c r="O51">
        <f t="shared" si="2"/>
        <v>615.15969999999993</v>
      </c>
    </row>
    <row r="52" spans="2:15" x14ac:dyDescent="0.25">
      <c r="B52" t="s">
        <v>0</v>
      </c>
      <c r="C52">
        <v>90.584094495028793</v>
      </c>
      <c r="D52">
        <v>123.46068835181001</v>
      </c>
      <c r="E52">
        <v>189.801876619838</v>
      </c>
      <c r="F52">
        <v>221.36345064344499</v>
      </c>
      <c r="G52">
        <v>262.39419892428299</v>
      </c>
      <c r="H52">
        <v>309.72474202077302</v>
      </c>
      <c r="I52">
        <v>321.889671045363</v>
      </c>
      <c r="J52">
        <v>293.79348183189802</v>
      </c>
      <c r="K52">
        <v>200.48937729345701</v>
      </c>
      <c r="L52">
        <v>173.64299285675699</v>
      </c>
      <c r="M52">
        <v>108.557736418918</v>
      </c>
      <c r="N52">
        <v>89.262378932843006</v>
      </c>
      <c r="O52">
        <f t="shared" si="2"/>
        <v>2384.9646894344137</v>
      </c>
    </row>
    <row r="53" spans="2:15" x14ac:dyDescent="0.25">
      <c r="B53" t="s">
        <v>1</v>
      </c>
      <c r="C53">
        <v>90.583893635823202</v>
      </c>
      <c r="D53">
        <v>123.4604252144</v>
      </c>
      <c r="E53">
        <v>189.80148366690301</v>
      </c>
      <c r="F53">
        <v>221.363006032995</v>
      </c>
      <c r="G53">
        <v>262.393678468811</v>
      </c>
      <c r="H53">
        <v>309.724143953343</v>
      </c>
      <c r="I53">
        <v>321.88905040348601</v>
      </c>
      <c r="J53">
        <v>293.79290622511002</v>
      </c>
      <c r="K53">
        <v>200.48896825429301</v>
      </c>
      <c r="L53">
        <v>173.64263698766999</v>
      </c>
      <c r="M53">
        <v>108.55750266028799</v>
      </c>
      <c r="N53">
        <v>89.262184305940195</v>
      </c>
      <c r="O53">
        <f t="shared" si="2"/>
        <v>2384.9598798090624</v>
      </c>
    </row>
    <row r="54" spans="2:15" x14ac:dyDescent="0.25">
      <c r="B54" t="s">
        <v>2</v>
      </c>
      <c r="C54">
        <v>90.583670174350999</v>
      </c>
      <c r="D54">
        <v>123.46013246668799</v>
      </c>
      <c r="E54">
        <v>189.80104649579599</v>
      </c>
      <c r="F54">
        <v>221.36251139146</v>
      </c>
      <c r="G54">
        <v>262.39309944757298</v>
      </c>
      <c r="H54">
        <v>309.72347858663301</v>
      </c>
      <c r="I54">
        <v>321.88835992207697</v>
      </c>
      <c r="J54">
        <v>293.792265846492</v>
      </c>
      <c r="K54">
        <v>200.48851318680701</v>
      </c>
      <c r="L54">
        <v>173.64224107337799</v>
      </c>
      <c r="M54">
        <v>108.557242597289</v>
      </c>
      <c r="N54">
        <v>89.261967778078699</v>
      </c>
      <c r="O54">
        <f t="shared" si="2"/>
        <v>2384.9545289666225</v>
      </c>
    </row>
    <row r="55" spans="2:15" x14ac:dyDescent="0.25">
      <c r="B55" t="s">
        <v>3</v>
      </c>
      <c r="C55">
        <v>21.998714826560001</v>
      </c>
      <c r="D55">
        <v>30.278464950683901</v>
      </c>
      <c r="E55">
        <v>45.2548504087816</v>
      </c>
      <c r="F55">
        <v>53.727859250670697</v>
      </c>
      <c r="G55">
        <v>61.247632261358802</v>
      </c>
      <c r="H55">
        <v>70.668277206591796</v>
      </c>
      <c r="I55">
        <v>72.002759472175796</v>
      </c>
      <c r="J55">
        <v>67.148601412039397</v>
      </c>
      <c r="K55">
        <v>48.440872148478903</v>
      </c>
      <c r="L55">
        <v>42.526640627987902</v>
      </c>
      <c r="M55">
        <v>26.2068156929898</v>
      </c>
      <c r="N55">
        <v>22.390504959834502</v>
      </c>
      <c r="O55">
        <f t="shared" si="2"/>
        <v>561.89199321815317</v>
      </c>
    </row>
    <row r="56" spans="2:15" x14ac:dyDescent="0.25">
      <c r="B56" t="s">
        <v>4</v>
      </c>
      <c r="C56">
        <v>19.992726065909899</v>
      </c>
      <c r="D56">
        <v>26.990011325029901</v>
      </c>
      <c r="E56">
        <v>40.2831629551765</v>
      </c>
      <c r="F56">
        <v>48.149419437935897</v>
      </c>
      <c r="G56">
        <v>56.087859719742703</v>
      </c>
      <c r="H56">
        <v>64.804046354832707</v>
      </c>
      <c r="I56">
        <v>65.897293580733106</v>
      </c>
      <c r="J56">
        <v>60.514452799368101</v>
      </c>
      <c r="K56">
        <v>43.0437219417256</v>
      </c>
      <c r="L56">
        <v>37.576081773280002</v>
      </c>
      <c r="M56">
        <v>23.721306780567499</v>
      </c>
      <c r="N56">
        <v>20.5065893029875</v>
      </c>
      <c r="O56">
        <f t="shared" si="2"/>
        <v>507.56667203728938</v>
      </c>
    </row>
    <row r="57" spans="2:15" x14ac:dyDescent="0.25">
      <c r="B57" t="s">
        <v>5</v>
      </c>
      <c r="C57">
        <v>18.453047232122699</v>
      </c>
      <c r="D57">
        <v>24.3847952050861</v>
      </c>
      <c r="E57">
        <v>36.818426317931397</v>
      </c>
      <c r="F57">
        <v>44.242788702484098</v>
      </c>
      <c r="G57">
        <v>51.988879851633797</v>
      </c>
      <c r="H57">
        <v>59.797632166670397</v>
      </c>
      <c r="I57">
        <v>60.817913687884001</v>
      </c>
      <c r="J57">
        <v>55.369206648361804</v>
      </c>
      <c r="K57">
        <v>39.3452196729109</v>
      </c>
      <c r="L57">
        <v>33.655649068351302</v>
      </c>
      <c r="M57">
        <v>21.8153611293884</v>
      </c>
      <c r="N57">
        <v>18.997845346140402</v>
      </c>
      <c r="O57">
        <f>SUM(C57:N57)</f>
        <v>465.68676502896528</v>
      </c>
    </row>
    <row r="60" spans="2:15" x14ac:dyDescent="0.25">
      <c r="B60" s="1" t="s">
        <v>13</v>
      </c>
      <c r="C60" t="s">
        <v>15</v>
      </c>
      <c r="D60" t="s">
        <v>16</v>
      </c>
      <c r="E60" t="s">
        <v>17</v>
      </c>
      <c r="F60" t="s">
        <v>18</v>
      </c>
      <c r="G60" t="s">
        <v>19</v>
      </c>
      <c r="H60" t="s">
        <v>20</v>
      </c>
      <c r="I60" t="s">
        <v>21</v>
      </c>
      <c r="J60" t="s">
        <v>22</v>
      </c>
      <c r="K60" t="s">
        <v>23</v>
      </c>
      <c r="L60" t="s">
        <v>24</v>
      </c>
      <c r="M60" t="s">
        <v>25</v>
      </c>
      <c r="N60" t="s">
        <v>26</v>
      </c>
      <c r="O60" t="s">
        <v>27</v>
      </c>
    </row>
    <row r="61" spans="2:15" x14ac:dyDescent="0.25">
      <c r="B61" t="s">
        <v>6</v>
      </c>
      <c r="C61">
        <v>216.25299999999999</v>
      </c>
      <c r="D61">
        <v>202.66200000000001</v>
      </c>
      <c r="E61">
        <v>232.44565</v>
      </c>
      <c r="F61">
        <v>211.76</v>
      </c>
      <c r="G61">
        <v>204.65899999999999</v>
      </c>
      <c r="H61">
        <v>181.02645000000001</v>
      </c>
      <c r="I61">
        <v>182.98</v>
      </c>
      <c r="J61">
        <v>191.89099999999999</v>
      </c>
      <c r="K61">
        <v>205.262</v>
      </c>
      <c r="L61">
        <v>217.929</v>
      </c>
      <c r="M61">
        <v>198.07740000000001</v>
      </c>
      <c r="N61">
        <v>203.38900000000001</v>
      </c>
      <c r="O61">
        <f t="shared" si="2"/>
        <v>2448.3345000000004</v>
      </c>
    </row>
    <row r="62" spans="2:15" x14ac:dyDescent="0.25">
      <c r="B62" t="s">
        <v>7</v>
      </c>
      <c r="C62">
        <v>169.99100000000001</v>
      </c>
      <c r="D62">
        <v>158.964</v>
      </c>
      <c r="E62">
        <v>187.68709999999999</v>
      </c>
      <c r="F62">
        <v>168.34975</v>
      </c>
      <c r="G62">
        <v>158.595</v>
      </c>
      <c r="H62">
        <v>123.24015</v>
      </c>
      <c r="I62">
        <v>118.65</v>
      </c>
      <c r="J62">
        <v>123.911</v>
      </c>
      <c r="K62">
        <v>153.68700000000001</v>
      </c>
      <c r="L62">
        <v>165.428</v>
      </c>
      <c r="M62">
        <v>147.83760000000001</v>
      </c>
      <c r="N62">
        <v>151.52799999999999</v>
      </c>
      <c r="O62">
        <f t="shared" si="2"/>
        <v>1827.8686000000002</v>
      </c>
    </row>
    <row r="63" spans="2:15" x14ac:dyDescent="0.25">
      <c r="B63" t="s">
        <v>8</v>
      </c>
      <c r="C63">
        <v>46.262</v>
      </c>
      <c r="D63">
        <v>43.698</v>
      </c>
      <c r="E63">
        <v>44.75855</v>
      </c>
      <c r="F63">
        <v>43.410249999999998</v>
      </c>
      <c r="G63">
        <v>46.064</v>
      </c>
      <c r="H63">
        <v>57.786299999999997</v>
      </c>
      <c r="I63">
        <v>64.33</v>
      </c>
      <c r="J63">
        <v>67.98</v>
      </c>
      <c r="K63">
        <v>51.575000000000003</v>
      </c>
      <c r="L63">
        <v>52.500999999999998</v>
      </c>
      <c r="M63">
        <v>50.239800000000002</v>
      </c>
      <c r="N63">
        <v>51.860999999999997</v>
      </c>
      <c r="O63">
        <f t="shared" si="2"/>
        <v>620.46590000000003</v>
      </c>
    </row>
    <row r="64" spans="2:15" x14ac:dyDescent="0.25">
      <c r="B64" t="s">
        <v>0</v>
      </c>
      <c r="C64">
        <v>212.12036427615899</v>
      </c>
      <c r="D64">
        <v>199.38591787343699</v>
      </c>
      <c r="E64">
        <v>228.922368761321</v>
      </c>
      <c r="F64">
        <v>208.65753717834201</v>
      </c>
      <c r="G64">
        <v>201.44904513849701</v>
      </c>
      <c r="H64">
        <v>178.40259293653401</v>
      </c>
      <c r="I64">
        <v>180.67851479254</v>
      </c>
      <c r="J64">
        <v>189.45676377237601</v>
      </c>
      <c r="K64">
        <v>202.59589925098399</v>
      </c>
      <c r="L64">
        <v>214.82054537148801</v>
      </c>
      <c r="M64">
        <v>194.75411882707201</v>
      </c>
      <c r="N64">
        <v>199.621651569737</v>
      </c>
      <c r="O64">
        <f t="shared" si="2"/>
        <v>2410.8653197484869</v>
      </c>
    </row>
    <row r="65" spans="2:15" x14ac:dyDescent="0.25">
      <c r="B65" t="s">
        <v>1</v>
      </c>
      <c r="C65">
        <v>212.12036427615899</v>
      </c>
      <c r="D65">
        <v>199.38591787343699</v>
      </c>
      <c r="E65">
        <v>228.922368761321</v>
      </c>
      <c r="F65">
        <v>208.65753717834201</v>
      </c>
      <c r="G65">
        <v>201.44904513849701</v>
      </c>
      <c r="H65">
        <v>178.40259293653401</v>
      </c>
      <c r="I65">
        <v>180.67851479254</v>
      </c>
      <c r="J65">
        <v>189.45676377237601</v>
      </c>
      <c r="K65">
        <v>202.59589925098399</v>
      </c>
      <c r="L65">
        <v>214.82054537148801</v>
      </c>
      <c r="M65">
        <v>194.75411882707201</v>
      </c>
      <c r="N65">
        <v>199.621651569737</v>
      </c>
      <c r="O65">
        <f t="shared" si="2"/>
        <v>2410.8653197484869</v>
      </c>
    </row>
    <row r="66" spans="2:15" x14ac:dyDescent="0.25">
      <c r="B66" t="s">
        <v>2</v>
      </c>
      <c r="C66">
        <v>212.12036427615899</v>
      </c>
      <c r="D66">
        <v>199.38591787343699</v>
      </c>
      <c r="E66">
        <v>228.922368761321</v>
      </c>
      <c r="F66">
        <v>208.65753717834201</v>
      </c>
      <c r="G66">
        <v>201.44904513849701</v>
      </c>
      <c r="H66">
        <v>178.40259293653401</v>
      </c>
      <c r="I66">
        <v>180.67851479254</v>
      </c>
      <c r="J66">
        <v>189.45676377237601</v>
      </c>
      <c r="K66">
        <v>202.59589925098399</v>
      </c>
      <c r="L66">
        <v>214.82054537148801</v>
      </c>
      <c r="M66">
        <v>194.75411882707201</v>
      </c>
      <c r="N66">
        <v>199.621651569737</v>
      </c>
      <c r="O66">
        <f t="shared" si="2"/>
        <v>2410.8653197484869</v>
      </c>
    </row>
    <row r="67" spans="2:15" x14ac:dyDescent="0.25">
      <c r="B67" t="s">
        <v>3</v>
      </c>
      <c r="C67">
        <v>64.097071249251002</v>
      </c>
      <c r="D67">
        <v>58.777658985312897</v>
      </c>
      <c r="E67">
        <v>65.538851065823494</v>
      </c>
      <c r="F67">
        <v>60.213269680223704</v>
      </c>
      <c r="G67">
        <v>59.611512058045101</v>
      </c>
      <c r="H67">
        <v>52.578848362356602</v>
      </c>
      <c r="I67">
        <v>52.566462403677697</v>
      </c>
      <c r="J67">
        <v>54.272362100414298</v>
      </c>
      <c r="K67">
        <v>57.447915382205302</v>
      </c>
      <c r="L67">
        <v>62.434535237039498</v>
      </c>
      <c r="M67">
        <v>58.181065930912297</v>
      </c>
      <c r="N67">
        <v>60.198511531745901</v>
      </c>
      <c r="O67">
        <f t="shared" si="2"/>
        <v>705.91806398700783</v>
      </c>
    </row>
    <row r="68" spans="2:15" x14ac:dyDescent="0.25">
      <c r="B68" t="s">
        <v>4</v>
      </c>
      <c r="C68">
        <v>46.048277269563002</v>
      </c>
      <c r="D68">
        <v>41.828154692607797</v>
      </c>
      <c r="E68">
        <v>46.969518630327897</v>
      </c>
      <c r="F68">
        <v>43.0244523713923</v>
      </c>
      <c r="G68">
        <v>42.601290352528402</v>
      </c>
      <c r="H68">
        <v>38.610935317577699</v>
      </c>
      <c r="I68">
        <v>38.713499717743296</v>
      </c>
      <c r="J68">
        <v>40.261719746326001</v>
      </c>
      <c r="K68">
        <v>41.873399133006501</v>
      </c>
      <c r="L68">
        <v>44.887028864430597</v>
      </c>
      <c r="M68">
        <v>42.114371656359801</v>
      </c>
      <c r="N68">
        <v>43.959108308402001</v>
      </c>
      <c r="O68">
        <f t="shared" si="2"/>
        <v>510.89175606026527</v>
      </c>
    </row>
    <row r="69" spans="2:15" x14ac:dyDescent="0.25">
      <c r="B69" t="s">
        <v>5</v>
      </c>
      <c r="C69">
        <v>31.499406656504899</v>
      </c>
      <c r="D69">
        <v>29.060237530196002</v>
      </c>
      <c r="E69">
        <v>32.866640667226399</v>
      </c>
      <c r="F69">
        <v>30.134147737630901</v>
      </c>
      <c r="G69">
        <v>29.7177132291324</v>
      </c>
      <c r="H69">
        <v>27.907300382879701</v>
      </c>
      <c r="I69">
        <v>28.432129797559099</v>
      </c>
      <c r="J69">
        <v>29.739351987973201</v>
      </c>
      <c r="K69">
        <v>30.189190310587598</v>
      </c>
      <c r="L69">
        <v>32.021241184669599</v>
      </c>
      <c r="M69">
        <v>29.693676771621199</v>
      </c>
      <c r="N69">
        <v>30.683315811463199</v>
      </c>
      <c r="O69">
        <f t="shared" si="2"/>
        <v>361.94435206744419</v>
      </c>
    </row>
    <row r="72" spans="2:15" x14ac:dyDescent="0.25">
      <c r="B72" s="1" t="s">
        <v>14</v>
      </c>
      <c r="C72" t="s">
        <v>15</v>
      </c>
      <c r="D72" t="s">
        <v>16</v>
      </c>
      <c r="E72" t="s">
        <v>17</v>
      </c>
      <c r="F72" t="s">
        <v>18</v>
      </c>
      <c r="G72" t="s">
        <v>19</v>
      </c>
      <c r="H72" t="s">
        <v>20</v>
      </c>
      <c r="I72" t="s">
        <v>21</v>
      </c>
      <c r="J72" t="s">
        <v>22</v>
      </c>
      <c r="K72" t="s">
        <v>23</v>
      </c>
      <c r="L72" t="s">
        <v>24</v>
      </c>
      <c r="M72" t="s">
        <v>25</v>
      </c>
      <c r="N72" t="s">
        <v>26</v>
      </c>
      <c r="O72" t="s">
        <v>27</v>
      </c>
    </row>
    <row r="73" spans="2:15" x14ac:dyDescent="0.25">
      <c r="B73" t="s">
        <v>6</v>
      </c>
      <c r="C73">
        <v>216.25299999999999</v>
      </c>
      <c r="D73">
        <v>202.66200000000001</v>
      </c>
      <c r="E73">
        <v>232.44565</v>
      </c>
      <c r="F73">
        <v>211.76</v>
      </c>
      <c r="G73">
        <v>204.65899999999999</v>
      </c>
      <c r="H73">
        <v>181.02645000000001</v>
      </c>
      <c r="I73">
        <v>182.98</v>
      </c>
      <c r="J73">
        <v>191.89099999999999</v>
      </c>
      <c r="K73">
        <v>205.262</v>
      </c>
      <c r="L73">
        <v>217.929</v>
      </c>
      <c r="M73">
        <v>198.07740000000001</v>
      </c>
      <c r="N73">
        <v>203.38900000000001</v>
      </c>
      <c r="O73">
        <f t="shared" si="2"/>
        <v>2448.3345000000004</v>
      </c>
    </row>
    <row r="74" spans="2:15" x14ac:dyDescent="0.25">
      <c r="B74" t="s">
        <v>7</v>
      </c>
      <c r="C74">
        <v>169.99100000000001</v>
      </c>
      <c r="D74">
        <v>158.964</v>
      </c>
      <c r="E74">
        <v>187.68709999999999</v>
      </c>
      <c r="F74">
        <v>168.34975</v>
      </c>
      <c r="G74">
        <v>158.595</v>
      </c>
      <c r="H74">
        <v>123.24015</v>
      </c>
      <c r="I74">
        <v>118.65</v>
      </c>
      <c r="J74">
        <v>123.911</v>
      </c>
      <c r="K74">
        <v>153.68700000000001</v>
      </c>
      <c r="L74">
        <v>165.428</v>
      </c>
      <c r="M74">
        <v>147.83760000000001</v>
      </c>
      <c r="N74">
        <v>151.52799999999999</v>
      </c>
      <c r="O74">
        <f t="shared" si="2"/>
        <v>1827.8686000000002</v>
      </c>
    </row>
    <row r="75" spans="2:15" x14ac:dyDescent="0.25">
      <c r="B75" t="s">
        <v>8</v>
      </c>
      <c r="C75">
        <v>46.262</v>
      </c>
      <c r="D75">
        <v>43.698</v>
      </c>
      <c r="E75">
        <v>44.75855</v>
      </c>
      <c r="F75">
        <v>43.410249999999998</v>
      </c>
      <c r="G75">
        <v>46.064</v>
      </c>
      <c r="H75">
        <v>57.786299999999997</v>
      </c>
      <c r="I75">
        <v>64.33</v>
      </c>
      <c r="J75">
        <v>67.98</v>
      </c>
      <c r="K75">
        <v>51.575000000000003</v>
      </c>
      <c r="L75">
        <v>52.500999999999998</v>
      </c>
      <c r="M75">
        <v>50.239800000000002</v>
      </c>
      <c r="N75">
        <v>51.860999999999997</v>
      </c>
      <c r="O75">
        <f t="shared" si="2"/>
        <v>620.46590000000003</v>
      </c>
    </row>
    <row r="76" spans="2:15" x14ac:dyDescent="0.25">
      <c r="B76" t="s">
        <v>0</v>
      </c>
      <c r="C76">
        <v>280.03429117172999</v>
      </c>
      <c r="D76">
        <v>260.93357199681202</v>
      </c>
      <c r="E76">
        <v>301.99429510076402</v>
      </c>
      <c r="F76">
        <v>271.095528600139</v>
      </c>
      <c r="G76">
        <v>258.79315651669401</v>
      </c>
      <c r="H76">
        <v>221.21483779629699</v>
      </c>
      <c r="I76">
        <v>219.50062453979501</v>
      </c>
      <c r="J76">
        <v>236.427351104352</v>
      </c>
      <c r="K76">
        <v>258.195968926484</v>
      </c>
      <c r="L76">
        <v>275.91209068309502</v>
      </c>
      <c r="M76">
        <v>251.045378195116</v>
      </c>
      <c r="N76">
        <v>258.213984205879</v>
      </c>
      <c r="O76">
        <f t="shared" si="2"/>
        <v>3093.361078837157</v>
      </c>
    </row>
    <row r="77" spans="2:15" x14ac:dyDescent="0.25">
      <c r="B77" t="s">
        <v>1</v>
      </c>
      <c r="C77">
        <v>280.03377698869298</v>
      </c>
      <c r="D77">
        <v>260.93309226636597</v>
      </c>
      <c r="E77">
        <v>301.99374479487301</v>
      </c>
      <c r="F77">
        <v>271.09503221666802</v>
      </c>
      <c r="G77">
        <v>258.79267786166798</v>
      </c>
      <c r="H77">
        <v>221.21441587759099</v>
      </c>
      <c r="I77">
        <v>219.50020217102801</v>
      </c>
      <c r="J77">
        <v>236.42690063308601</v>
      </c>
      <c r="K77">
        <v>258.19548581098002</v>
      </c>
      <c r="L77">
        <v>275.91158181670897</v>
      </c>
      <c r="M77">
        <v>251.04491240591901</v>
      </c>
      <c r="N77">
        <v>258.21350593744802</v>
      </c>
      <c r="O77">
        <f t="shared" si="2"/>
        <v>3093.3553287810287</v>
      </c>
    </row>
    <row r="78" spans="2:15" x14ac:dyDescent="0.25">
      <c r="B78" t="s">
        <v>2</v>
      </c>
      <c r="C78">
        <v>280.03320494571398</v>
      </c>
      <c r="D78">
        <v>260.93255855285599</v>
      </c>
      <c r="E78">
        <v>301.99313256420999</v>
      </c>
      <c r="F78">
        <v>271.09447997620401</v>
      </c>
      <c r="G78">
        <v>258.79214534459197</v>
      </c>
      <c r="H78">
        <v>221.21394648125599</v>
      </c>
      <c r="I78">
        <v>219.49973227398499</v>
      </c>
      <c r="J78">
        <v>236.42639947122899</v>
      </c>
      <c r="K78">
        <v>258.19494833149702</v>
      </c>
      <c r="L78">
        <v>275.91101568865099</v>
      </c>
      <c r="M78">
        <v>251.044394202436</v>
      </c>
      <c r="N78">
        <v>258.21297385046898</v>
      </c>
      <c r="O78">
        <f t="shared" ref="O78:O81" si="3">SUM(C78:N78)</f>
        <v>3093.3489316830987</v>
      </c>
    </row>
    <row r="79" spans="2:15" x14ac:dyDescent="0.25">
      <c r="B79" t="s">
        <v>3</v>
      </c>
      <c r="C79">
        <v>66.090499061472499</v>
      </c>
      <c r="D79">
        <v>60.002775718335997</v>
      </c>
      <c r="E79">
        <v>66.526268796402206</v>
      </c>
      <c r="F79">
        <v>61.351861532235603</v>
      </c>
      <c r="G79">
        <v>61.1831236949591</v>
      </c>
      <c r="H79">
        <v>55.248415590275599</v>
      </c>
      <c r="I79">
        <v>55.526246327350599</v>
      </c>
      <c r="J79">
        <v>56.916487917234697</v>
      </c>
      <c r="K79">
        <v>58.684312174918198</v>
      </c>
      <c r="L79">
        <v>63.608524339194197</v>
      </c>
      <c r="M79">
        <v>60.0788997539102</v>
      </c>
      <c r="N79">
        <v>62.871867882461501</v>
      </c>
      <c r="O79">
        <f t="shared" si="3"/>
        <v>728.08928278875032</v>
      </c>
    </row>
    <row r="80" spans="2:15" x14ac:dyDescent="0.25">
      <c r="B80" t="s">
        <v>4</v>
      </c>
      <c r="C80">
        <v>58.2023414488676</v>
      </c>
      <c r="D80">
        <v>53.811792227455797</v>
      </c>
      <c r="E80">
        <v>61.075202546489699</v>
      </c>
      <c r="F80">
        <v>55.901132080336701</v>
      </c>
      <c r="G80">
        <v>54.6524342373541</v>
      </c>
      <c r="H80">
        <v>49.145748647209899</v>
      </c>
      <c r="I80">
        <v>49.6311183442171</v>
      </c>
      <c r="J80">
        <v>51.781788247518797</v>
      </c>
      <c r="K80">
        <v>54.330802494808097</v>
      </c>
      <c r="L80">
        <v>57.8397220531767</v>
      </c>
      <c r="M80">
        <v>53.327338821034701</v>
      </c>
      <c r="N80">
        <v>55.291180331205503</v>
      </c>
      <c r="O80">
        <f t="shared" si="3"/>
        <v>654.99060147967464</v>
      </c>
    </row>
    <row r="81" spans="2:15" x14ac:dyDescent="0.25">
      <c r="B81" t="s">
        <v>5</v>
      </c>
      <c r="C81">
        <v>52.472228299527401</v>
      </c>
      <c r="D81">
        <v>49.124109987046999</v>
      </c>
      <c r="E81">
        <v>55.969590521306998</v>
      </c>
      <c r="F81">
        <v>51.132967812100503</v>
      </c>
      <c r="G81">
        <v>49.799059831759898</v>
      </c>
      <c r="H81">
        <v>45.015467085227399</v>
      </c>
      <c r="I81">
        <v>45.758296956169303</v>
      </c>
      <c r="J81">
        <v>48.113783333110703</v>
      </c>
      <c r="K81">
        <v>50.178909094044599</v>
      </c>
      <c r="L81">
        <v>53.214684001460199</v>
      </c>
      <c r="M81">
        <v>48.577612529174502</v>
      </c>
      <c r="N81">
        <v>50.088280030387899</v>
      </c>
      <c r="O81">
        <f t="shared" si="3"/>
        <v>599.44498948131638</v>
      </c>
    </row>
    <row r="84" spans="2:15" x14ac:dyDescent="0.25">
      <c r="B84" t="s">
        <v>48</v>
      </c>
    </row>
    <row r="85" spans="2:15" x14ac:dyDescent="0.25">
      <c r="B85" t="s">
        <v>49</v>
      </c>
    </row>
    <row r="86" spans="2:15" x14ac:dyDescent="0.25">
      <c r="B86" t="s">
        <v>47</v>
      </c>
      <c r="C86">
        <v>0.95</v>
      </c>
      <c r="D86" t="s">
        <v>50</v>
      </c>
    </row>
    <row r="88" spans="2:15" x14ac:dyDescent="0.25">
      <c r="B88" s="2" t="s">
        <v>29</v>
      </c>
      <c r="C88" s="3"/>
      <c r="D88" s="4"/>
      <c r="F88" s="2" t="s">
        <v>30</v>
      </c>
      <c r="G88" s="3"/>
      <c r="H88" s="4"/>
      <c r="J88" s="2" t="s">
        <v>31</v>
      </c>
      <c r="K88" s="3"/>
      <c r="L88" s="4"/>
    </row>
    <row r="89" spans="2:15" x14ac:dyDescent="0.25">
      <c r="D89" t="s">
        <v>51</v>
      </c>
      <c r="H89" t="s">
        <v>51</v>
      </c>
      <c r="L89" t="s">
        <v>51</v>
      </c>
    </row>
    <row r="90" spans="2:15" x14ac:dyDescent="0.25">
      <c r="B90" t="s">
        <v>42</v>
      </c>
      <c r="C90">
        <f>O17</f>
        <v>1863.9104304314744</v>
      </c>
      <c r="F90" t="s">
        <v>52</v>
      </c>
      <c r="G90">
        <f>O42</f>
        <v>1976.2688441440841</v>
      </c>
      <c r="J90" t="s">
        <v>52</v>
      </c>
      <c r="K90">
        <f>O66</f>
        <v>2410.8653197484869</v>
      </c>
    </row>
    <row r="91" spans="2:15" x14ac:dyDescent="0.25">
      <c r="B91" t="s">
        <v>45</v>
      </c>
      <c r="C91">
        <f>O29</f>
        <v>2216.2688765171861</v>
      </c>
      <c r="D91">
        <f>(C91-C$90)/C$90*100</f>
        <v>18.904258505820188</v>
      </c>
      <c r="F91" t="s">
        <v>53</v>
      </c>
      <c r="G91">
        <f>O54</f>
        <v>2384.9545289666225</v>
      </c>
      <c r="H91">
        <f>(G91-G$90)/C$90*100</f>
        <v>21.92625129137414</v>
      </c>
      <c r="J91" t="s">
        <v>53</v>
      </c>
      <c r="K91">
        <f>O78</f>
        <v>3093.3489316830987</v>
      </c>
      <c r="L91">
        <f>(K91-K$90)/C$90*100</f>
        <v>36.615687148476574</v>
      </c>
    </row>
    <row r="92" spans="2:15" x14ac:dyDescent="0.25">
      <c r="B92" t="s">
        <v>43</v>
      </c>
      <c r="C92">
        <f>O17+O20*C86</f>
        <v>2259.0567647434837</v>
      </c>
      <c r="D92">
        <f>(C92-C$90)/C$90*100</f>
        <v>21.199856380466592</v>
      </c>
      <c r="F92" t="s">
        <v>43</v>
      </c>
      <c r="G92">
        <f>O42+O45*C86</f>
        <v>2389.6775406412403</v>
      </c>
      <c r="H92">
        <f>(G92-G$90)/C$90*100</f>
        <v>22.179643922130779</v>
      </c>
      <c r="J92" t="s">
        <v>43</v>
      </c>
      <c r="K92">
        <f>O66+O69*C86</f>
        <v>2754.7124542125589</v>
      </c>
      <c r="L92">
        <f>(K92-K$90)/C$90*100</f>
        <v>18.44762113297876</v>
      </c>
    </row>
    <row r="93" spans="2:15" x14ac:dyDescent="0.25">
      <c r="B93" t="s">
        <v>46</v>
      </c>
      <c r="C93">
        <f>O29+O32*C86</f>
        <v>2614.543259153244</v>
      </c>
      <c r="D93">
        <f>(C93-C$90)/C$90*100</f>
        <v>40.271936701808492</v>
      </c>
      <c r="F93" t="s">
        <v>46</v>
      </c>
      <c r="G93">
        <f>O54+O57*C86</f>
        <v>2827.3569557441397</v>
      </c>
      <c r="H93">
        <f>(G93-G$90)/C$90*100</f>
        <v>45.661427593547941</v>
      </c>
      <c r="J93" t="s">
        <v>46</v>
      </c>
      <c r="K93">
        <f>O78+O81*C86</f>
        <v>3662.8216716903494</v>
      </c>
      <c r="L93">
        <f>(K93-K$90)/C$90*100</f>
        <v>67.168267932920386</v>
      </c>
    </row>
  </sheetData>
  <mergeCells count="3">
    <mergeCell ref="B88:D88"/>
    <mergeCell ref="F88:H88"/>
    <mergeCell ref="J88:L88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:C8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Cadarache</vt:lpstr>
      <vt:lpstr>Tunis</vt:lpstr>
      <vt:lpstr>Mogadiscio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HAFFNER Florent 249562</dc:creator>
  <cp:lastModifiedBy>HAFFNER Florent 249562</cp:lastModifiedBy>
  <dcterms:created xsi:type="dcterms:W3CDTF">2019-05-28T06:55:21Z</dcterms:created>
  <dcterms:modified xsi:type="dcterms:W3CDTF">2019-05-29T08:51:49Z</dcterms:modified>
</cp:coreProperties>
</file>