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qmulprod.sharepoint.com/sites/MacroGroupProject773/Shared Documents/General/"/>
    </mc:Choice>
  </mc:AlternateContent>
  <xr:revisionPtr revIDLastSave="0" documentId="8_{41EFDADE-7A44-F540-838C-B47B82D1458D}" xr6:coauthVersionLast="47" xr6:coauthVersionMax="47" xr10:uidLastSave="{00000000-0000-0000-0000-000000000000}"/>
  <bookViews>
    <workbookView xWindow="0" yWindow="0" windowWidth="28800" windowHeight="18000" activeTab="2" xr2:uid="{F75CC4D2-7D27-4109-8E11-509FB494741D}"/>
  </bookViews>
  <sheets>
    <sheet name="Notes" sheetId="2" r:id="rId1"/>
    <sheet name="Raw data" sheetId="1" r:id="rId2"/>
    <sheet name="Modelled data" sheetId="3" r:id="rId3"/>
    <sheet name="Data w dummies" sheetId="6" r:id="rId4"/>
    <sheet name="Descriptive Stats" sheetId="4" r:id="rId5"/>
    <sheet name="OL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6" l="1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H4" i="5"/>
  <c r="H7" i="5"/>
  <c r="H5" i="5"/>
  <c r="H6" i="5"/>
  <c r="H3" i="5"/>
  <c r="C2" i="3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</calcChain>
</file>

<file path=xl/sharedStrings.xml><?xml version="1.0" encoding="utf-8"?>
<sst xmlns="http://schemas.openxmlformats.org/spreadsheetml/2006/main" count="273" uniqueCount="134">
  <si>
    <t>To do</t>
  </si>
  <si>
    <t>Descriptive statistics</t>
  </si>
  <si>
    <t>Done</t>
  </si>
  <si>
    <t>Initial regressions</t>
  </si>
  <si>
    <t>Test for structural break</t>
  </si>
  <si>
    <t>Include dummies based on structural break</t>
  </si>
  <si>
    <t>ARDL cointegration</t>
  </si>
  <si>
    <t>GDP per capita (constant prices)</t>
  </si>
  <si>
    <t>Human Capital Index</t>
  </si>
  <si>
    <t>Population growth (annual percentage)</t>
  </si>
  <si>
    <t>Capital stock at constant national prices</t>
  </si>
  <si>
    <t>Gini coefficient</t>
  </si>
  <si>
    <t>Annual percentage change in consumer price index</t>
  </si>
  <si>
    <t>Dummy?</t>
  </si>
  <si>
    <t>Need to indentify the structural break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</si>
  <si>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</si>
  <si>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</si>
  <si>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</si>
  <si>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</si>
  <si>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</si>
  <si>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</si>
  <si>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</si>
  <si>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</si>
  <si>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</si>
  <si>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</si>
  <si>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</si>
  <si>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</si>
  <si>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</si>
  <si>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</si>
  <si>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</si>
  <si>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</si>
  <si>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</si>
  <si>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</si>
  <si>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</si>
  <si>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</si>
  <si>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</si>
  <si>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</si>
  <si>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</si>
  <si>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</si>
  <si>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</si>
  <si>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</si>
  <si>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</si>
  <si>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</si>
  <si>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</si>
  <si>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</si>
  <si>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</si>
  <si>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</si>
  <si>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</si>
  <si>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</si>
  <si>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</si>
  <si>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</si>
  <si>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</si>
  <si>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</si>
  <si>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</si>
  <si>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</si>
  <si>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</si>
  <si>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</si>
  <si>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</si>
  <si>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</si>
  <si>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</si>
  <si>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</si>
  <si>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</si>
  <si>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</si>
  <si>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</si>
  <si>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</si>
  <si>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</si>
  <si>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</si>
  <si>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</si>
  <si>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</si>
  <si>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</si>
  <si>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</si>
  <si>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</si>
  <si>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</si>
  <si>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</si>
  <si>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</si>
  <si>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</si>
  <si>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</si>
  <si>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</si>
  <si>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</si>
  <si>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Recession dummy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</si>
  <si>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</si>
  <si>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</si>
  <si>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</si>
  <si>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</si>
  <si>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</si>
  <si>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</si>
  <si>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</si>
  <si>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</si>
  <si>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</si>
  <si>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</si>
  <si>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</si>
  <si>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</si>
  <si>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Coefficient</t>
  </si>
  <si>
    <t>Std. Error</t>
  </si>
  <si>
    <t>z</t>
  </si>
  <si>
    <t>p-value</t>
  </si>
  <si>
    <t>Interpretation</t>
  </si>
  <si>
    <t>const</t>
  </si>
  <si>
    <t>&lt;0.0001</t>
  </si>
  <si>
    <t>***</t>
  </si>
  <si>
    <t>LnHC</t>
  </si>
  <si>
    <t>L</t>
  </si>
  <si>
    <t>LnK</t>
  </si>
  <si>
    <t>**</t>
  </si>
  <si>
    <t>LnGini</t>
  </si>
  <si>
    <t>INF</t>
  </si>
  <si>
    <t>Mean dependent var</t>
  </si>
  <si>
    <t> 10.28337</t>
  </si>
  <si>
    <t>S.D. dependent var</t>
  </si>
  <si>
    <t> 0.351958</t>
  </si>
  <si>
    <t>Sum squared resid</t>
  </si>
  <si>
    <t> 0.035119</t>
  </si>
  <si>
    <t>S.E. of regression</t>
  </si>
  <si>
    <t> 0.025741</t>
  </si>
  <si>
    <t>R-squared</t>
  </si>
  <si>
    <t> 0.995112</t>
  </si>
  <si>
    <t>Adjusted R-squared</t>
  </si>
  <si>
    <t> 0.994651</t>
  </si>
  <si>
    <t>F(5, 53)</t>
  </si>
  <si>
    <t> 2388.862</t>
  </si>
  <si>
    <t>P-value(F)</t>
  </si>
  <si>
    <t> 4.33e-61</t>
  </si>
  <si>
    <t>Log-likelihood</t>
  </si>
  <si>
    <t> 135.3659</t>
  </si>
  <si>
    <t>Akaike criterion</t>
  </si>
  <si>
    <t>−258.7317</t>
  </si>
  <si>
    <t>Schwarz criterion</t>
  </si>
  <si>
    <t>−246.2665</t>
  </si>
  <si>
    <t>Hannan-Quinn</t>
  </si>
  <si>
    <t>−253.8658</t>
  </si>
  <si>
    <t>rho</t>
  </si>
  <si>
    <t> 0.719410</t>
  </si>
  <si>
    <t>Durbin-Watson</t>
  </si>
  <si>
    <t> 0.558405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</si>
</sst>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color theme="1"/>
      <name val="Aptos"/>
      <family val="2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2" borderId="0" xfId="0" applyFill="1"/>
    <xf numFmtId="0" fontId="4" fillId="0" borderId="3" xfId="0" applyFont="1" applyBorder="1" applyAlignment="1">
      <alignment vertical="center" wrapText="1"/>
    </xf>
    <xf numFmtId="0" fontId="2" fillId="0" borderId="0" xfId="0" applyFont="1"/>
    <xf numFmtId="0" fontId="0" fillId="0" borderId="4" xfId="0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6" fillId="0" borderId="0" xfId="1" applyFont="1" applyFill="1" applyBorder="1" applyAlignment="1"/>
    <xf numFmtId="164" fontId="6" fillId="0" borderId="4" xfId="1" applyFont="1" applyFill="1" applyBorder="1" applyAlignment="1"/>
    <xf numFmtId="0" fontId="7" fillId="0" borderId="0" xfId="0" applyFont="1"/>
    <xf numFmtId="165" fontId="0" fillId="2" borderId="0" xfId="0" applyNumberFormat="1" applyFill="1"/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9" fontId="0" fillId="0" borderId="0" xfId="2" applyFont="1"/>
    <xf numFmtId="0" fontId="4" fillId="0" borderId="10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501650</xdr:colOff>
      <xdr:row>0</xdr:row>
      <xdr:rowOff>0</xdr:rowOff>
    </xdr:from>
    <xdr:to>
      <xdr:col>18</xdr:col>
      <xdr:colOff>514350</xdr:colOff>
      <xdr:row>10</xdr:row>
      <xdr:rowOff>0</xdr:rowOff>
    </xdr:to>
    <xdr:pic>
      <xdr:nvPicPr>
        <xdr:cNvPr id="2" name="Picture 1" descr="Learn Generalized Linear Models (GLM) using R - KDnuggets">
          <a:extLst>
            <a:ext uri="{FF2B5EF4-FFF2-40B4-BE49-F238E27FC236}">
              <a16:creationId xmlns:a16="http://schemas.microsoft.com/office/drawing/2014/main" id="{157114AE-D77A-340A-A081-B99ED0F8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8050" y="0"/>
          <a:ext cx="549910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4DD4-8CCE-4ECE-A091-62C482C5A35F}">
  <dimension ref="A1:B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38.5" bestFit="1" customWidth="1"/>
  </cols>
  <sheetData>
    <row r="1" spans="1:2" x14ac:dyDescent="0.2">
      <c r="A1" s="5" t="s">
        <v>0</v>
      </c>
    </row>
    <row r="2" spans="1:2" x14ac:dyDescent="0.2">
      <c r="A2" t="s">
        <v>1</v>
      </c>
      <c r="B2" s="12" t="s">
        <v>2</v>
      </c>
    </row>
    <row r="3" spans="1:2" x14ac:dyDescent="0.2">
      <c r="A3" t="s">
        <v>3</v>
      </c>
    </row>
    <row r="4" spans="1:2" x14ac:dyDescent="0.2">
      <c r="A4" t="s">
        <v>4</v>
      </c>
    </row>
    <row r="5" spans="1:2" x14ac:dyDescent="0.2">
      <c r="A5" t="s">
        <v>5</v>
      </c>
    </row>
    <row r="6" spans="1:2" x14ac:dyDescent="0.2">
      <c r="A6" t="s">
        <v>6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80B-C66B-47D6-8BC1-F7E09382C580}">
  <dimension ref="A1:J65"/>
  <sheetViews>
    <sheetView workbookViewId="0">
      <selection activeCell="M24" sqref="M24"/>
    </sheetView>
  </sheetViews>
  <sheetFormatPr baseColWidth="10" defaultColWidth="8.83203125" defaultRowHeight="15" x14ac:dyDescent="0.2"/>
  <sheetData>
    <row r="1" spans="1:10" ht="61" thickBot="1" x14ac:dyDescent="0.25">
      <c r="B1" s="1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I1" s="4" t="s">
        <v>13</v>
      </c>
      <c r="J1" s="4" t="s">
        <v>14</v>
      </c>
    </row>
    <row r="2" spans="1:10" x14ac:dyDescent="0.2">
      <c r="A2" t="s">
        <v>15</v>
      </c>
      <c r="B2">
        <v>15136.024597770667</v>
      </c>
      <c r="C2">
        <v>2.5501389503478999</v>
      </c>
      <c r="E2">
        <v>2580788.25</v>
      </c>
      <c r="G2">
        <v>3.4474962304662</v>
      </c>
    </row>
    <row r="3" spans="1:10" x14ac:dyDescent="0.2">
      <c r="A3" s="3" t="s">
        <v>16</v>
      </c>
      <c r="B3" s="3">
        <v>15427.131803713668</v>
      </c>
      <c r="C3" s="3">
        <v>2.5715701580047612</v>
      </c>
      <c r="D3" s="3">
        <v>0.76045993852192095</v>
      </c>
      <c r="E3" s="3">
        <v>2712982.5</v>
      </c>
      <c r="F3" s="3">
        <v>0.26100000000000001</v>
      </c>
      <c r="G3" s="3">
        <v>4.1964988823855096</v>
      </c>
    </row>
    <row r="4" spans="1:10" x14ac:dyDescent="0.2">
      <c r="A4" s="3" t="s">
        <v>17</v>
      </c>
      <c r="B4" s="3">
        <v>15464.826606935669</v>
      </c>
      <c r="C4" s="3">
        <v>2.5899195671081539</v>
      </c>
      <c r="D4" s="3">
        <v>0.84866138773187305</v>
      </c>
      <c r="E4" s="3">
        <v>2826336</v>
      </c>
      <c r="F4" s="3">
        <v>0.248</v>
      </c>
      <c r="G4" s="3">
        <v>2.0185435597622901</v>
      </c>
    </row>
    <row r="5" spans="1:10" x14ac:dyDescent="0.2">
      <c r="A5" s="3" t="s">
        <v>18</v>
      </c>
      <c r="B5" s="3">
        <v>16095.442136181935</v>
      </c>
      <c r="C5" s="3">
        <v>2.6083998680114751</v>
      </c>
      <c r="D5" s="3">
        <v>0.74836644871730496</v>
      </c>
      <c r="E5" s="3">
        <v>2945149</v>
      </c>
      <c r="F5" s="3">
        <v>0.27100000000000002</v>
      </c>
      <c r="G5" s="3">
        <v>3.2815869469721299</v>
      </c>
    </row>
    <row r="6" spans="1:10" x14ac:dyDescent="0.2">
      <c r="A6" s="3" t="s">
        <v>19</v>
      </c>
      <c r="B6" s="3">
        <v>16885.792768530813</v>
      </c>
      <c r="C6" s="3">
        <v>2.6270120143890381</v>
      </c>
      <c r="D6" s="3">
        <v>0.65025774875668496</v>
      </c>
      <c r="E6" s="3">
        <v>3130285.25</v>
      </c>
      <c r="F6" s="3">
        <v>0.26400000000000001</v>
      </c>
      <c r="G6" s="3">
        <v>4.7737745538691403</v>
      </c>
    </row>
    <row r="7" spans="1:10" x14ac:dyDescent="0.2">
      <c r="A7" s="3" t="s">
        <v>20</v>
      </c>
      <c r="B7" s="3">
        <v>17135.074477766932</v>
      </c>
      <c r="C7" s="3">
        <v>2.6457569599151611</v>
      </c>
      <c r="D7" s="3">
        <v>0.64246877944355896</v>
      </c>
      <c r="E7" s="3">
        <v>3306248.25</v>
      </c>
      <c r="F7" s="3">
        <v>0.251</v>
      </c>
      <c r="G7" s="3">
        <v>3.9096177921188899</v>
      </c>
    </row>
    <row r="8" spans="1:10" x14ac:dyDescent="0.2">
      <c r="A8" s="3" t="s">
        <v>21</v>
      </c>
      <c r="B8" s="3">
        <v>17307.975222148281</v>
      </c>
      <c r="C8" s="3">
        <v>2.6646356582641602</v>
      </c>
      <c r="D8" s="3">
        <v>0.55130324946533005</v>
      </c>
      <c r="E8" s="3">
        <v>3471607.75</v>
      </c>
      <c r="F8" s="3">
        <v>0.26100000000000001</v>
      </c>
      <c r="G8" s="3">
        <v>2.4821156047480399</v>
      </c>
    </row>
    <row r="9" spans="1:10" x14ac:dyDescent="0.2">
      <c r="A9" s="3" t="s">
        <v>22</v>
      </c>
      <c r="B9" s="3">
        <v>17692.858396903226</v>
      </c>
      <c r="C9" s="3">
        <v>2.6836493015289311</v>
      </c>
      <c r="D9" s="3">
        <v>0.53854376954225802</v>
      </c>
      <c r="E9" s="3">
        <v>3653941.5</v>
      </c>
      <c r="F9" s="3">
        <v>0.251</v>
      </c>
      <c r="G9" s="3">
        <v>4.6974279882724499</v>
      </c>
    </row>
    <row r="10" spans="1:10" x14ac:dyDescent="0.2">
      <c r="A10" s="3" t="s">
        <v>23</v>
      </c>
      <c r="B10" s="3">
        <v>18570.518441756012</v>
      </c>
      <c r="C10" s="3">
        <v>2.7027983665466309</v>
      </c>
      <c r="D10" s="3">
        <v>0.486768279639266</v>
      </c>
      <c r="E10" s="3">
        <v>3856676.25</v>
      </c>
      <c r="F10" s="3">
        <v>0.25</v>
      </c>
      <c r="G10" s="3">
        <v>5.44666363048887</v>
      </c>
    </row>
    <row r="11" spans="1:10" x14ac:dyDescent="0.2">
      <c r="A11" s="3" t="s">
        <v>24</v>
      </c>
      <c r="B11" s="3">
        <v>18852.07565355565</v>
      </c>
      <c r="C11" s="3">
        <v>2.7220842838287349</v>
      </c>
      <c r="D11" s="3">
        <v>0.41580326948498603</v>
      </c>
      <c r="E11" s="3">
        <v>4046189</v>
      </c>
      <c r="F11" s="3">
        <v>0.25700000000000001</v>
      </c>
      <c r="G11" s="3">
        <v>6.3665684172744097</v>
      </c>
    </row>
    <row r="12" spans="1:10" x14ac:dyDescent="0.2">
      <c r="A12" s="3" t="s">
        <v>25</v>
      </c>
      <c r="B12" s="3">
        <v>19285.649758038373</v>
      </c>
      <c r="C12" s="3">
        <v>2.7415075302124019</v>
      </c>
      <c r="D12" s="3">
        <v>0.39872245794476002</v>
      </c>
      <c r="E12" s="3">
        <v>4227484</v>
      </c>
      <c r="F12" s="3">
        <v>0.25900000000000001</v>
      </c>
      <c r="G12" s="3">
        <v>9.4448374233713306</v>
      </c>
    </row>
    <row r="13" spans="1:10" x14ac:dyDescent="0.2">
      <c r="A13" s="3" t="s">
        <v>26</v>
      </c>
      <c r="B13" s="3">
        <v>19878.35839787091</v>
      </c>
      <c r="C13" s="3">
        <v>2.76375412940979</v>
      </c>
      <c r="D13" s="3">
        <v>0.41766661747401701</v>
      </c>
      <c r="E13" s="3">
        <v>4407585</v>
      </c>
      <c r="F13" s="3">
        <v>0.26600000000000001</v>
      </c>
      <c r="G13" s="3">
        <v>7.0710983947979704</v>
      </c>
    </row>
    <row r="14" spans="1:10" x14ac:dyDescent="0.2">
      <c r="A14" s="3" t="s">
        <v>27</v>
      </c>
      <c r="B14" s="3">
        <v>20667.242198476932</v>
      </c>
      <c r="C14" s="3">
        <v>2.7861814498901372</v>
      </c>
      <c r="D14" s="3">
        <v>0.33905751571819998</v>
      </c>
      <c r="E14" s="3">
        <v>4577447.5</v>
      </c>
      <c r="F14" s="3">
        <v>0.26900000000000002</v>
      </c>
      <c r="G14" s="3">
        <v>9.1960331665781201</v>
      </c>
    </row>
    <row r="15" spans="1:10" x14ac:dyDescent="0.2">
      <c r="A15" s="3" t="s">
        <v>28</v>
      </c>
      <c r="B15" s="3">
        <v>21973.049199206973</v>
      </c>
      <c r="C15" s="3">
        <v>2.8087904453277588</v>
      </c>
      <c r="D15" s="3">
        <v>0.19319818644469</v>
      </c>
      <c r="E15" s="3">
        <v>4766246</v>
      </c>
      <c r="F15" s="3">
        <v>0.25900000000000001</v>
      </c>
      <c r="G15" s="3">
        <v>16.044011188986101</v>
      </c>
    </row>
    <row r="16" spans="1:10" x14ac:dyDescent="0.2">
      <c r="A16" s="3" t="s">
        <v>29</v>
      </c>
      <c r="B16" s="3">
        <v>21413.642341084942</v>
      </c>
      <c r="C16" s="3">
        <v>2.8315832614898682</v>
      </c>
      <c r="D16" s="3">
        <v>6.3059210153155604E-2</v>
      </c>
      <c r="E16" s="3">
        <v>4936887</v>
      </c>
      <c r="F16" s="3">
        <v>0.251</v>
      </c>
      <c r="G16" s="3">
        <v>24.207287674329098</v>
      </c>
    </row>
    <row r="17" spans="1:7" x14ac:dyDescent="0.2">
      <c r="A17" s="3" t="s">
        <v>30</v>
      </c>
      <c r="B17" s="3">
        <v>21099.646563420774</v>
      </c>
      <c r="C17" s="3">
        <v>2.8545608520507808</v>
      </c>
      <c r="D17" s="3">
        <v>-7.4233627201987602E-3</v>
      </c>
      <c r="E17" s="3">
        <v>5090930</v>
      </c>
      <c r="F17" s="3">
        <v>0.24299999999999999</v>
      </c>
      <c r="G17" s="3">
        <v>16.5595225588084</v>
      </c>
    </row>
    <row r="18" spans="1:7" x14ac:dyDescent="0.2">
      <c r="A18" s="3" t="s">
        <v>31</v>
      </c>
      <c r="B18" s="3">
        <v>21719.045497340656</v>
      </c>
      <c r="C18" s="3">
        <v>2.8777246475219731</v>
      </c>
      <c r="D18" s="3">
        <v>-2.4603832530327999E-2</v>
      </c>
      <c r="E18" s="3">
        <v>5246908</v>
      </c>
      <c r="F18" s="3">
        <v>0.24299999999999999</v>
      </c>
      <c r="G18" s="3">
        <v>15.8402667458768</v>
      </c>
    </row>
    <row r="19" spans="1:7" x14ac:dyDescent="0.2">
      <c r="A19" s="3" t="s">
        <v>32</v>
      </c>
      <c r="B19" s="3">
        <v>22260.162013704572</v>
      </c>
      <c r="C19" s="3">
        <v>2.9010767936706539</v>
      </c>
      <c r="D19" s="3">
        <v>-3.28738482390269E-2</v>
      </c>
      <c r="E19" s="3">
        <v>5388120.5</v>
      </c>
      <c r="F19" s="3">
        <v>0.24</v>
      </c>
      <c r="G19" s="3">
        <v>8.2631410386076798</v>
      </c>
    </row>
    <row r="20" spans="1:7" x14ac:dyDescent="0.2">
      <c r="A20" s="3" t="s">
        <v>33</v>
      </c>
      <c r="B20" s="3">
        <v>23194.793953015836</v>
      </c>
      <c r="C20" s="3">
        <v>2.924618244171143</v>
      </c>
      <c r="D20" s="3">
        <v>5.3599076571216597E-3</v>
      </c>
      <c r="E20" s="3">
        <v>5533850.5</v>
      </c>
      <c r="F20" s="3">
        <v>0.24</v>
      </c>
      <c r="G20" s="3">
        <v>13.4212799774012</v>
      </c>
    </row>
    <row r="21" spans="1:7" x14ac:dyDescent="0.2">
      <c r="A21" s="3" t="s">
        <v>34</v>
      </c>
      <c r="B21" s="3">
        <v>24042.78768580711</v>
      </c>
      <c r="C21" s="3">
        <v>2.9483509063720699</v>
      </c>
      <c r="D21" s="3">
        <v>8.97286611918231E-2</v>
      </c>
      <c r="E21" s="3">
        <v>5682264</v>
      </c>
      <c r="F21" s="3">
        <v>0.253</v>
      </c>
      <c r="G21" s="3">
        <v>17.9659242656857</v>
      </c>
    </row>
    <row r="22" spans="1:7" x14ac:dyDescent="0.2">
      <c r="A22" s="3" t="s">
        <v>35</v>
      </c>
      <c r="B22" s="3">
        <v>23526.255493943601</v>
      </c>
      <c r="C22" s="3">
        <v>2.972275972366333</v>
      </c>
      <c r="D22" s="3">
        <v>0.11951725412901899</v>
      </c>
      <c r="E22" s="3">
        <v>5801163.5</v>
      </c>
      <c r="F22" s="3">
        <v>0.25700000000000001</v>
      </c>
      <c r="G22" s="3">
        <v>11.876626514229599</v>
      </c>
    </row>
    <row r="23" spans="1:7" x14ac:dyDescent="0.2">
      <c r="A23" s="3" t="s">
        <v>36</v>
      </c>
      <c r="B23" s="3">
        <v>23332.802577182021</v>
      </c>
      <c r="C23" s="3">
        <v>2.994034051895142</v>
      </c>
      <c r="D23" s="3">
        <v>3.4821732056118299E-2</v>
      </c>
      <c r="E23" s="3">
        <v>5878170</v>
      </c>
      <c r="F23" s="3">
        <v>0.26300000000000001</v>
      </c>
      <c r="G23" s="3">
        <v>8.5988638333218592</v>
      </c>
    </row>
    <row r="24" spans="1:7" x14ac:dyDescent="0.2">
      <c r="A24" s="3" t="s">
        <v>37</v>
      </c>
      <c r="B24" s="3">
        <v>23806.79810277302</v>
      </c>
      <c r="C24" s="3">
        <v>3.0159516334533691</v>
      </c>
      <c r="D24" s="3">
        <v>-3.5842793834833402E-2</v>
      </c>
      <c r="E24" s="3">
        <v>5979037</v>
      </c>
      <c r="F24" s="3">
        <v>0.26100000000000001</v>
      </c>
      <c r="G24" s="3">
        <v>4.6093032726977903</v>
      </c>
    </row>
    <row r="25" spans="1:7" x14ac:dyDescent="0.2">
      <c r="A25" s="3" t="s">
        <v>38</v>
      </c>
      <c r="B25" s="3">
        <v>24803.427165409812</v>
      </c>
      <c r="C25" s="3">
        <v>3.0380294322967529</v>
      </c>
      <c r="D25" s="3">
        <v>3.4101373876153203E-2</v>
      </c>
      <c r="E25" s="3">
        <v>6099056.5</v>
      </c>
      <c r="F25" s="3">
        <v>0.26800000000000002</v>
      </c>
      <c r="G25" s="3">
        <v>4.9607109782192698</v>
      </c>
    </row>
    <row r="26" spans="1:7" x14ac:dyDescent="0.2">
      <c r="A26" s="3" t="s">
        <v>39</v>
      </c>
      <c r="B26" s="3">
        <v>25326.12966825386</v>
      </c>
      <c r="C26" s="3">
        <v>3.060268640518188</v>
      </c>
      <c r="D26" s="3">
        <v>0.15826186320409599</v>
      </c>
      <c r="E26" s="3">
        <v>6256941</v>
      </c>
      <c r="F26" s="3">
        <v>0.27</v>
      </c>
      <c r="G26" s="3">
        <v>6.0713943401511896</v>
      </c>
    </row>
    <row r="27" spans="1:7" x14ac:dyDescent="0.2">
      <c r="A27" s="3" t="s">
        <v>40</v>
      </c>
      <c r="B27" s="3">
        <v>26316.715424054531</v>
      </c>
      <c r="C27" s="3">
        <v>3.082670927047729</v>
      </c>
      <c r="D27" s="3">
        <v>0.22695122545000099</v>
      </c>
      <c r="E27" s="3">
        <v>6426020.5</v>
      </c>
      <c r="F27" s="3">
        <v>0.28199999999999997</v>
      </c>
      <c r="G27" s="3">
        <v>3.4276094036931402</v>
      </c>
    </row>
    <row r="28" spans="1:7" x14ac:dyDescent="0.2">
      <c r="A28" s="3" t="s">
        <v>41</v>
      </c>
      <c r="B28" s="3">
        <v>27082.981939905418</v>
      </c>
      <c r="C28" s="3">
        <v>3.1052372455596919</v>
      </c>
      <c r="D28" s="3">
        <v>0.23161022983433699</v>
      </c>
      <c r="E28" s="3">
        <v>6596319</v>
      </c>
      <c r="F28" s="3">
        <v>0.29099999999999998</v>
      </c>
      <c r="G28" s="3">
        <v>4.1489223205294499</v>
      </c>
    </row>
    <row r="29" spans="1:7" x14ac:dyDescent="0.2">
      <c r="A29" s="3" t="s">
        <v>42</v>
      </c>
      <c r="B29" s="3">
        <v>28482.866668860603</v>
      </c>
      <c r="C29" s="3">
        <v>3.127968549728394</v>
      </c>
      <c r="D29" s="3">
        <v>0.21263726069970901</v>
      </c>
      <c r="E29" s="3">
        <v>6806586</v>
      </c>
      <c r="F29" s="3">
        <v>0.30499999999999999</v>
      </c>
      <c r="G29" s="3">
        <v>4.1553517158310198</v>
      </c>
    </row>
    <row r="30" spans="1:7" x14ac:dyDescent="0.2">
      <c r="A30" s="3" t="s">
        <v>43</v>
      </c>
      <c r="B30" s="3">
        <v>30048.82065988754</v>
      </c>
      <c r="C30" s="3">
        <v>3.1508662700653081</v>
      </c>
      <c r="D30" s="3">
        <v>0.222063893961785</v>
      </c>
      <c r="E30" s="3">
        <v>7087939</v>
      </c>
      <c r="F30" s="3">
        <v>0.32300000000000001</v>
      </c>
      <c r="G30" s="3">
        <v>5.7602490918526197</v>
      </c>
    </row>
    <row r="31" spans="1:7" x14ac:dyDescent="0.2">
      <c r="A31" s="3" t="s">
        <v>44</v>
      </c>
      <c r="B31" s="3">
        <v>30743.227510913886</v>
      </c>
      <c r="C31" s="3">
        <v>3.1739318370819092</v>
      </c>
      <c r="D31" s="3">
        <v>0.26031145007826201</v>
      </c>
      <c r="E31" s="3">
        <v>7390801.5</v>
      </c>
      <c r="F31" s="3">
        <v>0.32700000000000001</v>
      </c>
      <c r="G31" s="3">
        <v>8.0634609093883292</v>
      </c>
    </row>
    <row r="32" spans="1:7" x14ac:dyDescent="0.2">
      <c r="A32" s="3" t="s">
        <v>45</v>
      </c>
      <c r="B32" s="3">
        <v>30876.370630451715</v>
      </c>
      <c r="C32" s="3">
        <v>3.1971662044525142</v>
      </c>
      <c r="D32" s="3">
        <v>0.29893055409587599</v>
      </c>
      <c r="E32" s="3">
        <v>7647216</v>
      </c>
      <c r="F32" s="3">
        <v>0.33900000000000002</v>
      </c>
      <c r="G32" s="3">
        <v>7.4617829574693397</v>
      </c>
    </row>
    <row r="33" spans="1:7" x14ac:dyDescent="0.2">
      <c r="A33" s="3" t="s">
        <v>46</v>
      </c>
      <c r="B33" s="3">
        <v>30441.48134881867</v>
      </c>
      <c r="C33" s="3">
        <v>3.227114200592041</v>
      </c>
      <c r="D33" s="3">
        <v>0.30924793231938102</v>
      </c>
      <c r="E33" s="3">
        <v>7835370.5</v>
      </c>
      <c r="F33" s="3">
        <v>0.34100000000000003</v>
      </c>
      <c r="G33" s="3">
        <v>4.5915492957746098</v>
      </c>
    </row>
    <row r="34" spans="1:7" x14ac:dyDescent="0.2">
      <c r="A34" s="3" t="s">
        <v>47</v>
      </c>
      <c r="B34" s="3">
        <v>30481.034885984402</v>
      </c>
      <c r="C34" s="3">
        <v>3.2573428153991699</v>
      </c>
      <c r="D34" s="3">
        <v>0.270431182081877</v>
      </c>
      <c r="E34" s="3">
        <v>8027692.5</v>
      </c>
      <c r="F34" s="3">
        <v>0.34</v>
      </c>
      <c r="G34" s="3">
        <v>2.5585779692970498</v>
      </c>
    </row>
    <row r="35" spans="1:7" x14ac:dyDescent="0.2">
      <c r="A35" s="3" t="s">
        <v>48</v>
      </c>
      <c r="B35" s="3">
        <v>31165.154456828121</v>
      </c>
      <c r="C35" s="3">
        <v>3.287854671478271</v>
      </c>
      <c r="D35" s="3">
        <v>0.23974543928647901</v>
      </c>
      <c r="E35" s="3">
        <v>8219691</v>
      </c>
      <c r="F35" s="3">
        <v>0.34</v>
      </c>
      <c r="G35" s="3">
        <v>2.21901260504205</v>
      </c>
    </row>
    <row r="36" spans="1:7" x14ac:dyDescent="0.2">
      <c r="A36" s="3" t="s">
        <v>49</v>
      </c>
      <c r="B36" s="3">
        <v>32281.480152701424</v>
      </c>
      <c r="C36" s="3">
        <v>3.3186521530151372</v>
      </c>
      <c r="D36" s="3">
        <v>0.254586486858912</v>
      </c>
      <c r="E36" s="3">
        <v>8452176</v>
      </c>
      <c r="F36" s="3">
        <v>0.33200000000000002</v>
      </c>
      <c r="G36" s="3">
        <v>2.6974951830443201</v>
      </c>
    </row>
    <row r="37" spans="1:7" x14ac:dyDescent="0.2">
      <c r="A37" s="3" t="s">
        <v>50</v>
      </c>
      <c r="B37" s="3">
        <v>33011.294561058283</v>
      </c>
      <c r="C37" s="3">
        <v>3.3497383594512939</v>
      </c>
      <c r="D37" s="3">
        <v>0.26454741685870198</v>
      </c>
      <c r="E37" s="3">
        <v>8693445</v>
      </c>
      <c r="F37" s="3">
        <v>0.33300000000000002</v>
      </c>
      <c r="G37" s="3">
        <v>2.85178236397749</v>
      </c>
    </row>
    <row r="38" spans="1:7" x14ac:dyDescent="0.2">
      <c r="A38" s="3" t="s">
        <v>51</v>
      </c>
      <c r="B38" s="3">
        <v>33777.528089328545</v>
      </c>
      <c r="C38" s="3">
        <v>3.3811154365539551</v>
      </c>
      <c r="D38" s="3">
        <v>0.25462638421508599</v>
      </c>
      <c r="E38" s="3">
        <v>8959383</v>
      </c>
      <c r="F38" s="3">
        <v>0.33300000000000002</v>
      </c>
      <c r="G38" s="3">
        <v>2.2011431351088202</v>
      </c>
    </row>
    <row r="39" spans="1:7" x14ac:dyDescent="0.2">
      <c r="A39" s="3" t="s">
        <v>52</v>
      </c>
      <c r="B39" s="3">
        <v>35349.790652964482</v>
      </c>
      <c r="C39" s="3">
        <v>3.412786483764648</v>
      </c>
      <c r="D39" s="3">
        <v>0.25755332328035102</v>
      </c>
      <c r="E39" s="3">
        <v>9163011</v>
      </c>
      <c r="F39" s="3">
        <v>0.34</v>
      </c>
      <c r="G39" s="3">
        <v>1.82056163731557</v>
      </c>
    </row>
    <row r="40" spans="1:7" x14ac:dyDescent="0.2">
      <c r="A40" s="3" t="s">
        <v>53</v>
      </c>
      <c r="B40" s="3">
        <v>36446.261685769983</v>
      </c>
      <c r="C40" s="3">
        <v>3.4447546005249019</v>
      </c>
      <c r="D40" s="3">
        <v>0.29140608543239199</v>
      </c>
      <c r="E40" s="3">
        <v>9404180</v>
      </c>
      <c r="F40" s="3">
        <v>0.34799999999999998</v>
      </c>
      <c r="G40" s="3">
        <v>1.7529508005142</v>
      </c>
    </row>
    <row r="41" spans="1:7" x14ac:dyDescent="0.2">
      <c r="A41" s="3" t="s">
        <v>54</v>
      </c>
      <c r="B41" s="3">
        <v>37435.884444099684</v>
      </c>
      <c r="C41" s="3">
        <v>3.4770219326019292</v>
      </c>
      <c r="D41" s="3">
        <v>0.33340588218441602</v>
      </c>
      <c r="E41" s="3">
        <v>9640411</v>
      </c>
      <c r="F41" s="3">
        <v>0.34599999999999997</v>
      </c>
      <c r="G41" s="3">
        <v>1.18295624210408</v>
      </c>
    </row>
    <row r="42" spans="1:7" x14ac:dyDescent="0.2">
      <c r="A42" s="3" t="s">
        <v>55</v>
      </c>
      <c r="B42" s="3">
        <v>38921.89657426154</v>
      </c>
      <c r="C42" s="3">
        <v>3.5095913410186772</v>
      </c>
      <c r="D42" s="3">
        <v>0.35730088742160498</v>
      </c>
      <c r="E42" s="3">
        <v>9890288</v>
      </c>
      <c r="F42" s="3">
        <v>0.35299999999999998</v>
      </c>
      <c r="G42" s="3">
        <v>1.5323496027241801</v>
      </c>
    </row>
    <row r="43" spans="1:7" x14ac:dyDescent="0.2">
      <c r="A43" s="3" t="s">
        <v>56</v>
      </c>
      <c r="B43" s="3">
        <v>39769.871958850541</v>
      </c>
      <c r="C43" s="3">
        <v>3.528481245040894</v>
      </c>
      <c r="D43" s="3">
        <v>0.38497596956422803</v>
      </c>
      <c r="E43" s="3">
        <v>10140705</v>
      </c>
      <c r="F43" s="3">
        <v>0.34799999999999998</v>
      </c>
      <c r="G43" s="3">
        <v>1.52040245947455</v>
      </c>
    </row>
    <row r="44" spans="1:7" x14ac:dyDescent="0.2">
      <c r="A44" s="3" t="s">
        <v>57</v>
      </c>
      <c r="B44" s="3">
        <v>40312.98240218305</v>
      </c>
      <c r="C44" s="3">
        <v>3.5474727153778081</v>
      </c>
      <c r="D44" s="3">
        <v>0.42333707963628098</v>
      </c>
      <c r="E44" s="3">
        <v>10387785</v>
      </c>
      <c r="F44" s="3">
        <v>0.34200000000000003</v>
      </c>
      <c r="G44" s="3">
        <v>1.3765003854201301</v>
      </c>
    </row>
    <row r="45" spans="1:7" x14ac:dyDescent="0.2">
      <c r="A45" s="3" t="s">
        <v>58</v>
      </c>
      <c r="B45" s="3">
        <v>41390.60621146857</v>
      </c>
      <c r="C45" s="3">
        <v>3.5665664672851558</v>
      </c>
      <c r="D45" s="3">
        <v>0.46564111360299298</v>
      </c>
      <c r="E45" s="3">
        <v>10635793</v>
      </c>
      <c r="F45" s="3">
        <v>0.33800000000000002</v>
      </c>
      <c r="G45" s="3">
        <v>1.3903975668042201</v>
      </c>
    </row>
    <row r="46" spans="1:7" x14ac:dyDescent="0.2">
      <c r="A46" s="3" t="s">
        <v>59</v>
      </c>
      <c r="B46" s="3">
        <v>42167.355714048907</v>
      </c>
      <c r="C46" s="3">
        <v>3.5857629776000981</v>
      </c>
      <c r="D46" s="3">
        <v>0.56894311342131698</v>
      </c>
      <c r="E46" s="3">
        <v>10881525</v>
      </c>
      <c r="F46" s="3">
        <v>0.33900000000000002</v>
      </c>
      <c r="G46" s="3">
        <v>2.0891364902506999</v>
      </c>
    </row>
    <row r="47" spans="1:7" x14ac:dyDescent="0.2">
      <c r="A47" s="3" t="s">
        <v>60</v>
      </c>
      <c r="B47" s="3">
        <v>43023.227694148562</v>
      </c>
      <c r="C47" s="3">
        <v>3.60506272315979</v>
      </c>
      <c r="D47" s="3">
        <v>0.68661130607345999</v>
      </c>
      <c r="E47" s="3">
        <v>11144025</v>
      </c>
      <c r="F47" s="3">
        <v>0.34399999999999997</v>
      </c>
      <c r="G47" s="3">
        <v>2.4556616643928999</v>
      </c>
    </row>
    <row r="48" spans="1:7" x14ac:dyDescent="0.2">
      <c r="A48" s="3" t="s">
        <v>61</v>
      </c>
      <c r="B48" s="3">
        <v>43724.895717016079</v>
      </c>
      <c r="C48" s="3">
        <v>3.6244666576385498</v>
      </c>
      <c r="D48" s="3">
        <v>0.73504867842128996</v>
      </c>
      <c r="E48" s="3">
        <v>11415205</v>
      </c>
      <c r="F48" s="3">
        <v>0.35</v>
      </c>
      <c r="G48" s="3">
        <v>2.38656150773327</v>
      </c>
    </row>
    <row r="49" spans="1:7" x14ac:dyDescent="0.2">
      <c r="A49" s="3" t="s">
        <v>62</v>
      </c>
      <c r="B49" s="3">
        <v>44524.570705286074</v>
      </c>
      <c r="C49" s="3">
        <v>3.643974781036377</v>
      </c>
      <c r="D49" s="3">
        <v>0.77866611244125605</v>
      </c>
      <c r="E49" s="3">
        <v>11698124</v>
      </c>
      <c r="F49" s="3">
        <v>0.35699999999999998</v>
      </c>
      <c r="G49" s="3">
        <v>3.52140856342539</v>
      </c>
    </row>
    <row r="50" spans="1:7" x14ac:dyDescent="0.2">
      <c r="A50" s="3" t="s">
        <v>63</v>
      </c>
      <c r="B50" s="3">
        <v>44065.615661517244</v>
      </c>
      <c r="C50" s="3">
        <v>3.6635878086090088</v>
      </c>
      <c r="D50" s="3">
        <v>0.787032622318939</v>
      </c>
      <c r="E50" s="3">
        <v>11934048</v>
      </c>
      <c r="F50" s="3">
        <v>0.35499999999999998</v>
      </c>
      <c r="G50" s="3">
        <v>1.9617317356010899</v>
      </c>
    </row>
    <row r="51" spans="1:7" x14ac:dyDescent="0.2">
      <c r="A51" s="3" t="s">
        <v>64</v>
      </c>
      <c r="B51" s="3">
        <v>41712.831903827093</v>
      </c>
      <c r="C51" s="3">
        <v>3.6833064556121831</v>
      </c>
      <c r="D51" s="3">
        <v>0.75639085959340702</v>
      </c>
      <c r="E51" s="3">
        <v>12079841</v>
      </c>
      <c r="F51" s="3">
        <v>0.35599999999999998</v>
      </c>
      <c r="G51" s="3">
        <v>2.4926547246706501</v>
      </c>
    </row>
    <row r="52" spans="1:7" x14ac:dyDescent="0.2">
      <c r="A52" s="3" t="s">
        <v>65</v>
      </c>
      <c r="B52" s="3">
        <v>42311.432986021915</v>
      </c>
      <c r="C52" s="3">
        <v>3.7031314373016362</v>
      </c>
      <c r="D52" s="3">
        <v>0.78388864664651603</v>
      </c>
      <c r="E52" s="3">
        <v>12244237</v>
      </c>
      <c r="F52" s="3">
        <v>0.33600000000000002</v>
      </c>
      <c r="G52" s="3">
        <v>3.8561124468282002</v>
      </c>
    </row>
    <row r="53" spans="1:7" x14ac:dyDescent="0.2">
      <c r="A53" s="3" t="s">
        <v>66</v>
      </c>
      <c r="B53" s="3">
        <v>42459.96299984189</v>
      </c>
      <c r="C53" s="3">
        <v>3.710895299911499</v>
      </c>
      <c r="D53" s="3">
        <v>0.78150656223663895</v>
      </c>
      <c r="E53" s="3">
        <v>12393157</v>
      </c>
      <c r="F53" s="3">
        <v>0.33900000000000002</v>
      </c>
      <c r="G53" s="3">
        <v>2.5732347965453002</v>
      </c>
    </row>
    <row r="54" spans="1:7" x14ac:dyDescent="0.2">
      <c r="A54" s="3" t="s">
        <v>67</v>
      </c>
      <c r="B54" s="3">
        <v>42802.020783404223</v>
      </c>
      <c r="C54" s="3">
        <v>3.7186756134033199</v>
      </c>
      <c r="D54" s="3">
        <v>0.69535313232226903</v>
      </c>
      <c r="E54" s="3">
        <v>12549945</v>
      </c>
      <c r="F54" s="3">
        <v>0.33500000000000002</v>
      </c>
      <c r="G54" s="3">
        <v>2.2916666666665901</v>
      </c>
    </row>
    <row r="55" spans="1:7" x14ac:dyDescent="0.2">
      <c r="A55" s="3" t="s">
        <v>68</v>
      </c>
      <c r="B55" s="3">
        <v>43281.57642007211</v>
      </c>
      <c r="C55" s="3">
        <v>3.726472139358521</v>
      </c>
      <c r="D55" s="3">
        <v>0.66974053554078306</v>
      </c>
      <c r="E55" s="3">
        <v>12724573</v>
      </c>
      <c r="F55" s="3">
        <v>0.34200000000000003</v>
      </c>
      <c r="G55" s="3">
        <v>1.4511201629327899</v>
      </c>
    </row>
    <row r="56" spans="1:7" x14ac:dyDescent="0.2">
      <c r="A56" s="3" t="s">
        <v>69</v>
      </c>
      <c r="B56" s="3">
        <v>44336.537861322962</v>
      </c>
      <c r="C56" s="3">
        <v>3.7342848777770992</v>
      </c>
      <c r="D56" s="3">
        <v>0.73646397872167102</v>
      </c>
      <c r="E56" s="3">
        <v>12936150</v>
      </c>
      <c r="F56" s="3">
        <v>0.33900000000000002</v>
      </c>
      <c r="G56" s="3">
        <v>0.36804684232536</v>
      </c>
    </row>
    <row r="57" spans="1:7" x14ac:dyDescent="0.2">
      <c r="A57" s="3" t="s">
        <v>70</v>
      </c>
      <c r="B57" s="3">
        <v>44964.391143729204</v>
      </c>
      <c r="C57" s="3">
        <v>3.7421143054962158</v>
      </c>
      <c r="D57" s="3">
        <v>0.79236750580285897</v>
      </c>
      <c r="E57" s="3">
        <v>13176753</v>
      </c>
      <c r="F57" s="3">
        <v>0.34499999999999997</v>
      </c>
      <c r="G57" s="3">
        <v>1.0084173681141</v>
      </c>
    </row>
    <row r="58" spans="1:7" x14ac:dyDescent="0.2">
      <c r="A58" s="3" t="s">
        <v>71</v>
      </c>
      <c r="B58" s="3">
        <v>45482.466861855086</v>
      </c>
      <c r="C58" s="3">
        <v>3.74996018409729</v>
      </c>
      <c r="D58" s="3">
        <v>0.75787449281192898</v>
      </c>
      <c r="E58" s="3">
        <v>13438341</v>
      </c>
      <c r="F58" s="3">
        <v>0.33500000000000002</v>
      </c>
      <c r="G58" s="3">
        <v>2.55775577557747</v>
      </c>
    </row>
    <row r="59" spans="1:7" x14ac:dyDescent="0.2">
      <c r="A59" s="3" t="s">
        <v>72</v>
      </c>
      <c r="B59" s="3">
        <v>46374.581116705842</v>
      </c>
      <c r="C59" s="3">
        <v>3.7578222751617432</v>
      </c>
      <c r="D59" s="3">
        <v>0.67937447392422301</v>
      </c>
      <c r="E59" s="3">
        <v>13706323</v>
      </c>
      <c r="F59" s="3">
        <v>0.34</v>
      </c>
      <c r="G59" s="3">
        <v>2.29283990345938</v>
      </c>
    </row>
    <row r="60" spans="1:7" x14ac:dyDescent="0.2">
      <c r="A60" s="3" t="s">
        <v>73</v>
      </c>
      <c r="B60" s="3">
        <v>46742.148119049307</v>
      </c>
      <c r="C60" s="3">
        <v>3.7657008171081539</v>
      </c>
      <c r="D60" s="3">
        <v>0.60592913221255196</v>
      </c>
      <c r="E60" s="3">
        <v>13962962</v>
      </c>
      <c r="F60" s="3">
        <v>0.34899999999999998</v>
      </c>
      <c r="G60" s="3">
        <v>1.73810460086513</v>
      </c>
    </row>
    <row r="61" spans="1:7" x14ac:dyDescent="0.2">
      <c r="A61" s="3" t="s">
        <v>74</v>
      </c>
      <c r="B61" s="3">
        <v>47234.246607051289</v>
      </c>
      <c r="C61" s="3">
        <v>3.773596048355103</v>
      </c>
      <c r="D61" s="3">
        <v>0.56413111339989697</v>
      </c>
      <c r="E61" s="3">
        <v>14219198</v>
      </c>
      <c r="F61" s="3">
        <v>0.35</v>
      </c>
      <c r="G61" s="3">
        <v>0.98948670377249104</v>
      </c>
    </row>
    <row r="62" spans="1:7" x14ac:dyDescent="0.2">
      <c r="A62" t="s">
        <v>75</v>
      </c>
      <c r="B62">
        <v>42215.883745098858</v>
      </c>
      <c r="D62">
        <v>0.36575826381514198</v>
      </c>
      <c r="F62">
        <v>0.34</v>
      </c>
      <c r="G62">
        <v>2.51837109614213</v>
      </c>
    </row>
    <row r="63" spans="1:7" x14ac:dyDescent="0.2">
      <c r="A63" t="s">
        <v>76</v>
      </c>
      <c r="B63">
        <v>45873.869597011049</v>
      </c>
      <c r="D63">
        <v>-8.1937240530206498E-2</v>
      </c>
      <c r="F63">
        <v>0.34100000000000003</v>
      </c>
      <c r="G63">
        <v>7.9220488314790201</v>
      </c>
    </row>
    <row r="64" spans="1:7" x14ac:dyDescent="0.2">
      <c r="A64" t="s">
        <v>77</v>
      </c>
      <c r="B64">
        <v>47551.229656218391</v>
      </c>
      <c r="D64">
        <v>1.1344482446695301</v>
      </c>
      <c r="F64">
        <v>0.34799999999999998</v>
      </c>
      <c r="G64">
        <v>6.7939670679396302</v>
      </c>
    </row>
    <row r="65" spans="1:6" x14ac:dyDescent="0.2">
      <c r="A65" t="s">
        <v>78</v>
      </c>
      <c r="B65">
        <v>47322.668223925371</v>
      </c>
      <c r="D65">
        <v>0.82121203976205503</v>
      </c>
      <c r="F65">
        <v>0.26800000000000002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A225-2C2D-4BA5-8547-90210BA20506}">
  <dimension ref="A1:I60"/>
  <sheetViews>
    <sheetView tabSelected="1" topLeftCell="A35" workbookViewId="0">
      <selection activeCell="A7" sqref="A7"/>
    </sheetView>
  </sheetViews>
  <sheetFormatPr baseColWidth="10" defaultColWidth="8.83203125" defaultRowHeight="15" x14ac:dyDescent="0.2"/>
  <cols>
    <col min="9" max="9" width="10" bestFit="1" customWidth="1"/>
  </cols>
  <sheetData>
    <row r="1" spans="1:9" ht="61" thickBot="1" x14ac:dyDescent="0.25">
      <c r="B1" s="1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9" x14ac:dyDescent="0.2">
      <c r="A2" s="3" t="s">
        <v>16</v>
      </c>
      <c r="B2" s="3">
        <f>'Raw data'!B3</f>
        <v>15427.131803713668</v>
      </c>
      <c r="C2" s="3">
        <f>'Raw data'!C3</f>
        <v>2.5715701580047612</v>
      </c>
      <c r="D2" s="3">
        <f>'Raw data'!D3</f>
        <v>0.76045993852192095</v>
      </c>
      <c r="E2" s="3">
        <f>'Raw data'!E3</f>
        <v>2712982.5</v>
      </c>
      <c r="F2" s="3">
        <f>'Raw data'!F3</f>
        <v>0.26100000000000001</v>
      </c>
      <c r="G2" s="3">
        <f>'Raw data'!G3</f>
        <v>4.1964988823855096</v>
      </c>
    </row>
    <row r="3" spans="1:9" x14ac:dyDescent="0.2">
      <c r="A3" s="3" t="s">
        <v>17</v>
      </c>
      <c r="B3" s="3">
        <f>'Raw data'!B4</f>
        <v>15464.826606935669</v>
      </c>
      <c r="C3" s="3">
        <f>'Raw data'!C4</f>
        <v>2.5899195671081539</v>
      </c>
      <c r="D3" s="3">
        <f>'Raw data'!D4</f>
        <v>0.84866138773187305</v>
      </c>
      <c r="E3" s="3">
        <f>'Raw data'!E4</f>
        <v>2826336</v>
      </c>
      <c r="F3" s="3">
        <f>'Raw data'!F4</f>
        <v>0.248</v>
      </c>
      <c r="G3" s="3">
        <f>'Raw data'!G4</f>
        <v>2.0185435597622901</v>
      </c>
    </row>
    <row r="4" spans="1:9" x14ac:dyDescent="0.2">
      <c r="A4" s="3" t="s">
        <v>18</v>
      </c>
      <c r="B4" s="3">
        <f>'Raw data'!B5</f>
        <v>16095.442136181935</v>
      </c>
      <c r="C4" s="3">
        <f>'Raw data'!C5</f>
        <v>2.6083998680114751</v>
      </c>
      <c r="D4" s="3">
        <f>'Raw data'!D5</f>
        <v>0.74836644871730496</v>
      </c>
      <c r="E4" s="3">
        <f>'Raw data'!E5</f>
        <v>2945149</v>
      </c>
      <c r="F4" s="3">
        <f>'Raw data'!F5</f>
        <v>0.27100000000000002</v>
      </c>
      <c r="G4" s="3">
        <f>'Raw data'!G5</f>
        <v>3.2815869469721299</v>
      </c>
    </row>
    <row r="5" spans="1:9" x14ac:dyDescent="0.2">
      <c r="A5" s="3" t="s">
        <v>19</v>
      </c>
      <c r="B5" s="3">
        <f>'Raw data'!B6</f>
        <v>16885.792768530813</v>
      </c>
      <c r="C5" s="3">
        <f>'Raw data'!C6</f>
        <v>2.6270120143890381</v>
      </c>
      <c r="D5" s="3">
        <f>'Raw data'!D6</f>
        <v>0.65025774875668496</v>
      </c>
      <c r="E5" s="3">
        <f>'Raw data'!E6</f>
        <v>3130285.25</v>
      </c>
      <c r="F5" s="3">
        <f>'Raw data'!F6</f>
        <v>0.26400000000000001</v>
      </c>
      <c r="G5" s="3">
        <f>'Raw data'!G6</f>
        <v>4.7737745538691403</v>
      </c>
    </row>
    <row r="6" spans="1:9" x14ac:dyDescent="0.2">
      <c r="A6" s="3" t="s">
        <v>20</v>
      </c>
      <c r="B6" s="3">
        <f>'Raw data'!B7</f>
        <v>17135.074477766932</v>
      </c>
      <c r="C6" s="3">
        <f>'Raw data'!C7</f>
        <v>2.6457569599151611</v>
      </c>
      <c r="D6" s="3">
        <f>'Raw data'!D7</f>
        <v>0.64246877944355896</v>
      </c>
      <c r="E6" s="3">
        <f>'Raw data'!E7</f>
        <v>3306248.25</v>
      </c>
      <c r="F6" s="3">
        <f>'Raw data'!F7</f>
        <v>0.251</v>
      </c>
      <c r="G6" s="3">
        <f>'Raw data'!G7</f>
        <v>3.9096177921188899</v>
      </c>
    </row>
    <row r="7" spans="1:9" x14ac:dyDescent="0.2">
      <c r="A7" s="3" t="s">
        <v>21</v>
      </c>
      <c r="B7" s="3">
        <f>'Raw data'!B8</f>
        <v>17307.975222148281</v>
      </c>
      <c r="C7" s="3">
        <f>'Raw data'!C8</f>
        <v>2.6646356582641602</v>
      </c>
      <c r="D7" s="3">
        <f>'Raw data'!D8</f>
        <v>0.55130324946533005</v>
      </c>
      <c r="E7" s="3">
        <f>'Raw data'!E8</f>
        <v>3471607.75</v>
      </c>
      <c r="F7" s="3">
        <f>'Raw data'!F8</f>
        <v>0.26100000000000001</v>
      </c>
      <c r="G7" s="3">
        <f>'Raw data'!G8</f>
        <v>2.4821156047480399</v>
      </c>
    </row>
    <row r="8" spans="1:9" x14ac:dyDescent="0.2">
      <c r="A8" s="3" t="s">
        <v>22</v>
      </c>
      <c r="B8" s="3">
        <f>'Raw data'!B9</f>
        <v>17692.858396903226</v>
      </c>
      <c r="C8" s="3">
        <f>'Raw data'!C9</f>
        <v>2.6836493015289311</v>
      </c>
      <c r="D8" s="3">
        <f>'Raw data'!D9</f>
        <v>0.53854376954225802</v>
      </c>
      <c r="E8" s="3">
        <f>'Raw data'!E9</f>
        <v>3653941.5</v>
      </c>
      <c r="F8" s="3">
        <f>'Raw data'!F9</f>
        <v>0.251</v>
      </c>
      <c r="G8" s="3">
        <f>'Raw data'!G9</f>
        <v>4.6974279882724499</v>
      </c>
    </row>
    <row r="9" spans="1:9" x14ac:dyDescent="0.2">
      <c r="A9" s="3" t="s">
        <v>23</v>
      </c>
      <c r="B9" s="3">
        <f>'Raw data'!B10</f>
        <v>18570.518441756012</v>
      </c>
      <c r="C9" s="3">
        <f>'Raw data'!C10</f>
        <v>2.7027983665466309</v>
      </c>
      <c r="D9" s="3">
        <f>'Raw data'!D10</f>
        <v>0.486768279639266</v>
      </c>
      <c r="E9" s="3">
        <f>'Raw data'!E10</f>
        <v>3856676.25</v>
      </c>
      <c r="F9" s="3">
        <f>'Raw data'!F10</f>
        <v>0.25</v>
      </c>
      <c r="G9" s="3">
        <f>'Raw data'!G10</f>
        <v>5.44666363048887</v>
      </c>
    </row>
    <row r="10" spans="1:9" x14ac:dyDescent="0.2">
      <c r="A10" s="3" t="s">
        <v>24</v>
      </c>
      <c r="B10" s="3">
        <f>'Raw data'!B11</f>
        <v>18852.07565355565</v>
      </c>
      <c r="C10" s="3">
        <f>'Raw data'!C11</f>
        <v>2.7220842838287349</v>
      </c>
      <c r="D10" s="3">
        <f>'Raw data'!D11</f>
        <v>0.41580326948498603</v>
      </c>
      <c r="E10" s="3">
        <f>'Raw data'!E11</f>
        <v>4046189</v>
      </c>
      <c r="F10" s="3">
        <f>'Raw data'!F11</f>
        <v>0.25700000000000001</v>
      </c>
      <c r="G10" s="3">
        <f>'Raw data'!G11</f>
        <v>6.3665684172744097</v>
      </c>
    </row>
    <row r="11" spans="1:9" x14ac:dyDescent="0.2">
      <c r="A11" s="3" t="s">
        <v>25</v>
      </c>
      <c r="B11" s="3">
        <f>'Raw data'!B12</f>
        <v>19285.649758038373</v>
      </c>
      <c r="C11" s="3">
        <f>'Raw data'!C12</f>
        <v>2.7415075302124019</v>
      </c>
      <c r="D11" s="3">
        <f>'Raw data'!D12</f>
        <v>0.39872245794476002</v>
      </c>
      <c r="E11" s="3">
        <f>'Raw data'!E12</f>
        <v>4227484</v>
      </c>
      <c r="F11" s="3">
        <f>'Raw data'!F12</f>
        <v>0.25900000000000001</v>
      </c>
      <c r="G11" s="3">
        <f>'Raw data'!G12</f>
        <v>9.4448374233713306</v>
      </c>
    </row>
    <row r="12" spans="1:9" x14ac:dyDescent="0.2">
      <c r="A12" s="3" t="s">
        <v>26</v>
      </c>
      <c r="B12" s="3">
        <f>'Raw data'!B13</f>
        <v>19878.35839787091</v>
      </c>
      <c r="C12" s="3">
        <f>'Raw data'!C13</f>
        <v>2.76375412940979</v>
      </c>
      <c r="D12" s="3">
        <f>'Raw data'!D13</f>
        <v>0.41766661747401701</v>
      </c>
      <c r="E12" s="3">
        <f>'Raw data'!E13</f>
        <v>4407585</v>
      </c>
      <c r="F12" s="3">
        <f>'Raw data'!F13</f>
        <v>0.26600000000000001</v>
      </c>
      <c r="G12" s="3">
        <f>'Raw data'!G13</f>
        <v>7.0710983947979704</v>
      </c>
    </row>
    <row r="13" spans="1:9" x14ac:dyDescent="0.2">
      <c r="A13" s="3" t="s">
        <v>27</v>
      </c>
      <c r="B13" s="3">
        <f>'Raw data'!B14</f>
        <v>20667.242198476932</v>
      </c>
      <c r="C13" s="3">
        <f>'Raw data'!C14</f>
        <v>2.7861814498901372</v>
      </c>
      <c r="D13" s="3">
        <f>'Raw data'!D14</f>
        <v>0.33905751571819998</v>
      </c>
      <c r="E13" s="3">
        <f>'Raw data'!E14</f>
        <v>4577447.5</v>
      </c>
      <c r="F13" s="3">
        <f>'Raw data'!F14</f>
        <v>0.26900000000000002</v>
      </c>
      <c r="G13" s="3">
        <f>'Raw data'!G14</f>
        <v>9.1960331665781201</v>
      </c>
    </row>
    <row r="14" spans="1:9" x14ac:dyDescent="0.2">
      <c r="A14" s="3" t="s">
        <v>28</v>
      </c>
      <c r="B14" s="3">
        <f>'Raw data'!B15</f>
        <v>21973.049199206973</v>
      </c>
      <c r="C14" s="3">
        <f>'Raw data'!C15</f>
        <v>2.8087904453277588</v>
      </c>
      <c r="D14" s="3">
        <f>'Raw data'!D15</f>
        <v>0.19319818644469</v>
      </c>
      <c r="E14" s="3">
        <f>'Raw data'!E15</f>
        <v>4766246</v>
      </c>
      <c r="F14" s="3">
        <f>'Raw data'!F15</f>
        <v>0.25900000000000001</v>
      </c>
      <c r="G14" s="3">
        <f>'Raw data'!G15</f>
        <v>16.044011188986101</v>
      </c>
    </row>
    <row r="15" spans="1:9" x14ac:dyDescent="0.2">
      <c r="A15" s="3" t="s">
        <v>29</v>
      </c>
      <c r="B15" s="3">
        <f>'Raw data'!B16</f>
        <v>21413.642341084942</v>
      </c>
      <c r="C15" s="3">
        <f>'Raw data'!C16</f>
        <v>2.8315832614898682</v>
      </c>
      <c r="D15" s="3">
        <f>'Raw data'!D16</f>
        <v>6.3059210153155604E-2</v>
      </c>
      <c r="E15" s="3">
        <f>'Raw data'!E16</f>
        <v>4936887</v>
      </c>
      <c r="F15" s="3">
        <f>'Raw data'!F16</f>
        <v>0.251</v>
      </c>
      <c r="G15" s="3">
        <f>'Raw data'!G16</f>
        <v>24.207287674329098</v>
      </c>
    </row>
    <row r="16" spans="1:9" x14ac:dyDescent="0.2">
      <c r="A16" s="3" t="s">
        <v>30</v>
      </c>
      <c r="B16" s="3">
        <f>'Raw data'!B17</f>
        <v>21099.646563420774</v>
      </c>
      <c r="C16" s="3">
        <f>'Raw data'!C17</f>
        <v>2.8545608520507808</v>
      </c>
      <c r="D16" s="3">
        <f>'Raw data'!D17</f>
        <v>-7.4233627201987602E-3</v>
      </c>
      <c r="E16" s="3">
        <f>'Raw data'!E17</f>
        <v>5090930</v>
      </c>
      <c r="F16" s="3">
        <f>'Raw data'!F17</f>
        <v>0.24299999999999999</v>
      </c>
      <c r="G16" s="3">
        <f>'Raw data'!G17</f>
        <v>16.5595225588084</v>
      </c>
      <c r="I16" s="13"/>
    </row>
    <row r="17" spans="1:9" x14ac:dyDescent="0.2">
      <c r="A17" s="3" t="s">
        <v>31</v>
      </c>
      <c r="B17" s="3">
        <f>'Raw data'!B18</f>
        <v>21719.045497340656</v>
      </c>
      <c r="C17" s="3">
        <f>'Raw data'!C18</f>
        <v>2.8777246475219731</v>
      </c>
      <c r="D17" s="3">
        <f>'Raw data'!D18</f>
        <v>-2.4603832530327999E-2</v>
      </c>
      <c r="E17" s="3">
        <f>'Raw data'!E18</f>
        <v>5246908</v>
      </c>
      <c r="F17" s="3">
        <f>'Raw data'!F18</f>
        <v>0.24299999999999999</v>
      </c>
      <c r="G17" s="3">
        <f>'Raw data'!G18</f>
        <v>15.8402667458768</v>
      </c>
      <c r="I17" s="13"/>
    </row>
    <row r="18" spans="1:9" x14ac:dyDescent="0.2">
      <c r="A18" s="3" t="s">
        <v>32</v>
      </c>
      <c r="B18" s="3">
        <f>'Raw data'!B19</f>
        <v>22260.162013704572</v>
      </c>
      <c r="C18" s="3">
        <f>'Raw data'!C19</f>
        <v>2.9010767936706539</v>
      </c>
      <c r="D18" s="3">
        <f>'Raw data'!D19</f>
        <v>-3.28738482390269E-2</v>
      </c>
      <c r="E18" s="3">
        <f>'Raw data'!E19</f>
        <v>5388120.5</v>
      </c>
      <c r="F18" s="3">
        <f>'Raw data'!F19</f>
        <v>0.24</v>
      </c>
      <c r="G18" s="3">
        <f>'Raw data'!G19</f>
        <v>8.2631410386076798</v>
      </c>
      <c r="I18" s="13"/>
    </row>
    <row r="19" spans="1:9" x14ac:dyDescent="0.2">
      <c r="A19" s="3" t="s">
        <v>33</v>
      </c>
      <c r="B19" s="3">
        <f>'Raw data'!B20</f>
        <v>23194.793953015836</v>
      </c>
      <c r="C19" s="3">
        <f>'Raw data'!C20</f>
        <v>2.924618244171143</v>
      </c>
      <c r="D19" s="3">
        <f>'Raw data'!D20</f>
        <v>5.3599076571216597E-3</v>
      </c>
      <c r="E19" s="3">
        <f>'Raw data'!E20</f>
        <v>5533850.5</v>
      </c>
      <c r="F19" s="3">
        <f>'Raw data'!F20</f>
        <v>0.24</v>
      </c>
      <c r="G19" s="3">
        <f>'Raw data'!G20</f>
        <v>13.4212799774012</v>
      </c>
      <c r="I19" s="13"/>
    </row>
    <row r="20" spans="1:9" x14ac:dyDescent="0.2">
      <c r="A20" s="3" t="s">
        <v>34</v>
      </c>
      <c r="B20" s="3">
        <f>'Raw data'!B21</f>
        <v>24042.78768580711</v>
      </c>
      <c r="C20" s="3">
        <f>'Raw data'!C21</f>
        <v>2.9483509063720699</v>
      </c>
      <c r="D20" s="3">
        <f>'Raw data'!D21</f>
        <v>8.97286611918231E-2</v>
      </c>
      <c r="E20" s="3">
        <f>'Raw data'!E21</f>
        <v>5682264</v>
      </c>
      <c r="F20" s="3">
        <f>'Raw data'!F21</f>
        <v>0.253</v>
      </c>
      <c r="G20" s="3">
        <f>'Raw data'!G21</f>
        <v>17.9659242656857</v>
      </c>
      <c r="I20" s="13"/>
    </row>
    <row r="21" spans="1:9" x14ac:dyDescent="0.2">
      <c r="A21" s="3" t="s">
        <v>35</v>
      </c>
      <c r="B21" s="3">
        <f>'Raw data'!B22</f>
        <v>23526.255493943601</v>
      </c>
      <c r="C21" s="3">
        <f>'Raw data'!C22</f>
        <v>2.972275972366333</v>
      </c>
      <c r="D21" s="3">
        <f>'Raw data'!D22</f>
        <v>0.11951725412901899</v>
      </c>
      <c r="E21" s="3">
        <f>'Raw data'!E22</f>
        <v>5801163.5</v>
      </c>
      <c r="F21" s="3">
        <f>'Raw data'!F22</f>
        <v>0.25700000000000001</v>
      </c>
      <c r="G21" s="3">
        <f>'Raw data'!G22</f>
        <v>11.876626514229599</v>
      </c>
      <c r="I21" s="13"/>
    </row>
    <row r="22" spans="1:9" x14ac:dyDescent="0.2">
      <c r="A22" s="3" t="s">
        <v>36</v>
      </c>
      <c r="B22" s="3">
        <f>'Raw data'!B23</f>
        <v>23332.802577182021</v>
      </c>
      <c r="C22" s="3">
        <f>'Raw data'!C23</f>
        <v>2.994034051895142</v>
      </c>
      <c r="D22" s="3">
        <f>'Raw data'!D23</f>
        <v>3.4821732056118299E-2</v>
      </c>
      <c r="E22" s="3">
        <f>'Raw data'!E23</f>
        <v>5878170</v>
      </c>
      <c r="F22" s="3">
        <f>'Raw data'!F23</f>
        <v>0.26300000000000001</v>
      </c>
      <c r="G22" s="3">
        <f>'Raw data'!G23</f>
        <v>8.5988638333218592</v>
      </c>
      <c r="I22" s="13"/>
    </row>
    <row r="23" spans="1:9" x14ac:dyDescent="0.2">
      <c r="A23" s="3" t="s">
        <v>37</v>
      </c>
      <c r="B23" s="3">
        <f>'Raw data'!B24</f>
        <v>23806.79810277302</v>
      </c>
      <c r="C23" s="3">
        <f>'Raw data'!C24</f>
        <v>3.0159516334533691</v>
      </c>
      <c r="D23" s="3">
        <f>'Raw data'!D24</f>
        <v>-3.5842793834833402E-2</v>
      </c>
      <c r="E23" s="3">
        <f>'Raw data'!E24</f>
        <v>5979037</v>
      </c>
      <c r="F23" s="3">
        <f>'Raw data'!F24</f>
        <v>0.26100000000000001</v>
      </c>
      <c r="G23" s="3">
        <f>'Raw data'!G24</f>
        <v>4.6093032726977903</v>
      </c>
      <c r="I23" s="13"/>
    </row>
    <row r="24" spans="1:9" x14ac:dyDescent="0.2">
      <c r="A24" s="3" t="s">
        <v>38</v>
      </c>
      <c r="B24" s="3">
        <f>'Raw data'!B25</f>
        <v>24803.427165409812</v>
      </c>
      <c r="C24" s="3">
        <f>'Raw data'!C25</f>
        <v>3.0380294322967529</v>
      </c>
      <c r="D24" s="3">
        <f>'Raw data'!D25</f>
        <v>3.4101373876153203E-2</v>
      </c>
      <c r="E24" s="3">
        <f>'Raw data'!E25</f>
        <v>6099056.5</v>
      </c>
      <c r="F24" s="3">
        <f>'Raw data'!F25</f>
        <v>0.26800000000000002</v>
      </c>
      <c r="G24" s="3">
        <f>'Raw data'!G25</f>
        <v>4.9607109782192698</v>
      </c>
    </row>
    <row r="25" spans="1:9" x14ac:dyDescent="0.2">
      <c r="A25" s="3" t="s">
        <v>39</v>
      </c>
      <c r="B25" s="3">
        <f>'Raw data'!B26</f>
        <v>25326.12966825386</v>
      </c>
      <c r="C25" s="3">
        <f>'Raw data'!C26</f>
        <v>3.060268640518188</v>
      </c>
      <c r="D25" s="3">
        <f>'Raw data'!D26</f>
        <v>0.15826186320409599</v>
      </c>
      <c r="E25" s="3">
        <f>'Raw data'!E26</f>
        <v>6256941</v>
      </c>
      <c r="F25" s="3">
        <f>'Raw data'!F26</f>
        <v>0.27</v>
      </c>
      <c r="G25" s="3">
        <f>'Raw data'!G26</f>
        <v>6.0713943401511896</v>
      </c>
    </row>
    <row r="26" spans="1:9" x14ac:dyDescent="0.2">
      <c r="A26" s="3" t="s">
        <v>40</v>
      </c>
      <c r="B26" s="3">
        <f>'Raw data'!B27</f>
        <v>26316.715424054531</v>
      </c>
      <c r="C26" s="3">
        <f>'Raw data'!C27</f>
        <v>3.082670927047729</v>
      </c>
      <c r="D26" s="3">
        <f>'Raw data'!D27</f>
        <v>0.22695122545000099</v>
      </c>
      <c r="E26" s="3">
        <f>'Raw data'!E27</f>
        <v>6426020.5</v>
      </c>
      <c r="F26" s="3">
        <f>'Raw data'!F27</f>
        <v>0.28199999999999997</v>
      </c>
      <c r="G26" s="3">
        <f>'Raw data'!G27</f>
        <v>3.4276094036931402</v>
      </c>
    </row>
    <row r="27" spans="1:9" x14ac:dyDescent="0.2">
      <c r="A27" s="3" t="s">
        <v>41</v>
      </c>
      <c r="B27" s="3">
        <f>'Raw data'!B28</f>
        <v>27082.981939905418</v>
      </c>
      <c r="C27" s="3">
        <f>'Raw data'!C28</f>
        <v>3.1052372455596919</v>
      </c>
      <c r="D27" s="3">
        <f>'Raw data'!D28</f>
        <v>0.23161022983433699</v>
      </c>
      <c r="E27" s="3">
        <f>'Raw data'!E28</f>
        <v>6596319</v>
      </c>
      <c r="F27" s="3">
        <f>'Raw data'!F28</f>
        <v>0.29099999999999998</v>
      </c>
      <c r="G27" s="3">
        <f>'Raw data'!G28</f>
        <v>4.1489223205294499</v>
      </c>
    </row>
    <row r="28" spans="1:9" x14ac:dyDescent="0.2">
      <c r="A28" s="3" t="s">
        <v>42</v>
      </c>
      <c r="B28" s="3">
        <f>'Raw data'!B29</f>
        <v>28482.866668860603</v>
      </c>
      <c r="C28" s="3">
        <f>'Raw data'!C29</f>
        <v>3.127968549728394</v>
      </c>
      <c r="D28" s="3">
        <f>'Raw data'!D29</f>
        <v>0.21263726069970901</v>
      </c>
      <c r="E28" s="3">
        <f>'Raw data'!E29</f>
        <v>6806586</v>
      </c>
      <c r="F28" s="3">
        <f>'Raw data'!F29</f>
        <v>0.30499999999999999</v>
      </c>
      <c r="G28" s="3">
        <f>'Raw data'!G29</f>
        <v>4.1553517158310198</v>
      </c>
    </row>
    <row r="29" spans="1:9" x14ac:dyDescent="0.2">
      <c r="A29" s="3" t="s">
        <v>43</v>
      </c>
      <c r="B29" s="3">
        <f>'Raw data'!B30</f>
        <v>30048.82065988754</v>
      </c>
      <c r="C29" s="3">
        <f>'Raw data'!C30</f>
        <v>3.1508662700653081</v>
      </c>
      <c r="D29" s="3">
        <f>'Raw data'!D30</f>
        <v>0.222063893961785</v>
      </c>
      <c r="E29" s="3">
        <f>'Raw data'!E30</f>
        <v>7087939</v>
      </c>
      <c r="F29" s="3">
        <f>'Raw data'!F30</f>
        <v>0.32300000000000001</v>
      </c>
      <c r="G29" s="3">
        <f>'Raw data'!G30</f>
        <v>5.7602490918526197</v>
      </c>
    </row>
    <row r="30" spans="1:9" x14ac:dyDescent="0.2">
      <c r="A30" s="3" t="s">
        <v>44</v>
      </c>
      <c r="B30" s="3">
        <f>'Raw data'!B31</f>
        <v>30743.227510913886</v>
      </c>
      <c r="C30" s="3">
        <f>'Raw data'!C31</f>
        <v>3.1739318370819092</v>
      </c>
      <c r="D30" s="3">
        <f>'Raw data'!D31</f>
        <v>0.26031145007826201</v>
      </c>
      <c r="E30" s="3">
        <f>'Raw data'!E31</f>
        <v>7390801.5</v>
      </c>
      <c r="F30" s="3">
        <f>'Raw data'!F31</f>
        <v>0.32700000000000001</v>
      </c>
      <c r="G30" s="3">
        <f>'Raw data'!G31</f>
        <v>8.0634609093883292</v>
      </c>
    </row>
    <row r="31" spans="1:9" x14ac:dyDescent="0.2">
      <c r="A31" s="3" t="s">
        <v>45</v>
      </c>
      <c r="B31" s="3">
        <f>'Raw data'!B32</f>
        <v>30876.370630451715</v>
      </c>
      <c r="C31" s="3">
        <f>'Raw data'!C32</f>
        <v>3.1971662044525142</v>
      </c>
      <c r="D31" s="3">
        <f>'Raw data'!D32</f>
        <v>0.29893055409587599</v>
      </c>
      <c r="E31" s="3">
        <f>'Raw data'!E32</f>
        <v>7647216</v>
      </c>
      <c r="F31" s="3">
        <f>'Raw data'!F32</f>
        <v>0.33900000000000002</v>
      </c>
      <c r="G31" s="3">
        <f>'Raw data'!G32</f>
        <v>7.4617829574693397</v>
      </c>
    </row>
    <row r="32" spans="1:9" x14ac:dyDescent="0.2">
      <c r="A32" s="3" t="s">
        <v>46</v>
      </c>
      <c r="B32" s="3">
        <f>'Raw data'!B33</f>
        <v>30441.48134881867</v>
      </c>
      <c r="C32" s="3">
        <f>'Raw data'!C33</f>
        <v>3.227114200592041</v>
      </c>
      <c r="D32" s="3">
        <f>'Raw data'!D33</f>
        <v>0.30924793231938102</v>
      </c>
      <c r="E32" s="3">
        <f>'Raw data'!E33</f>
        <v>7835370.5</v>
      </c>
      <c r="F32" s="3">
        <f>'Raw data'!F33</f>
        <v>0.34100000000000003</v>
      </c>
      <c r="G32" s="3">
        <f>'Raw data'!G33</f>
        <v>4.5915492957746098</v>
      </c>
    </row>
    <row r="33" spans="1:7" x14ac:dyDescent="0.2">
      <c r="A33" s="3" t="s">
        <v>47</v>
      </c>
      <c r="B33" s="3">
        <f>'Raw data'!B34</f>
        <v>30481.034885984402</v>
      </c>
      <c r="C33" s="3">
        <f>'Raw data'!C34</f>
        <v>3.2573428153991699</v>
      </c>
      <c r="D33" s="3">
        <f>'Raw data'!D34</f>
        <v>0.270431182081877</v>
      </c>
      <c r="E33" s="3">
        <f>'Raw data'!E34</f>
        <v>8027692.5</v>
      </c>
      <c r="F33" s="3">
        <f>'Raw data'!F34</f>
        <v>0.34</v>
      </c>
      <c r="G33" s="3">
        <f>'Raw data'!G34</f>
        <v>2.5585779692970498</v>
      </c>
    </row>
    <row r="34" spans="1:7" x14ac:dyDescent="0.2">
      <c r="A34" s="3" t="s">
        <v>48</v>
      </c>
      <c r="B34" s="3">
        <f>'Raw data'!B35</f>
        <v>31165.154456828121</v>
      </c>
      <c r="C34" s="3">
        <f>'Raw data'!C35</f>
        <v>3.287854671478271</v>
      </c>
      <c r="D34" s="3">
        <f>'Raw data'!D35</f>
        <v>0.23974543928647901</v>
      </c>
      <c r="E34" s="3">
        <f>'Raw data'!E35</f>
        <v>8219691</v>
      </c>
      <c r="F34" s="3">
        <f>'Raw data'!F35</f>
        <v>0.34</v>
      </c>
      <c r="G34" s="3">
        <f>'Raw data'!G35</f>
        <v>2.21901260504205</v>
      </c>
    </row>
    <row r="35" spans="1:7" x14ac:dyDescent="0.2">
      <c r="A35" s="3" t="s">
        <v>49</v>
      </c>
      <c r="B35" s="3">
        <f>'Raw data'!B36</f>
        <v>32281.480152701424</v>
      </c>
      <c r="C35" s="3">
        <f>'Raw data'!C36</f>
        <v>3.3186521530151372</v>
      </c>
      <c r="D35" s="3">
        <f>'Raw data'!D36</f>
        <v>0.254586486858912</v>
      </c>
      <c r="E35" s="3">
        <f>'Raw data'!E36</f>
        <v>8452176</v>
      </c>
      <c r="F35" s="3">
        <f>'Raw data'!F36</f>
        <v>0.33200000000000002</v>
      </c>
      <c r="G35" s="3">
        <f>'Raw data'!G36</f>
        <v>2.6974951830443201</v>
      </c>
    </row>
    <row r="36" spans="1:7" x14ac:dyDescent="0.2">
      <c r="A36" s="3" t="s">
        <v>50</v>
      </c>
      <c r="B36" s="3">
        <f>'Raw data'!B37</f>
        <v>33011.294561058283</v>
      </c>
      <c r="C36" s="3">
        <f>'Raw data'!C37</f>
        <v>3.3497383594512939</v>
      </c>
      <c r="D36" s="3">
        <f>'Raw data'!D37</f>
        <v>0.26454741685870198</v>
      </c>
      <c r="E36" s="3">
        <f>'Raw data'!E37</f>
        <v>8693445</v>
      </c>
      <c r="F36" s="3">
        <f>'Raw data'!F37</f>
        <v>0.33300000000000002</v>
      </c>
      <c r="G36" s="3">
        <f>'Raw data'!G37</f>
        <v>2.85178236397749</v>
      </c>
    </row>
    <row r="37" spans="1:7" x14ac:dyDescent="0.2">
      <c r="A37" s="3" t="s">
        <v>51</v>
      </c>
      <c r="B37" s="3">
        <f>'Raw data'!B38</f>
        <v>33777.528089328545</v>
      </c>
      <c r="C37" s="3">
        <f>'Raw data'!C38</f>
        <v>3.3811154365539551</v>
      </c>
      <c r="D37" s="3">
        <f>'Raw data'!D38</f>
        <v>0.25462638421508599</v>
      </c>
      <c r="E37" s="3">
        <f>'Raw data'!E38</f>
        <v>8959383</v>
      </c>
      <c r="F37" s="3">
        <f>'Raw data'!F38</f>
        <v>0.33300000000000002</v>
      </c>
      <c r="G37" s="3">
        <f>'Raw data'!G38</f>
        <v>2.2011431351088202</v>
      </c>
    </row>
    <row r="38" spans="1:7" x14ac:dyDescent="0.2">
      <c r="A38" s="3" t="s">
        <v>52</v>
      </c>
      <c r="B38" s="3">
        <f>'Raw data'!B39</f>
        <v>35349.790652964482</v>
      </c>
      <c r="C38" s="3">
        <f>'Raw data'!C39</f>
        <v>3.412786483764648</v>
      </c>
      <c r="D38" s="3">
        <f>'Raw data'!D39</f>
        <v>0.25755332328035102</v>
      </c>
      <c r="E38" s="3">
        <f>'Raw data'!E39</f>
        <v>9163011</v>
      </c>
      <c r="F38" s="3">
        <f>'Raw data'!F39</f>
        <v>0.34</v>
      </c>
      <c r="G38" s="3">
        <f>'Raw data'!G39</f>
        <v>1.82056163731557</v>
      </c>
    </row>
    <row r="39" spans="1:7" x14ac:dyDescent="0.2">
      <c r="A39" s="3" t="s">
        <v>53</v>
      </c>
      <c r="B39" s="3">
        <f>'Raw data'!B40</f>
        <v>36446.261685769983</v>
      </c>
      <c r="C39" s="3">
        <f>'Raw data'!C40</f>
        <v>3.4447546005249019</v>
      </c>
      <c r="D39" s="3">
        <f>'Raw data'!D40</f>
        <v>0.29140608543239199</v>
      </c>
      <c r="E39" s="3">
        <f>'Raw data'!E40</f>
        <v>9404180</v>
      </c>
      <c r="F39" s="3">
        <f>'Raw data'!F40</f>
        <v>0.34799999999999998</v>
      </c>
      <c r="G39" s="3">
        <f>'Raw data'!G40</f>
        <v>1.7529508005142</v>
      </c>
    </row>
    <row r="40" spans="1:7" x14ac:dyDescent="0.2">
      <c r="A40" s="3" t="s">
        <v>54</v>
      </c>
      <c r="B40" s="3">
        <f>'Raw data'!B41</f>
        <v>37435.884444099684</v>
      </c>
      <c r="C40" s="3">
        <f>'Raw data'!C41</f>
        <v>3.4770219326019292</v>
      </c>
      <c r="D40" s="3">
        <f>'Raw data'!D41</f>
        <v>0.33340588218441602</v>
      </c>
      <c r="E40" s="3">
        <f>'Raw data'!E41</f>
        <v>9640411</v>
      </c>
      <c r="F40" s="3">
        <f>'Raw data'!F41</f>
        <v>0.34599999999999997</v>
      </c>
      <c r="G40" s="3">
        <f>'Raw data'!G41</f>
        <v>1.18295624210408</v>
      </c>
    </row>
    <row r="41" spans="1:7" x14ac:dyDescent="0.2">
      <c r="A41" s="3" t="s">
        <v>55</v>
      </c>
      <c r="B41" s="3">
        <f>'Raw data'!B42</f>
        <v>38921.89657426154</v>
      </c>
      <c r="C41" s="3">
        <f>'Raw data'!C42</f>
        <v>3.5095913410186772</v>
      </c>
      <c r="D41" s="3">
        <f>'Raw data'!D42</f>
        <v>0.35730088742160498</v>
      </c>
      <c r="E41" s="3">
        <f>'Raw data'!E42</f>
        <v>9890288</v>
      </c>
      <c r="F41" s="3">
        <f>'Raw data'!F42</f>
        <v>0.35299999999999998</v>
      </c>
      <c r="G41" s="3">
        <f>'Raw data'!G42</f>
        <v>1.5323496027241801</v>
      </c>
    </row>
    <row r="42" spans="1:7" x14ac:dyDescent="0.2">
      <c r="A42" s="3" t="s">
        <v>56</v>
      </c>
      <c r="B42" s="3">
        <f>'Raw data'!B43</f>
        <v>39769.871958850541</v>
      </c>
      <c r="C42" s="3">
        <f>'Raw data'!C43</f>
        <v>3.528481245040894</v>
      </c>
      <c r="D42" s="3">
        <f>'Raw data'!D43</f>
        <v>0.38497596956422803</v>
      </c>
      <c r="E42" s="3">
        <f>'Raw data'!E43</f>
        <v>10140705</v>
      </c>
      <c r="F42" s="3">
        <f>'Raw data'!F43</f>
        <v>0.34799999999999998</v>
      </c>
      <c r="G42" s="3">
        <f>'Raw data'!G43</f>
        <v>1.52040245947455</v>
      </c>
    </row>
    <row r="43" spans="1:7" x14ac:dyDescent="0.2">
      <c r="A43" s="3" t="s">
        <v>57</v>
      </c>
      <c r="B43" s="3">
        <f>'Raw data'!B44</f>
        <v>40312.98240218305</v>
      </c>
      <c r="C43" s="3">
        <f>'Raw data'!C44</f>
        <v>3.5474727153778081</v>
      </c>
      <c r="D43" s="3">
        <f>'Raw data'!D44</f>
        <v>0.42333707963628098</v>
      </c>
      <c r="E43" s="3">
        <f>'Raw data'!E44</f>
        <v>10387785</v>
      </c>
      <c r="F43" s="3">
        <f>'Raw data'!F44</f>
        <v>0.34200000000000003</v>
      </c>
      <c r="G43" s="3">
        <f>'Raw data'!G44</f>
        <v>1.3765003854201301</v>
      </c>
    </row>
    <row r="44" spans="1:7" x14ac:dyDescent="0.2">
      <c r="A44" s="3" t="s">
        <v>58</v>
      </c>
      <c r="B44" s="3">
        <f>'Raw data'!B45</f>
        <v>41390.60621146857</v>
      </c>
      <c r="C44" s="3">
        <f>'Raw data'!C45</f>
        <v>3.5665664672851558</v>
      </c>
      <c r="D44" s="3">
        <f>'Raw data'!D45</f>
        <v>0.46564111360299298</v>
      </c>
      <c r="E44" s="3">
        <f>'Raw data'!E45</f>
        <v>10635793</v>
      </c>
      <c r="F44" s="3">
        <f>'Raw data'!F45</f>
        <v>0.33800000000000002</v>
      </c>
      <c r="G44" s="3">
        <f>'Raw data'!G45</f>
        <v>1.3903975668042201</v>
      </c>
    </row>
    <row r="45" spans="1:7" x14ac:dyDescent="0.2">
      <c r="A45" s="3" t="s">
        <v>59</v>
      </c>
      <c r="B45" s="3">
        <f>'Raw data'!B46</f>
        <v>42167.355714048907</v>
      </c>
      <c r="C45" s="3">
        <f>'Raw data'!C46</f>
        <v>3.5857629776000981</v>
      </c>
      <c r="D45" s="3">
        <f>'Raw data'!D46</f>
        <v>0.56894311342131698</v>
      </c>
      <c r="E45" s="3">
        <f>'Raw data'!E46</f>
        <v>10881525</v>
      </c>
      <c r="F45" s="3">
        <f>'Raw data'!F46</f>
        <v>0.33900000000000002</v>
      </c>
      <c r="G45" s="3">
        <f>'Raw data'!G46</f>
        <v>2.0891364902506999</v>
      </c>
    </row>
    <row r="46" spans="1:7" x14ac:dyDescent="0.2">
      <c r="A46" s="3" t="s">
        <v>60</v>
      </c>
      <c r="B46" s="3">
        <f>'Raw data'!B47</f>
        <v>43023.227694148562</v>
      </c>
      <c r="C46" s="3">
        <f>'Raw data'!C47</f>
        <v>3.60506272315979</v>
      </c>
      <c r="D46" s="3">
        <f>'Raw data'!D47</f>
        <v>0.68661130607345999</v>
      </c>
      <c r="E46" s="3">
        <f>'Raw data'!E47</f>
        <v>11144025</v>
      </c>
      <c r="F46" s="3">
        <f>'Raw data'!F47</f>
        <v>0.34399999999999997</v>
      </c>
      <c r="G46" s="3">
        <f>'Raw data'!G47</f>
        <v>2.4556616643928999</v>
      </c>
    </row>
    <row r="47" spans="1:7" x14ac:dyDescent="0.2">
      <c r="A47" s="3" t="s">
        <v>61</v>
      </c>
      <c r="B47" s="3">
        <f>'Raw data'!B48</f>
        <v>43724.895717016079</v>
      </c>
      <c r="C47" s="3">
        <f>'Raw data'!C48</f>
        <v>3.6244666576385498</v>
      </c>
      <c r="D47" s="3">
        <f>'Raw data'!D48</f>
        <v>0.73504867842128996</v>
      </c>
      <c r="E47" s="3">
        <f>'Raw data'!E48</f>
        <v>11415205</v>
      </c>
      <c r="F47" s="3">
        <f>'Raw data'!F48</f>
        <v>0.35</v>
      </c>
      <c r="G47" s="3">
        <f>'Raw data'!G48</f>
        <v>2.38656150773327</v>
      </c>
    </row>
    <row r="48" spans="1:7" x14ac:dyDescent="0.2">
      <c r="A48" s="3" t="s">
        <v>62</v>
      </c>
      <c r="B48" s="3">
        <f>'Raw data'!B49</f>
        <v>44524.570705286074</v>
      </c>
      <c r="C48" s="3">
        <f>'Raw data'!C49</f>
        <v>3.643974781036377</v>
      </c>
      <c r="D48" s="3">
        <f>'Raw data'!D49</f>
        <v>0.77866611244125605</v>
      </c>
      <c r="E48" s="3">
        <f>'Raw data'!E49</f>
        <v>11698124</v>
      </c>
      <c r="F48" s="3">
        <f>'Raw data'!F49</f>
        <v>0.35699999999999998</v>
      </c>
      <c r="G48" s="3">
        <f>'Raw data'!G49</f>
        <v>3.52140856342539</v>
      </c>
    </row>
    <row r="49" spans="1:7" x14ac:dyDescent="0.2">
      <c r="A49" s="3" t="s">
        <v>63</v>
      </c>
      <c r="B49" s="3">
        <f>'Raw data'!B50</f>
        <v>44065.615661517244</v>
      </c>
      <c r="C49" s="3">
        <f>'Raw data'!C50</f>
        <v>3.6635878086090088</v>
      </c>
      <c r="D49" s="3">
        <f>'Raw data'!D50</f>
        <v>0.787032622318939</v>
      </c>
      <c r="E49" s="3">
        <f>'Raw data'!E50</f>
        <v>11934048</v>
      </c>
      <c r="F49" s="3">
        <f>'Raw data'!F50</f>
        <v>0.35499999999999998</v>
      </c>
      <c r="G49" s="3">
        <f>'Raw data'!G50</f>
        <v>1.9617317356010899</v>
      </c>
    </row>
    <row r="50" spans="1:7" x14ac:dyDescent="0.2">
      <c r="A50" s="3" t="s">
        <v>64</v>
      </c>
      <c r="B50" s="3">
        <f>'Raw data'!B51</f>
        <v>41712.831903827093</v>
      </c>
      <c r="C50" s="3">
        <f>'Raw data'!C51</f>
        <v>3.6833064556121831</v>
      </c>
      <c r="D50" s="3">
        <f>'Raw data'!D51</f>
        <v>0.75639085959340702</v>
      </c>
      <c r="E50" s="3">
        <f>'Raw data'!E51</f>
        <v>12079841</v>
      </c>
      <c r="F50" s="3">
        <f>'Raw data'!F51</f>
        <v>0.35599999999999998</v>
      </c>
      <c r="G50" s="3">
        <f>'Raw data'!G51</f>
        <v>2.4926547246706501</v>
      </c>
    </row>
    <row r="51" spans="1:7" x14ac:dyDescent="0.2">
      <c r="A51" s="3" t="s">
        <v>65</v>
      </c>
      <c r="B51" s="3">
        <f>'Raw data'!B52</f>
        <v>42311.432986021915</v>
      </c>
      <c r="C51" s="3">
        <f>'Raw data'!C52</f>
        <v>3.7031314373016362</v>
      </c>
      <c r="D51" s="3">
        <f>'Raw data'!D52</f>
        <v>0.78388864664651603</v>
      </c>
      <c r="E51" s="3">
        <f>'Raw data'!E52</f>
        <v>12244237</v>
      </c>
      <c r="F51" s="3">
        <f>'Raw data'!F52</f>
        <v>0.33600000000000002</v>
      </c>
      <c r="G51" s="3">
        <f>'Raw data'!G52</f>
        <v>3.8561124468282002</v>
      </c>
    </row>
    <row r="52" spans="1:7" x14ac:dyDescent="0.2">
      <c r="A52" s="3" t="s">
        <v>66</v>
      </c>
      <c r="B52" s="3">
        <f>'Raw data'!B53</f>
        <v>42459.96299984189</v>
      </c>
      <c r="C52" s="3">
        <f>'Raw data'!C53</f>
        <v>3.710895299911499</v>
      </c>
      <c r="D52" s="3">
        <f>'Raw data'!D53</f>
        <v>0.78150656223663895</v>
      </c>
      <c r="E52" s="3">
        <f>'Raw data'!E53</f>
        <v>12393157</v>
      </c>
      <c r="F52" s="3">
        <f>'Raw data'!F53</f>
        <v>0.33900000000000002</v>
      </c>
      <c r="G52" s="3">
        <f>'Raw data'!G53</f>
        <v>2.5732347965453002</v>
      </c>
    </row>
    <row r="53" spans="1:7" x14ac:dyDescent="0.2">
      <c r="A53" s="3" t="s">
        <v>67</v>
      </c>
      <c r="B53" s="3">
        <f>'Raw data'!B54</f>
        <v>42802.020783404223</v>
      </c>
      <c r="C53" s="3">
        <f>'Raw data'!C54</f>
        <v>3.7186756134033199</v>
      </c>
      <c r="D53" s="3">
        <f>'Raw data'!D54</f>
        <v>0.69535313232226903</v>
      </c>
      <c r="E53" s="3">
        <f>'Raw data'!E54</f>
        <v>12549945</v>
      </c>
      <c r="F53" s="3">
        <f>'Raw data'!F54</f>
        <v>0.33500000000000002</v>
      </c>
      <c r="G53" s="3">
        <f>'Raw data'!G54</f>
        <v>2.2916666666665901</v>
      </c>
    </row>
    <row r="54" spans="1:7" x14ac:dyDescent="0.2">
      <c r="A54" s="3" t="s">
        <v>68</v>
      </c>
      <c r="B54" s="3">
        <f>'Raw data'!B55</f>
        <v>43281.57642007211</v>
      </c>
      <c r="C54" s="3">
        <f>'Raw data'!C55</f>
        <v>3.726472139358521</v>
      </c>
      <c r="D54" s="3">
        <f>'Raw data'!D55</f>
        <v>0.66974053554078306</v>
      </c>
      <c r="E54" s="3">
        <f>'Raw data'!E55</f>
        <v>12724573</v>
      </c>
      <c r="F54" s="3">
        <f>'Raw data'!F55</f>
        <v>0.34200000000000003</v>
      </c>
      <c r="G54" s="3">
        <f>'Raw data'!G55</f>
        <v>1.4511201629327899</v>
      </c>
    </row>
    <row r="55" spans="1:7" x14ac:dyDescent="0.2">
      <c r="A55" s="3" t="s">
        <v>69</v>
      </c>
      <c r="B55" s="3">
        <f>'Raw data'!B56</f>
        <v>44336.537861322962</v>
      </c>
      <c r="C55" s="3">
        <f>'Raw data'!C56</f>
        <v>3.7342848777770992</v>
      </c>
      <c r="D55" s="3">
        <f>'Raw data'!D56</f>
        <v>0.73646397872167102</v>
      </c>
      <c r="E55" s="3">
        <f>'Raw data'!E56</f>
        <v>12936150</v>
      </c>
      <c r="F55" s="3">
        <f>'Raw data'!F56</f>
        <v>0.33900000000000002</v>
      </c>
      <c r="G55" s="3">
        <f>'Raw data'!G56</f>
        <v>0.36804684232536</v>
      </c>
    </row>
    <row r="56" spans="1:7" x14ac:dyDescent="0.2">
      <c r="A56" s="3" t="s">
        <v>70</v>
      </c>
      <c r="B56" s="3">
        <f>'Raw data'!B57</f>
        <v>44964.391143729204</v>
      </c>
      <c r="C56" s="3">
        <f>'Raw data'!C57</f>
        <v>3.7421143054962158</v>
      </c>
      <c r="D56" s="3">
        <f>'Raw data'!D57</f>
        <v>0.79236750580285897</v>
      </c>
      <c r="E56" s="3">
        <f>'Raw data'!E57</f>
        <v>13176753</v>
      </c>
      <c r="F56" s="3">
        <f>'Raw data'!F57</f>
        <v>0.34499999999999997</v>
      </c>
      <c r="G56" s="3">
        <f>'Raw data'!G57</f>
        <v>1.0084173681141</v>
      </c>
    </row>
    <row r="57" spans="1:7" x14ac:dyDescent="0.2">
      <c r="A57" s="3" t="s">
        <v>71</v>
      </c>
      <c r="B57" s="3">
        <f>'Raw data'!B58</f>
        <v>45482.466861855086</v>
      </c>
      <c r="C57" s="3">
        <f>'Raw data'!C58</f>
        <v>3.74996018409729</v>
      </c>
      <c r="D57" s="3">
        <f>'Raw data'!D58</f>
        <v>0.75787449281192898</v>
      </c>
      <c r="E57" s="3">
        <f>'Raw data'!E58</f>
        <v>13438341</v>
      </c>
      <c r="F57" s="3">
        <f>'Raw data'!F58</f>
        <v>0.33500000000000002</v>
      </c>
      <c r="G57" s="3">
        <f>'Raw data'!G58</f>
        <v>2.55775577557747</v>
      </c>
    </row>
    <row r="58" spans="1:7" x14ac:dyDescent="0.2">
      <c r="A58" s="3" t="s">
        <v>72</v>
      </c>
      <c r="B58" s="3">
        <f>'Raw data'!B59</f>
        <v>46374.581116705842</v>
      </c>
      <c r="C58" s="3">
        <f>'Raw data'!C59</f>
        <v>3.7578222751617432</v>
      </c>
      <c r="D58" s="3">
        <f>'Raw data'!D59</f>
        <v>0.67937447392422301</v>
      </c>
      <c r="E58" s="3">
        <f>'Raw data'!E59</f>
        <v>13706323</v>
      </c>
      <c r="F58" s="3">
        <f>'Raw data'!F59</f>
        <v>0.34</v>
      </c>
      <c r="G58" s="3">
        <f>'Raw data'!G59</f>
        <v>2.29283990345938</v>
      </c>
    </row>
    <row r="59" spans="1:7" x14ac:dyDescent="0.2">
      <c r="A59" s="3" t="s">
        <v>73</v>
      </c>
      <c r="B59" s="3">
        <f>'Raw data'!B60</f>
        <v>46742.148119049307</v>
      </c>
      <c r="C59" s="3">
        <f>'Raw data'!C60</f>
        <v>3.7657008171081539</v>
      </c>
      <c r="D59" s="3">
        <f>'Raw data'!D60</f>
        <v>0.60592913221255196</v>
      </c>
      <c r="E59" s="3">
        <f>'Raw data'!E60</f>
        <v>13962962</v>
      </c>
      <c r="F59" s="3">
        <f>'Raw data'!F60</f>
        <v>0.34899999999999998</v>
      </c>
      <c r="G59" s="3">
        <f>'Raw data'!G60</f>
        <v>1.73810460086513</v>
      </c>
    </row>
    <row r="60" spans="1:7" x14ac:dyDescent="0.2">
      <c r="A60" s="3" t="s">
        <v>74</v>
      </c>
      <c r="B60" s="3">
        <f>'Raw data'!B61</f>
        <v>47234.246607051289</v>
      </c>
      <c r="C60" s="3">
        <f>'Raw data'!C61</f>
        <v>3.773596048355103</v>
      </c>
      <c r="D60" s="3">
        <f>'Raw data'!D61</f>
        <v>0.56413111339989697</v>
      </c>
      <c r="E60" s="3">
        <f>'Raw data'!E61</f>
        <v>14219198</v>
      </c>
      <c r="F60" s="3">
        <f>'Raw data'!F61</f>
        <v>0.35</v>
      </c>
      <c r="G60" s="3">
        <f>'Raw data'!G61</f>
        <v>0.98948670377249104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72D1-EE8B-4684-BD90-B9BF6B7E4D59}">
  <dimension ref="A1:H60"/>
  <sheetViews>
    <sheetView topLeftCell="A31" workbookViewId="0">
      <selection activeCell="H62" sqref="H62"/>
    </sheetView>
  </sheetViews>
  <sheetFormatPr baseColWidth="10" defaultColWidth="8.83203125" defaultRowHeight="15" x14ac:dyDescent="0.2"/>
  <sheetData>
    <row r="1" spans="1:8" ht="61" thickBot="1" x14ac:dyDescent="0.25">
      <c r="B1" s="1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4" t="s">
        <v>79</v>
      </c>
    </row>
    <row r="2" spans="1:8" x14ac:dyDescent="0.2">
      <c r="A2" s="3" t="s">
        <v>16</v>
      </c>
      <c r="B2" s="3">
        <f>'Raw data'!B3</f>
        <v>15427.131803713668</v>
      </c>
      <c r="C2" s="3">
        <f>'Raw data'!C3</f>
        <v>2.5715701580047612</v>
      </c>
      <c r="D2" s="3">
        <f>'Raw data'!D3</f>
        <v>0.76045993852192095</v>
      </c>
      <c r="E2" s="3">
        <f>'Raw data'!E3</f>
        <v>2712982.5</v>
      </c>
      <c r="F2" s="3">
        <f>'Raw data'!F3</f>
        <v>0.26100000000000001</v>
      </c>
      <c r="G2" s="3">
        <f>'Raw data'!G3</f>
        <v>4.1964988823855096</v>
      </c>
      <c r="H2">
        <v>0</v>
      </c>
    </row>
    <row r="3" spans="1:8" x14ac:dyDescent="0.2">
      <c r="A3" s="3" t="s">
        <v>17</v>
      </c>
      <c r="B3" s="3">
        <f>'Raw data'!B4</f>
        <v>15464.826606935669</v>
      </c>
      <c r="C3" s="3">
        <f>'Raw data'!C4</f>
        <v>2.5899195671081539</v>
      </c>
      <c r="D3" s="3">
        <f>'Raw data'!D4</f>
        <v>0.84866138773187305</v>
      </c>
      <c r="E3" s="3">
        <f>'Raw data'!E4</f>
        <v>2826336</v>
      </c>
      <c r="F3" s="3">
        <f>'Raw data'!F4</f>
        <v>0.248</v>
      </c>
      <c r="G3" s="3">
        <f>'Raw data'!G4</f>
        <v>2.0185435597622901</v>
      </c>
      <c r="H3">
        <v>1</v>
      </c>
    </row>
    <row r="4" spans="1:8" x14ac:dyDescent="0.2">
      <c r="A4" s="3" t="s">
        <v>18</v>
      </c>
      <c r="B4" s="3">
        <f>'Raw data'!B5</f>
        <v>16095.442136181935</v>
      </c>
      <c r="C4" s="3">
        <f>'Raw data'!C5</f>
        <v>2.6083998680114751</v>
      </c>
      <c r="D4" s="3">
        <f>'Raw data'!D5</f>
        <v>0.74836644871730496</v>
      </c>
      <c r="E4" s="3">
        <f>'Raw data'!E5</f>
        <v>2945149</v>
      </c>
      <c r="F4" s="3">
        <f>'Raw data'!F5</f>
        <v>0.27100000000000002</v>
      </c>
      <c r="G4" s="3">
        <f>'Raw data'!G5</f>
        <v>3.2815869469721299</v>
      </c>
      <c r="H4">
        <v>1</v>
      </c>
    </row>
    <row r="5" spans="1:8" x14ac:dyDescent="0.2">
      <c r="A5" s="3" t="s">
        <v>19</v>
      </c>
      <c r="B5" s="3">
        <f>'Raw data'!B6</f>
        <v>16885.792768530813</v>
      </c>
      <c r="C5" s="3">
        <f>'Raw data'!C6</f>
        <v>2.6270120143890381</v>
      </c>
      <c r="D5" s="3">
        <f>'Raw data'!D6</f>
        <v>0.65025774875668496</v>
      </c>
      <c r="E5" s="3">
        <f>'Raw data'!E6</f>
        <v>3130285.25</v>
      </c>
      <c r="F5" s="3">
        <f>'Raw data'!F6</f>
        <v>0.26400000000000001</v>
      </c>
      <c r="G5" s="3">
        <f>'Raw data'!G6</f>
        <v>4.7737745538691403</v>
      </c>
      <c r="H5">
        <v>1</v>
      </c>
    </row>
    <row r="6" spans="1:8" x14ac:dyDescent="0.2">
      <c r="A6" s="3" t="s">
        <v>20</v>
      </c>
      <c r="B6" s="3">
        <f>'Raw data'!B7</f>
        <v>17135.074477766932</v>
      </c>
      <c r="C6" s="3">
        <f>'Raw data'!C7</f>
        <v>2.6457569599151611</v>
      </c>
      <c r="D6" s="3">
        <f>'Raw data'!D7</f>
        <v>0.64246877944355896</v>
      </c>
      <c r="E6" s="3">
        <f>'Raw data'!E7</f>
        <v>3306248.25</v>
      </c>
      <c r="F6" s="3">
        <f>'Raw data'!F7</f>
        <v>0.251</v>
      </c>
      <c r="G6" s="3">
        <f>'Raw data'!G7</f>
        <v>3.9096177921188899</v>
      </c>
      <c r="H6">
        <v>1</v>
      </c>
    </row>
    <row r="7" spans="1:8" x14ac:dyDescent="0.2">
      <c r="A7" s="3" t="s">
        <v>21</v>
      </c>
      <c r="B7" s="3">
        <f>'Raw data'!B8</f>
        <v>17307.975222148281</v>
      </c>
      <c r="C7" s="3">
        <f>'Raw data'!C8</f>
        <v>2.6646356582641602</v>
      </c>
      <c r="D7" s="3">
        <f>'Raw data'!D8</f>
        <v>0.55130324946533005</v>
      </c>
      <c r="E7" s="3">
        <f>'Raw data'!E8</f>
        <v>3471607.75</v>
      </c>
      <c r="F7" s="3">
        <f>'Raw data'!F8</f>
        <v>0.26100000000000001</v>
      </c>
      <c r="G7" s="3">
        <f>'Raw data'!G8</f>
        <v>2.4821156047480399</v>
      </c>
      <c r="H7">
        <v>1</v>
      </c>
    </row>
    <row r="8" spans="1:8" x14ac:dyDescent="0.2">
      <c r="A8" s="3" t="s">
        <v>22</v>
      </c>
      <c r="B8" s="3">
        <f>'Raw data'!B9</f>
        <v>17692.858396903226</v>
      </c>
      <c r="C8" s="3">
        <f>'Raw data'!C9</f>
        <v>2.6836493015289311</v>
      </c>
      <c r="D8" s="3">
        <f>'Raw data'!D9</f>
        <v>0.53854376954225802</v>
      </c>
      <c r="E8" s="3">
        <f>'Raw data'!E9</f>
        <v>3653941.5</v>
      </c>
      <c r="F8" s="3">
        <f>'Raw data'!F9</f>
        <v>0.251</v>
      </c>
      <c r="G8" s="3">
        <f>'Raw data'!G9</f>
        <v>4.6974279882724499</v>
      </c>
      <c r="H8">
        <v>1</v>
      </c>
    </row>
    <row r="9" spans="1:8" x14ac:dyDescent="0.2">
      <c r="A9" s="3" t="s">
        <v>23</v>
      </c>
      <c r="B9" s="3">
        <f>'Raw data'!B10</f>
        <v>18570.518441756012</v>
      </c>
      <c r="C9" s="3">
        <f>'Raw data'!C10</f>
        <v>2.7027983665466309</v>
      </c>
      <c r="D9" s="3">
        <f>'Raw data'!D10</f>
        <v>0.486768279639266</v>
      </c>
      <c r="E9" s="3">
        <f>'Raw data'!E10</f>
        <v>3856676.25</v>
      </c>
      <c r="F9" s="3">
        <f>'Raw data'!F10</f>
        <v>0.25</v>
      </c>
      <c r="G9" s="3">
        <f>'Raw data'!G10</f>
        <v>5.44666363048887</v>
      </c>
      <c r="H9">
        <v>1</v>
      </c>
    </row>
    <row r="10" spans="1:8" x14ac:dyDescent="0.2">
      <c r="A10" s="3" t="s">
        <v>24</v>
      </c>
      <c r="B10" s="3">
        <f>'Raw data'!B11</f>
        <v>18852.07565355565</v>
      </c>
      <c r="C10" s="3">
        <f>'Raw data'!C11</f>
        <v>2.7220842838287349</v>
      </c>
      <c r="D10" s="3">
        <f>'Raw data'!D11</f>
        <v>0.41580326948498603</v>
      </c>
      <c r="E10" s="3">
        <f>'Raw data'!E11</f>
        <v>4046189</v>
      </c>
      <c r="F10" s="3">
        <f>'Raw data'!F11</f>
        <v>0.25700000000000001</v>
      </c>
      <c r="G10" s="3">
        <f>'Raw data'!G11</f>
        <v>6.3665684172744097</v>
      </c>
      <c r="H10">
        <v>1</v>
      </c>
    </row>
    <row r="11" spans="1:8" x14ac:dyDescent="0.2">
      <c r="A11" s="3" t="s">
        <v>25</v>
      </c>
      <c r="B11" s="3">
        <f>'Raw data'!B12</f>
        <v>19285.649758038373</v>
      </c>
      <c r="C11" s="3">
        <f>'Raw data'!C12</f>
        <v>2.7415075302124019</v>
      </c>
      <c r="D11" s="3">
        <f>'Raw data'!D12</f>
        <v>0.39872245794476002</v>
      </c>
      <c r="E11" s="3">
        <f>'Raw data'!E12</f>
        <v>4227484</v>
      </c>
      <c r="F11" s="3">
        <f>'Raw data'!F12</f>
        <v>0.25900000000000001</v>
      </c>
      <c r="G11" s="3">
        <f>'Raw data'!G12</f>
        <v>9.4448374233713306</v>
      </c>
      <c r="H11">
        <v>1</v>
      </c>
    </row>
    <row r="12" spans="1:8" x14ac:dyDescent="0.2">
      <c r="A12" s="3" t="s">
        <v>26</v>
      </c>
      <c r="B12" s="3">
        <f>'Raw data'!B13</f>
        <v>19878.35839787091</v>
      </c>
      <c r="C12" s="3">
        <f>'Raw data'!C13</f>
        <v>2.76375412940979</v>
      </c>
      <c r="D12" s="3">
        <f>'Raw data'!D13</f>
        <v>0.41766661747401701</v>
      </c>
      <c r="E12" s="3">
        <f>'Raw data'!E13</f>
        <v>4407585</v>
      </c>
      <c r="F12" s="3">
        <f>'Raw data'!F13</f>
        <v>0.26600000000000001</v>
      </c>
      <c r="G12" s="3">
        <f>'Raw data'!G13</f>
        <v>7.0710983947979704</v>
      </c>
      <c r="H12">
        <v>1</v>
      </c>
    </row>
    <row r="13" spans="1:8" x14ac:dyDescent="0.2">
      <c r="A13" s="3" t="s">
        <v>27</v>
      </c>
      <c r="B13" s="3">
        <f>'Raw data'!B14</f>
        <v>20667.242198476932</v>
      </c>
      <c r="C13" s="3">
        <f>'Raw data'!C14</f>
        <v>2.7861814498901372</v>
      </c>
      <c r="D13" s="3">
        <f>'Raw data'!D14</f>
        <v>0.33905751571819998</v>
      </c>
      <c r="E13" s="3">
        <f>'Raw data'!E14</f>
        <v>4577447.5</v>
      </c>
      <c r="F13" s="3">
        <f>'Raw data'!F14</f>
        <v>0.26900000000000002</v>
      </c>
      <c r="G13" s="3">
        <f>'Raw data'!G14</f>
        <v>9.1960331665781201</v>
      </c>
      <c r="H13">
        <v>1</v>
      </c>
    </row>
    <row r="14" spans="1:8" x14ac:dyDescent="0.2">
      <c r="A14" s="3" t="s">
        <v>28</v>
      </c>
      <c r="B14" s="3">
        <f>'Raw data'!B15</f>
        <v>21973.049199206973</v>
      </c>
      <c r="C14" s="3">
        <f>'Raw data'!C15</f>
        <v>2.8087904453277588</v>
      </c>
      <c r="D14" s="3">
        <f>'Raw data'!D15</f>
        <v>0.19319818644469</v>
      </c>
      <c r="E14" s="3">
        <f>'Raw data'!E15</f>
        <v>4766246</v>
      </c>
      <c r="F14" s="3">
        <f>'Raw data'!F15</f>
        <v>0.25900000000000001</v>
      </c>
      <c r="G14" s="3">
        <f>'Raw data'!G15</f>
        <v>16.044011188986101</v>
      </c>
      <c r="H14">
        <v>0</v>
      </c>
    </row>
    <row r="15" spans="1:8" x14ac:dyDescent="0.2">
      <c r="A15" s="3" t="s">
        <v>29</v>
      </c>
      <c r="B15" s="3">
        <f>'Raw data'!B16</f>
        <v>21413.642341084942</v>
      </c>
      <c r="C15" s="3">
        <f>'Raw data'!C16</f>
        <v>2.8315832614898682</v>
      </c>
      <c r="D15" s="3">
        <f>'Raw data'!D16</f>
        <v>6.3059210153155604E-2</v>
      </c>
      <c r="E15" s="3">
        <f>'Raw data'!E16</f>
        <v>4936887</v>
      </c>
      <c r="F15" s="3">
        <f>'Raw data'!F16</f>
        <v>0.251</v>
      </c>
      <c r="G15" s="3">
        <f>'Raw data'!G16</f>
        <v>24.207287674329098</v>
      </c>
      <c r="H15">
        <v>0</v>
      </c>
    </row>
    <row r="16" spans="1:8" x14ac:dyDescent="0.2">
      <c r="A16" s="3" t="s">
        <v>30</v>
      </c>
      <c r="B16" s="3">
        <f>'Raw data'!B17</f>
        <v>21099.646563420774</v>
      </c>
      <c r="C16" s="3">
        <f>'Raw data'!C17</f>
        <v>2.8545608520507808</v>
      </c>
      <c r="D16" s="3">
        <f>'Raw data'!D17</f>
        <v>-7.4233627201987602E-3</v>
      </c>
      <c r="E16" s="3">
        <f>'Raw data'!E17</f>
        <v>5090930</v>
      </c>
      <c r="F16" s="3">
        <f>'Raw data'!F17</f>
        <v>0.24299999999999999</v>
      </c>
      <c r="G16" s="3">
        <f>'Raw data'!G17</f>
        <v>16.5595225588084</v>
      </c>
      <c r="H16">
        <v>0</v>
      </c>
    </row>
    <row r="17" spans="1:8" x14ac:dyDescent="0.2">
      <c r="A17" s="3" t="s">
        <v>31</v>
      </c>
      <c r="B17" s="3">
        <f>'Raw data'!B18</f>
        <v>21719.045497340656</v>
      </c>
      <c r="C17" s="3">
        <f>'Raw data'!C18</f>
        <v>2.8777246475219731</v>
      </c>
      <c r="D17" s="3">
        <f>'Raw data'!D18</f>
        <v>-2.4603832530327999E-2</v>
      </c>
      <c r="E17" s="3">
        <f>'Raw data'!E18</f>
        <v>5246908</v>
      </c>
      <c r="F17" s="3">
        <f>'Raw data'!F18</f>
        <v>0.24299999999999999</v>
      </c>
      <c r="G17" s="3">
        <f>'Raw data'!G18</f>
        <v>15.8402667458768</v>
      </c>
      <c r="H17">
        <v>1</v>
      </c>
    </row>
    <row r="18" spans="1:8" x14ac:dyDescent="0.2">
      <c r="A18" s="3" t="s">
        <v>32</v>
      </c>
      <c r="B18" s="3">
        <f>'Raw data'!B19</f>
        <v>22260.162013704572</v>
      </c>
      <c r="C18" s="3">
        <f>'Raw data'!C19</f>
        <v>2.9010767936706539</v>
      </c>
      <c r="D18" s="3">
        <f>'Raw data'!D19</f>
        <v>-3.28738482390269E-2</v>
      </c>
      <c r="E18" s="3">
        <f>'Raw data'!E19</f>
        <v>5388120.5</v>
      </c>
      <c r="F18" s="3">
        <f>'Raw data'!F19</f>
        <v>0.24</v>
      </c>
      <c r="G18" s="3">
        <f>'Raw data'!G19</f>
        <v>8.2631410386076798</v>
      </c>
      <c r="H18">
        <v>1</v>
      </c>
    </row>
    <row r="19" spans="1:8" x14ac:dyDescent="0.2">
      <c r="A19" s="3" t="s">
        <v>33</v>
      </c>
      <c r="B19" s="3">
        <f>'Raw data'!B20</f>
        <v>23194.793953015836</v>
      </c>
      <c r="C19" s="3">
        <f>'Raw data'!C20</f>
        <v>2.924618244171143</v>
      </c>
      <c r="D19" s="3">
        <f>'Raw data'!D20</f>
        <v>5.3599076571216597E-3</v>
      </c>
      <c r="E19" s="3">
        <f>'Raw data'!E20</f>
        <v>5533850.5</v>
      </c>
      <c r="F19" s="3">
        <f>'Raw data'!F20</f>
        <v>0.24</v>
      </c>
      <c r="G19" s="3">
        <f>'Raw data'!G20</f>
        <v>13.4212799774012</v>
      </c>
      <c r="H19">
        <v>1</v>
      </c>
    </row>
    <row r="20" spans="1:8" x14ac:dyDescent="0.2">
      <c r="A20" s="3" t="s">
        <v>34</v>
      </c>
      <c r="B20" s="3">
        <f>'Raw data'!B21</f>
        <v>24042.78768580711</v>
      </c>
      <c r="C20" s="3">
        <f>'Raw data'!C21</f>
        <v>2.9483509063720699</v>
      </c>
      <c r="D20" s="3">
        <f>'Raw data'!D21</f>
        <v>8.97286611918231E-2</v>
      </c>
      <c r="E20" s="3">
        <f>'Raw data'!E21</f>
        <v>5682264</v>
      </c>
      <c r="F20" s="3">
        <f>'Raw data'!F21</f>
        <v>0.253</v>
      </c>
      <c r="G20" s="3">
        <f>'Raw data'!G21</f>
        <v>17.9659242656857</v>
      </c>
      <c r="H20">
        <v>1</v>
      </c>
    </row>
    <row r="21" spans="1:8" x14ac:dyDescent="0.2">
      <c r="A21" s="3" t="s">
        <v>35</v>
      </c>
      <c r="B21" s="3">
        <f>'Raw data'!B22</f>
        <v>23526.255493943601</v>
      </c>
      <c r="C21" s="3">
        <f>'Raw data'!C22</f>
        <v>2.972275972366333</v>
      </c>
      <c r="D21" s="3">
        <f>'Raw data'!D22</f>
        <v>0.11951725412901899</v>
      </c>
      <c r="E21" s="3">
        <f>'Raw data'!E22</f>
        <v>5801163.5</v>
      </c>
      <c r="F21" s="3">
        <f>'Raw data'!F22</f>
        <v>0.25700000000000001</v>
      </c>
      <c r="G21" s="3">
        <f>'Raw data'!G22</f>
        <v>11.876626514229599</v>
      </c>
      <c r="H21">
        <v>0</v>
      </c>
    </row>
    <row r="22" spans="1:8" x14ac:dyDescent="0.2">
      <c r="A22" s="3" t="s">
        <v>36</v>
      </c>
      <c r="B22" s="3">
        <f>'Raw data'!B23</f>
        <v>23332.802577182021</v>
      </c>
      <c r="C22" s="3">
        <f>'Raw data'!C23</f>
        <v>2.994034051895142</v>
      </c>
      <c r="D22" s="3">
        <f>'Raw data'!D23</f>
        <v>3.4821732056118299E-2</v>
      </c>
      <c r="E22" s="3">
        <f>'Raw data'!E23</f>
        <v>5878170</v>
      </c>
      <c r="F22" s="3">
        <f>'Raw data'!F23</f>
        <v>0.26300000000000001</v>
      </c>
      <c r="G22" s="3">
        <f>'Raw data'!G23</f>
        <v>8.5988638333218592</v>
      </c>
      <c r="H22">
        <v>0</v>
      </c>
    </row>
    <row r="23" spans="1:8" x14ac:dyDescent="0.2">
      <c r="A23" s="3" t="s">
        <v>37</v>
      </c>
      <c r="B23" s="3">
        <f>'Raw data'!B24</f>
        <v>23806.79810277302</v>
      </c>
      <c r="C23" s="3">
        <f>'Raw data'!C24</f>
        <v>3.0159516334533691</v>
      </c>
      <c r="D23" s="3">
        <f>'Raw data'!D24</f>
        <v>-3.5842793834833402E-2</v>
      </c>
      <c r="E23" s="3">
        <f>'Raw data'!E24</f>
        <v>5979037</v>
      </c>
      <c r="F23" s="3">
        <f>'Raw data'!F24</f>
        <v>0.26100000000000001</v>
      </c>
      <c r="G23" s="3">
        <f>'Raw data'!G24</f>
        <v>4.6093032726977903</v>
      </c>
      <c r="H23">
        <v>1</v>
      </c>
    </row>
    <row r="24" spans="1:8" x14ac:dyDescent="0.2">
      <c r="A24" s="3" t="s">
        <v>38</v>
      </c>
      <c r="B24" s="3">
        <f>'Raw data'!B25</f>
        <v>24803.427165409812</v>
      </c>
      <c r="C24" s="3">
        <f>'Raw data'!C25</f>
        <v>3.0380294322967529</v>
      </c>
      <c r="D24" s="3">
        <f>'Raw data'!D25</f>
        <v>3.4101373876153203E-2</v>
      </c>
      <c r="E24" s="3">
        <f>'Raw data'!E25</f>
        <v>6099056.5</v>
      </c>
      <c r="F24" s="3">
        <f>'Raw data'!F25</f>
        <v>0.26800000000000002</v>
      </c>
      <c r="G24" s="3">
        <f>'Raw data'!G25</f>
        <v>4.9607109782192698</v>
      </c>
      <c r="H24">
        <v>1</v>
      </c>
    </row>
    <row r="25" spans="1:8" x14ac:dyDescent="0.2">
      <c r="A25" s="3" t="s">
        <v>39</v>
      </c>
      <c r="B25" s="3">
        <f>'Raw data'!B26</f>
        <v>25326.12966825386</v>
      </c>
      <c r="C25" s="3">
        <f>'Raw data'!C26</f>
        <v>3.060268640518188</v>
      </c>
      <c r="D25" s="3">
        <f>'Raw data'!D26</f>
        <v>0.15826186320409599</v>
      </c>
      <c r="E25" s="3">
        <f>'Raw data'!E26</f>
        <v>6256941</v>
      </c>
      <c r="F25" s="3">
        <f>'Raw data'!F26</f>
        <v>0.27</v>
      </c>
      <c r="G25" s="3">
        <f>'Raw data'!G26</f>
        <v>6.0713943401511896</v>
      </c>
      <c r="H25">
        <v>1</v>
      </c>
    </row>
    <row r="26" spans="1:8" x14ac:dyDescent="0.2">
      <c r="A26" s="3" t="s">
        <v>40</v>
      </c>
      <c r="B26" s="3">
        <f>'Raw data'!B27</f>
        <v>26316.715424054531</v>
      </c>
      <c r="C26" s="3">
        <f>'Raw data'!C27</f>
        <v>3.082670927047729</v>
      </c>
      <c r="D26" s="3">
        <f>'Raw data'!D27</f>
        <v>0.22695122545000099</v>
      </c>
      <c r="E26" s="3">
        <f>'Raw data'!E27</f>
        <v>6426020.5</v>
      </c>
      <c r="F26" s="3">
        <f>'Raw data'!F27</f>
        <v>0.28199999999999997</v>
      </c>
      <c r="G26" s="3">
        <f>'Raw data'!G27</f>
        <v>3.4276094036931402</v>
      </c>
      <c r="H26">
        <v>1</v>
      </c>
    </row>
    <row r="27" spans="1:8" x14ac:dyDescent="0.2">
      <c r="A27" s="3" t="s">
        <v>41</v>
      </c>
      <c r="B27" s="3">
        <f>'Raw data'!B28</f>
        <v>27082.981939905418</v>
      </c>
      <c r="C27" s="3">
        <f>'Raw data'!C28</f>
        <v>3.1052372455596919</v>
      </c>
      <c r="D27" s="3">
        <f>'Raw data'!D28</f>
        <v>0.23161022983433699</v>
      </c>
      <c r="E27" s="3">
        <f>'Raw data'!E28</f>
        <v>6596319</v>
      </c>
      <c r="F27" s="3">
        <f>'Raw data'!F28</f>
        <v>0.29099999999999998</v>
      </c>
      <c r="G27" s="3">
        <f>'Raw data'!G28</f>
        <v>4.1489223205294499</v>
      </c>
      <c r="H27">
        <v>1</v>
      </c>
    </row>
    <row r="28" spans="1:8" x14ac:dyDescent="0.2">
      <c r="A28" s="3" t="s">
        <v>42</v>
      </c>
      <c r="B28" s="3">
        <f>'Raw data'!B29</f>
        <v>28482.866668860603</v>
      </c>
      <c r="C28" s="3">
        <f>'Raw data'!C29</f>
        <v>3.127968549728394</v>
      </c>
      <c r="D28" s="3">
        <f>'Raw data'!D29</f>
        <v>0.21263726069970901</v>
      </c>
      <c r="E28" s="3">
        <f>'Raw data'!E29</f>
        <v>6806586</v>
      </c>
      <c r="F28" s="3">
        <f>'Raw data'!F29</f>
        <v>0.30499999999999999</v>
      </c>
      <c r="G28" s="3">
        <f>'Raw data'!G29</f>
        <v>4.1553517158310198</v>
      </c>
      <c r="H28">
        <v>1</v>
      </c>
    </row>
    <row r="29" spans="1:8" x14ac:dyDescent="0.2">
      <c r="A29" s="3" t="s">
        <v>43</v>
      </c>
      <c r="B29" s="3">
        <f>'Raw data'!B30</f>
        <v>30048.82065988754</v>
      </c>
      <c r="C29" s="3">
        <f>'Raw data'!C30</f>
        <v>3.1508662700653081</v>
      </c>
      <c r="D29" s="3">
        <f>'Raw data'!D30</f>
        <v>0.222063893961785</v>
      </c>
      <c r="E29" s="3">
        <f>'Raw data'!E30</f>
        <v>7087939</v>
      </c>
      <c r="F29" s="3">
        <f>'Raw data'!F30</f>
        <v>0.32300000000000001</v>
      </c>
      <c r="G29" s="3">
        <f>'Raw data'!G30</f>
        <v>5.7602490918526197</v>
      </c>
      <c r="H29">
        <v>1</v>
      </c>
    </row>
    <row r="30" spans="1:8" x14ac:dyDescent="0.2">
      <c r="A30" s="3" t="s">
        <v>44</v>
      </c>
      <c r="B30" s="3">
        <f>'Raw data'!B31</f>
        <v>30743.227510913886</v>
      </c>
      <c r="C30" s="3">
        <f>'Raw data'!C31</f>
        <v>3.1739318370819092</v>
      </c>
      <c r="D30" s="3">
        <f>'Raw data'!D31</f>
        <v>0.26031145007826201</v>
      </c>
      <c r="E30" s="3">
        <f>'Raw data'!E31</f>
        <v>7390801.5</v>
      </c>
      <c r="F30" s="3">
        <f>'Raw data'!F31</f>
        <v>0.32700000000000001</v>
      </c>
      <c r="G30" s="3">
        <f>'Raw data'!G31</f>
        <v>8.0634609093883292</v>
      </c>
      <c r="H30">
        <v>1</v>
      </c>
    </row>
    <row r="31" spans="1:8" x14ac:dyDescent="0.2">
      <c r="A31" s="3" t="s">
        <v>45</v>
      </c>
      <c r="B31" s="3">
        <f>'Raw data'!B32</f>
        <v>30876.370630451715</v>
      </c>
      <c r="C31" s="3">
        <f>'Raw data'!C32</f>
        <v>3.1971662044525142</v>
      </c>
      <c r="D31" s="3">
        <f>'Raw data'!D32</f>
        <v>0.29893055409587599</v>
      </c>
      <c r="E31" s="3">
        <f>'Raw data'!E32</f>
        <v>7647216</v>
      </c>
      <c r="F31" s="3">
        <f>'Raw data'!F32</f>
        <v>0.33900000000000002</v>
      </c>
      <c r="G31" s="3">
        <f>'Raw data'!G32</f>
        <v>7.4617829574693397</v>
      </c>
      <c r="H31">
        <v>0</v>
      </c>
    </row>
    <row r="32" spans="1:8" x14ac:dyDescent="0.2">
      <c r="A32" s="3" t="s">
        <v>46</v>
      </c>
      <c r="B32" s="3">
        <f>'Raw data'!B33</f>
        <v>30441.48134881867</v>
      </c>
      <c r="C32" s="3">
        <f>'Raw data'!C33</f>
        <v>3.227114200592041</v>
      </c>
      <c r="D32" s="3">
        <f>'Raw data'!D33</f>
        <v>0.30924793231938102</v>
      </c>
      <c r="E32" s="3">
        <f>'Raw data'!E33</f>
        <v>7835370.5</v>
      </c>
      <c r="F32" s="3">
        <f>'Raw data'!F33</f>
        <v>0.34100000000000003</v>
      </c>
      <c r="G32" s="3">
        <f>'Raw data'!G33</f>
        <v>4.5915492957746098</v>
      </c>
      <c r="H32">
        <v>0</v>
      </c>
    </row>
    <row r="33" spans="1:8" x14ac:dyDescent="0.2">
      <c r="A33" s="3" t="s">
        <v>47</v>
      </c>
      <c r="B33" s="3">
        <f>'Raw data'!B34</f>
        <v>30481.034885984402</v>
      </c>
      <c r="C33" s="3">
        <f>'Raw data'!C34</f>
        <v>3.2573428153991699</v>
      </c>
      <c r="D33" s="3">
        <f>'Raw data'!D34</f>
        <v>0.270431182081877</v>
      </c>
      <c r="E33" s="3">
        <f>'Raw data'!E34</f>
        <v>8027692.5</v>
      </c>
      <c r="F33" s="3">
        <f>'Raw data'!F34</f>
        <v>0.34</v>
      </c>
      <c r="G33" s="3">
        <f>'Raw data'!G34</f>
        <v>2.5585779692970498</v>
      </c>
      <c r="H33">
        <v>1</v>
      </c>
    </row>
    <row r="34" spans="1:8" x14ac:dyDescent="0.2">
      <c r="A34" s="3" t="s">
        <v>48</v>
      </c>
      <c r="B34" s="3">
        <f>'Raw data'!B35</f>
        <v>31165.154456828121</v>
      </c>
      <c r="C34" s="3">
        <f>'Raw data'!C35</f>
        <v>3.287854671478271</v>
      </c>
      <c r="D34" s="3">
        <f>'Raw data'!D35</f>
        <v>0.23974543928647901</v>
      </c>
      <c r="E34" s="3">
        <f>'Raw data'!E35</f>
        <v>8219691</v>
      </c>
      <c r="F34" s="3">
        <f>'Raw data'!F35</f>
        <v>0.34</v>
      </c>
      <c r="G34" s="3">
        <f>'Raw data'!G35</f>
        <v>2.21901260504205</v>
      </c>
      <c r="H34">
        <v>1</v>
      </c>
    </row>
    <row r="35" spans="1:8" x14ac:dyDescent="0.2">
      <c r="A35" s="3" t="s">
        <v>49</v>
      </c>
      <c r="B35" s="3">
        <f>'Raw data'!B36</f>
        <v>32281.480152701424</v>
      </c>
      <c r="C35" s="3">
        <f>'Raw data'!C36</f>
        <v>3.3186521530151372</v>
      </c>
      <c r="D35" s="3">
        <f>'Raw data'!D36</f>
        <v>0.254586486858912</v>
      </c>
      <c r="E35" s="3">
        <f>'Raw data'!E36</f>
        <v>8452176</v>
      </c>
      <c r="F35" s="3">
        <f>'Raw data'!F36</f>
        <v>0.33200000000000002</v>
      </c>
      <c r="G35" s="3">
        <f>'Raw data'!G36</f>
        <v>2.6974951830443201</v>
      </c>
      <c r="H35">
        <v>1</v>
      </c>
    </row>
    <row r="36" spans="1:8" x14ac:dyDescent="0.2">
      <c r="A36" s="3" t="s">
        <v>50</v>
      </c>
      <c r="B36" s="3">
        <f>'Raw data'!B37</f>
        <v>33011.294561058283</v>
      </c>
      <c r="C36" s="3">
        <f>'Raw data'!C37</f>
        <v>3.3497383594512939</v>
      </c>
      <c r="D36" s="3">
        <f>'Raw data'!D37</f>
        <v>0.26454741685870198</v>
      </c>
      <c r="E36" s="3">
        <f>'Raw data'!E37</f>
        <v>8693445</v>
      </c>
      <c r="F36" s="3">
        <f>'Raw data'!F37</f>
        <v>0.33300000000000002</v>
      </c>
      <c r="G36" s="3">
        <f>'Raw data'!G37</f>
        <v>2.85178236397749</v>
      </c>
      <c r="H36">
        <v>1</v>
      </c>
    </row>
    <row r="37" spans="1:8" x14ac:dyDescent="0.2">
      <c r="A37" s="3" t="s">
        <v>51</v>
      </c>
      <c r="B37" s="3">
        <f>'Raw data'!B38</f>
        <v>33777.528089328545</v>
      </c>
      <c r="C37" s="3">
        <f>'Raw data'!C38</f>
        <v>3.3811154365539551</v>
      </c>
      <c r="D37" s="3">
        <f>'Raw data'!D38</f>
        <v>0.25462638421508599</v>
      </c>
      <c r="E37" s="3">
        <f>'Raw data'!E38</f>
        <v>8959383</v>
      </c>
      <c r="F37" s="3">
        <f>'Raw data'!F38</f>
        <v>0.33300000000000002</v>
      </c>
      <c r="G37" s="3">
        <f>'Raw data'!G38</f>
        <v>2.2011431351088202</v>
      </c>
      <c r="H37">
        <v>1</v>
      </c>
    </row>
    <row r="38" spans="1:8" x14ac:dyDescent="0.2">
      <c r="A38" s="3" t="s">
        <v>52</v>
      </c>
      <c r="B38" s="3">
        <f>'Raw data'!B39</f>
        <v>35349.790652964482</v>
      </c>
      <c r="C38" s="3">
        <f>'Raw data'!C39</f>
        <v>3.412786483764648</v>
      </c>
      <c r="D38" s="3">
        <f>'Raw data'!D39</f>
        <v>0.25755332328035102</v>
      </c>
      <c r="E38" s="3">
        <f>'Raw data'!E39</f>
        <v>9163011</v>
      </c>
      <c r="F38" s="3">
        <f>'Raw data'!F39</f>
        <v>0.34</v>
      </c>
      <c r="G38" s="3">
        <f>'Raw data'!G39</f>
        <v>1.82056163731557</v>
      </c>
      <c r="H38">
        <v>1</v>
      </c>
    </row>
    <row r="39" spans="1:8" x14ac:dyDescent="0.2">
      <c r="A39" s="3" t="s">
        <v>53</v>
      </c>
      <c r="B39" s="3">
        <f>'Raw data'!B40</f>
        <v>36446.261685769983</v>
      </c>
      <c r="C39" s="3">
        <f>'Raw data'!C40</f>
        <v>3.4447546005249019</v>
      </c>
      <c r="D39" s="3">
        <f>'Raw data'!D40</f>
        <v>0.29140608543239199</v>
      </c>
      <c r="E39" s="3">
        <f>'Raw data'!E40</f>
        <v>9404180</v>
      </c>
      <c r="F39" s="3">
        <f>'Raw data'!F40</f>
        <v>0.34799999999999998</v>
      </c>
      <c r="G39" s="3">
        <f>'Raw data'!G40</f>
        <v>1.7529508005142</v>
      </c>
      <c r="H39">
        <v>1</v>
      </c>
    </row>
    <row r="40" spans="1:8" x14ac:dyDescent="0.2">
      <c r="A40" s="3" t="s">
        <v>54</v>
      </c>
      <c r="B40" s="3">
        <f>'Raw data'!B41</f>
        <v>37435.884444099684</v>
      </c>
      <c r="C40" s="3">
        <f>'Raw data'!C41</f>
        <v>3.4770219326019292</v>
      </c>
      <c r="D40" s="3">
        <f>'Raw data'!D41</f>
        <v>0.33340588218441602</v>
      </c>
      <c r="E40" s="3">
        <f>'Raw data'!E41</f>
        <v>9640411</v>
      </c>
      <c r="F40" s="3">
        <f>'Raw data'!F41</f>
        <v>0.34599999999999997</v>
      </c>
      <c r="G40" s="3">
        <f>'Raw data'!G41</f>
        <v>1.18295624210408</v>
      </c>
      <c r="H40">
        <v>1</v>
      </c>
    </row>
    <row r="41" spans="1:8" x14ac:dyDescent="0.2">
      <c r="A41" s="3" t="s">
        <v>55</v>
      </c>
      <c r="B41" s="3">
        <f>'Raw data'!B42</f>
        <v>38921.89657426154</v>
      </c>
      <c r="C41" s="3">
        <f>'Raw data'!C42</f>
        <v>3.5095913410186772</v>
      </c>
      <c r="D41" s="3">
        <f>'Raw data'!D42</f>
        <v>0.35730088742160498</v>
      </c>
      <c r="E41" s="3">
        <f>'Raw data'!E42</f>
        <v>9890288</v>
      </c>
      <c r="F41" s="3">
        <f>'Raw data'!F42</f>
        <v>0.35299999999999998</v>
      </c>
      <c r="G41" s="3">
        <f>'Raw data'!G42</f>
        <v>1.5323496027241801</v>
      </c>
      <c r="H41">
        <v>1</v>
      </c>
    </row>
    <row r="42" spans="1:8" x14ac:dyDescent="0.2">
      <c r="A42" s="3" t="s">
        <v>56</v>
      </c>
      <c r="B42" s="3">
        <f>'Raw data'!B43</f>
        <v>39769.871958850541</v>
      </c>
      <c r="C42" s="3">
        <f>'Raw data'!C43</f>
        <v>3.528481245040894</v>
      </c>
      <c r="D42" s="3">
        <f>'Raw data'!D43</f>
        <v>0.38497596956422803</v>
      </c>
      <c r="E42" s="3">
        <f>'Raw data'!E43</f>
        <v>10140705</v>
      </c>
      <c r="F42" s="3">
        <f>'Raw data'!F43</f>
        <v>0.34799999999999998</v>
      </c>
      <c r="G42" s="3">
        <f>'Raw data'!G43</f>
        <v>1.52040245947455</v>
      </c>
      <c r="H42">
        <v>1</v>
      </c>
    </row>
    <row r="43" spans="1:8" x14ac:dyDescent="0.2">
      <c r="A43" s="3" t="s">
        <v>57</v>
      </c>
      <c r="B43" s="3">
        <f>'Raw data'!B44</f>
        <v>40312.98240218305</v>
      </c>
      <c r="C43" s="3">
        <f>'Raw data'!C44</f>
        <v>3.5474727153778081</v>
      </c>
      <c r="D43" s="3">
        <f>'Raw data'!D44</f>
        <v>0.42333707963628098</v>
      </c>
      <c r="E43" s="3">
        <f>'Raw data'!E44</f>
        <v>10387785</v>
      </c>
      <c r="F43" s="3">
        <f>'Raw data'!F44</f>
        <v>0.34200000000000003</v>
      </c>
      <c r="G43" s="3">
        <f>'Raw data'!G44</f>
        <v>1.3765003854201301</v>
      </c>
      <c r="H43">
        <v>1</v>
      </c>
    </row>
    <row r="44" spans="1:8" x14ac:dyDescent="0.2">
      <c r="A44" s="3" t="s">
        <v>58</v>
      </c>
      <c r="B44" s="3">
        <f>'Raw data'!B45</f>
        <v>41390.60621146857</v>
      </c>
      <c r="C44" s="3">
        <f>'Raw data'!C45</f>
        <v>3.5665664672851558</v>
      </c>
      <c r="D44" s="3">
        <f>'Raw data'!D45</f>
        <v>0.46564111360299298</v>
      </c>
      <c r="E44" s="3">
        <f>'Raw data'!E45</f>
        <v>10635793</v>
      </c>
      <c r="F44" s="3">
        <f>'Raw data'!F45</f>
        <v>0.33800000000000002</v>
      </c>
      <c r="G44" s="3">
        <f>'Raw data'!G45</f>
        <v>1.3903975668042201</v>
      </c>
      <c r="H44">
        <v>1</v>
      </c>
    </row>
    <row r="45" spans="1:8" x14ac:dyDescent="0.2">
      <c r="A45" s="3" t="s">
        <v>59</v>
      </c>
      <c r="B45" s="3">
        <f>'Raw data'!B46</f>
        <v>42167.355714048907</v>
      </c>
      <c r="C45" s="3">
        <f>'Raw data'!C46</f>
        <v>3.5857629776000981</v>
      </c>
      <c r="D45" s="3">
        <f>'Raw data'!D46</f>
        <v>0.56894311342131698</v>
      </c>
      <c r="E45" s="3">
        <f>'Raw data'!E46</f>
        <v>10881525</v>
      </c>
      <c r="F45" s="3">
        <f>'Raw data'!F46</f>
        <v>0.33900000000000002</v>
      </c>
      <c r="G45" s="3">
        <f>'Raw data'!G46</f>
        <v>2.0891364902506999</v>
      </c>
      <c r="H45">
        <v>1</v>
      </c>
    </row>
    <row r="46" spans="1:8" x14ac:dyDescent="0.2">
      <c r="A46" s="3" t="s">
        <v>60</v>
      </c>
      <c r="B46" s="3">
        <f>'Raw data'!B47</f>
        <v>43023.227694148562</v>
      </c>
      <c r="C46" s="3">
        <f>'Raw data'!C47</f>
        <v>3.60506272315979</v>
      </c>
      <c r="D46" s="3">
        <f>'Raw data'!D47</f>
        <v>0.68661130607345999</v>
      </c>
      <c r="E46" s="3">
        <f>'Raw data'!E47</f>
        <v>11144025</v>
      </c>
      <c r="F46" s="3">
        <f>'Raw data'!F47</f>
        <v>0.34399999999999997</v>
      </c>
      <c r="G46" s="3">
        <f>'Raw data'!G47</f>
        <v>2.4556616643928999</v>
      </c>
      <c r="H46">
        <v>1</v>
      </c>
    </row>
    <row r="47" spans="1:8" x14ac:dyDescent="0.2">
      <c r="A47" s="3" t="s">
        <v>61</v>
      </c>
      <c r="B47" s="3">
        <f>'Raw data'!B48</f>
        <v>43724.895717016079</v>
      </c>
      <c r="C47" s="3">
        <f>'Raw data'!C48</f>
        <v>3.6244666576385498</v>
      </c>
      <c r="D47" s="3">
        <f>'Raw data'!D48</f>
        <v>0.73504867842128996</v>
      </c>
      <c r="E47" s="3">
        <f>'Raw data'!E48</f>
        <v>11415205</v>
      </c>
      <c r="F47" s="3">
        <f>'Raw data'!F48</f>
        <v>0.35</v>
      </c>
      <c r="G47" s="3">
        <f>'Raw data'!G48</f>
        <v>2.38656150773327</v>
      </c>
      <c r="H47">
        <v>1</v>
      </c>
    </row>
    <row r="48" spans="1:8" x14ac:dyDescent="0.2">
      <c r="A48" s="3" t="s">
        <v>62</v>
      </c>
      <c r="B48" s="3">
        <f>'Raw data'!B49</f>
        <v>44524.570705286074</v>
      </c>
      <c r="C48" s="3">
        <f>'Raw data'!C49</f>
        <v>3.643974781036377</v>
      </c>
      <c r="D48" s="3">
        <f>'Raw data'!D49</f>
        <v>0.77866611244125605</v>
      </c>
      <c r="E48" s="3">
        <f>'Raw data'!E49</f>
        <v>11698124</v>
      </c>
      <c r="F48" s="3">
        <f>'Raw data'!F49</f>
        <v>0.35699999999999998</v>
      </c>
      <c r="G48" s="3">
        <f>'Raw data'!G49</f>
        <v>3.52140856342539</v>
      </c>
      <c r="H48">
        <v>1</v>
      </c>
    </row>
    <row r="49" spans="1:8" x14ac:dyDescent="0.2">
      <c r="A49" s="3" t="s">
        <v>63</v>
      </c>
      <c r="B49" s="3">
        <f>'Raw data'!B50</f>
        <v>44065.615661517244</v>
      </c>
      <c r="C49" s="3">
        <f>'Raw data'!C50</f>
        <v>3.6635878086090088</v>
      </c>
      <c r="D49" s="3">
        <f>'Raw data'!D50</f>
        <v>0.787032622318939</v>
      </c>
      <c r="E49" s="3">
        <f>'Raw data'!E50</f>
        <v>11934048</v>
      </c>
      <c r="F49" s="3">
        <f>'Raw data'!F50</f>
        <v>0.35499999999999998</v>
      </c>
      <c r="G49" s="3">
        <f>'Raw data'!G50</f>
        <v>1.9617317356010899</v>
      </c>
      <c r="H49">
        <v>0</v>
      </c>
    </row>
    <row r="50" spans="1:8" x14ac:dyDescent="0.2">
      <c r="A50" s="3" t="s">
        <v>64</v>
      </c>
      <c r="B50" s="3">
        <f>'Raw data'!B51</f>
        <v>41712.831903827093</v>
      </c>
      <c r="C50" s="3">
        <f>'Raw data'!C51</f>
        <v>3.6833064556121831</v>
      </c>
      <c r="D50" s="3">
        <f>'Raw data'!D51</f>
        <v>0.75639085959340702</v>
      </c>
      <c r="E50" s="3">
        <f>'Raw data'!E51</f>
        <v>12079841</v>
      </c>
      <c r="F50" s="3">
        <f>'Raw data'!F51</f>
        <v>0.35599999999999998</v>
      </c>
      <c r="G50" s="3">
        <f>'Raw data'!G51</f>
        <v>2.4926547246706501</v>
      </c>
      <c r="H50">
        <v>0</v>
      </c>
    </row>
    <row r="51" spans="1:8" x14ac:dyDescent="0.2">
      <c r="A51" s="3" t="s">
        <v>65</v>
      </c>
      <c r="B51" s="3">
        <f>'Raw data'!B52</f>
        <v>42311.432986021915</v>
      </c>
      <c r="C51" s="3">
        <f>'Raw data'!C52</f>
        <v>3.7031314373016362</v>
      </c>
      <c r="D51" s="3">
        <f>'Raw data'!D52</f>
        <v>0.78388864664651603</v>
      </c>
      <c r="E51" s="3">
        <f>'Raw data'!E52</f>
        <v>12244237</v>
      </c>
      <c r="F51" s="3">
        <f>'Raw data'!F52</f>
        <v>0.33600000000000002</v>
      </c>
      <c r="G51" s="3">
        <f>'Raw data'!G52</f>
        <v>3.8561124468282002</v>
      </c>
      <c r="H51">
        <v>1</v>
      </c>
    </row>
    <row r="52" spans="1:8" x14ac:dyDescent="0.2">
      <c r="A52" s="3" t="s">
        <v>66</v>
      </c>
      <c r="B52" s="3">
        <f>'Raw data'!B53</f>
        <v>42459.96299984189</v>
      </c>
      <c r="C52" s="3">
        <f>'Raw data'!C53</f>
        <v>3.710895299911499</v>
      </c>
      <c r="D52" s="3">
        <f>'Raw data'!D53</f>
        <v>0.78150656223663895</v>
      </c>
      <c r="E52" s="3">
        <f>'Raw data'!E53</f>
        <v>12393157</v>
      </c>
      <c r="F52" s="3">
        <f>'Raw data'!F53</f>
        <v>0.33900000000000002</v>
      </c>
      <c r="G52" s="3">
        <f>'Raw data'!G53</f>
        <v>2.5732347965453002</v>
      </c>
      <c r="H52">
        <v>1</v>
      </c>
    </row>
    <row r="53" spans="1:8" x14ac:dyDescent="0.2">
      <c r="A53" s="3" t="s">
        <v>67</v>
      </c>
      <c r="B53" s="3">
        <f>'Raw data'!B54</f>
        <v>42802.020783404223</v>
      </c>
      <c r="C53" s="3">
        <f>'Raw data'!C54</f>
        <v>3.7186756134033199</v>
      </c>
      <c r="D53" s="3">
        <f>'Raw data'!D54</f>
        <v>0.69535313232226903</v>
      </c>
      <c r="E53" s="3">
        <f>'Raw data'!E54</f>
        <v>12549945</v>
      </c>
      <c r="F53" s="3">
        <f>'Raw data'!F54</f>
        <v>0.33500000000000002</v>
      </c>
      <c r="G53" s="3">
        <f>'Raw data'!G54</f>
        <v>2.2916666666665901</v>
      </c>
      <c r="H53">
        <v>1</v>
      </c>
    </row>
    <row r="54" spans="1:8" x14ac:dyDescent="0.2">
      <c r="A54" s="3" t="s">
        <v>68</v>
      </c>
      <c r="B54" s="3">
        <f>'Raw data'!B55</f>
        <v>43281.57642007211</v>
      </c>
      <c r="C54" s="3">
        <f>'Raw data'!C55</f>
        <v>3.726472139358521</v>
      </c>
      <c r="D54" s="3">
        <f>'Raw data'!D55</f>
        <v>0.66974053554078306</v>
      </c>
      <c r="E54" s="3">
        <f>'Raw data'!E55</f>
        <v>12724573</v>
      </c>
      <c r="F54" s="3">
        <f>'Raw data'!F55</f>
        <v>0.34200000000000003</v>
      </c>
      <c r="G54" s="3">
        <f>'Raw data'!G55</f>
        <v>1.4511201629327899</v>
      </c>
      <c r="H54">
        <v>1</v>
      </c>
    </row>
    <row r="55" spans="1:8" x14ac:dyDescent="0.2">
      <c r="A55" s="3" t="s">
        <v>69</v>
      </c>
      <c r="B55" s="3">
        <f>'Raw data'!B56</f>
        <v>44336.537861322962</v>
      </c>
      <c r="C55" s="3">
        <f>'Raw data'!C56</f>
        <v>3.7342848777770992</v>
      </c>
      <c r="D55" s="3">
        <f>'Raw data'!D56</f>
        <v>0.73646397872167102</v>
      </c>
      <c r="E55" s="3">
        <f>'Raw data'!E56</f>
        <v>12936150</v>
      </c>
      <c r="F55" s="3">
        <f>'Raw data'!F56</f>
        <v>0.33900000000000002</v>
      </c>
      <c r="G55" s="3">
        <f>'Raw data'!G56</f>
        <v>0.36804684232536</v>
      </c>
      <c r="H55">
        <v>1</v>
      </c>
    </row>
    <row r="56" spans="1:8" x14ac:dyDescent="0.2">
      <c r="A56" s="3" t="s">
        <v>70</v>
      </c>
      <c r="B56" s="3">
        <f>'Raw data'!B57</f>
        <v>44964.391143729204</v>
      </c>
      <c r="C56" s="3">
        <f>'Raw data'!C57</f>
        <v>3.7421143054962158</v>
      </c>
      <c r="D56" s="3">
        <f>'Raw data'!D57</f>
        <v>0.79236750580285897</v>
      </c>
      <c r="E56" s="3">
        <f>'Raw data'!E57</f>
        <v>13176753</v>
      </c>
      <c r="F56" s="3">
        <f>'Raw data'!F57</f>
        <v>0.34499999999999997</v>
      </c>
      <c r="G56" s="3">
        <f>'Raw data'!G57</f>
        <v>1.0084173681141</v>
      </c>
      <c r="H56">
        <v>1</v>
      </c>
    </row>
    <row r="57" spans="1:8" x14ac:dyDescent="0.2">
      <c r="A57" s="3" t="s">
        <v>71</v>
      </c>
      <c r="B57" s="3">
        <f>'Raw data'!B58</f>
        <v>45482.466861855086</v>
      </c>
      <c r="C57" s="3">
        <f>'Raw data'!C58</f>
        <v>3.74996018409729</v>
      </c>
      <c r="D57" s="3">
        <f>'Raw data'!D58</f>
        <v>0.75787449281192898</v>
      </c>
      <c r="E57" s="3">
        <f>'Raw data'!E58</f>
        <v>13438341</v>
      </c>
      <c r="F57" s="3">
        <f>'Raw data'!F58</f>
        <v>0.33500000000000002</v>
      </c>
      <c r="G57" s="3">
        <f>'Raw data'!G58</f>
        <v>2.55775577557747</v>
      </c>
      <c r="H57">
        <v>1</v>
      </c>
    </row>
    <row r="58" spans="1:8" x14ac:dyDescent="0.2">
      <c r="A58" s="3" t="s">
        <v>72</v>
      </c>
      <c r="B58" s="3">
        <f>'Raw data'!B59</f>
        <v>46374.581116705842</v>
      </c>
      <c r="C58" s="3">
        <f>'Raw data'!C59</f>
        <v>3.7578222751617432</v>
      </c>
      <c r="D58" s="3">
        <f>'Raw data'!D59</f>
        <v>0.67937447392422301</v>
      </c>
      <c r="E58" s="3">
        <f>'Raw data'!E59</f>
        <v>13706323</v>
      </c>
      <c r="F58" s="3">
        <f>'Raw data'!F59</f>
        <v>0.34</v>
      </c>
      <c r="G58" s="3">
        <f>'Raw data'!G59</f>
        <v>2.29283990345938</v>
      </c>
      <c r="H58">
        <v>1</v>
      </c>
    </row>
    <row r="59" spans="1:8" x14ac:dyDescent="0.2">
      <c r="A59" s="3" t="s">
        <v>73</v>
      </c>
      <c r="B59" s="3">
        <f>'Raw data'!B60</f>
        <v>46742.148119049307</v>
      </c>
      <c r="C59" s="3">
        <f>'Raw data'!C60</f>
        <v>3.7657008171081539</v>
      </c>
      <c r="D59" s="3">
        <f>'Raw data'!D60</f>
        <v>0.60592913221255196</v>
      </c>
      <c r="E59" s="3">
        <f>'Raw data'!E60</f>
        <v>13962962</v>
      </c>
      <c r="F59" s="3">
        <f>'Raw data'!F60</f>
        <v>0.34899999999999998</v>
      </c>
      <c r="G59" s="3">
        <f>'Raw data'!G60</f>
        <v>1.73810460086513</v>
      </c>
      <c r="H59">
        <v>1</v>
      </c>
    </row>
    <row r="60" spans="1:8" x14ac:dyDescent="0.2">
      <c r="A60" s="3" t="s">
        <v>74</v>
      </c>
      <c r="B60" s="3">
        <f>'Raw data'!B61</f>
        <v>47234.246607051289</v>
      </c>
      <c r="C60" s="3">
        <f>'Raw data'!C61</f>
        <v>3.773596048355103</v>
      </c>
      <c r="D60" s="3">
        <f>'Raw data'!D61</f>
        <v>0.56413111339989697</v>
      </c>
      <c r="E60" s="3">
        <f>'Raw data'!E61</f>
        <v>14219198</v>
      </c>
      <c r="F60" s="3">
        <f>'Raw data'!F61</f>
        <v>0.35</v>
      </c>
      <c r="G60" s="3">
        <f>'Raw data'!G61</f>
        <v>0.98948670377249104</v>
      </c>
      <c r="H6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3F75-56B4-4ACC-939D-474CBAD6001B}">
  <dimension ref="A1:H13"/>
  <sheetViews>
    <sheetView workbookViewId="0">
      <selection activeCell="E2" sqref="E2"/>
    </sheetView>
  </sheetViews>
  <sheetFormatPr baseColWidth="10" defaultColWidth="8.83203125" defaultRowHeight="15" x14ac:dyDescent="0.2"/>
  <cols>
    <col min="2" max="7" width="16.5" customWidth="1"/>
  </cols>
  <sheetData>
    <row r="1" spans="1:8" ht="48" x14ac:dyDescent="0.2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9"/>
    </row>
    <row r="2" spans="1:8" x14ac:dyDescent="0.2">
      <c r="A2" t="s">
        <v>80</v>
      </c>
      <c r="B2" s="10">
        <v>31005.179638581532</v>
      </c>
      <c r="C2" s="10">
        <v>3.2147403733204989</v>
      </c>
      <c r="D2" s="10">
        <v>0.41244094706067158</v>
      </c>
      <c r="E2" s="10">
        <v>7995436.0338983051</v>
      </c>
      <c r="F2" s="10">
        <v>0.30454237288135599</v>
      </c>
      <c r="G2" s="10">
        <v>5.1872897347030484</v>
      </c>
    </row>
    <row r="3" spans="1:8" x14ac:dyDescent="0.2">
      <c r="A3" t="s">
        <v>81</v>
      </c>
      <c r="B3" s="10">
        <v>1343.238487917326</v>
      </c>
      <c r="C3" s="10">
        <v>5.1422470162682851E-2</v>
      </c>
      <c r="D3" s="10">
        <v>3.462781564247893E-2</v>
      </c>
      <c r="E3" s="10">
        <v>449207.61228860891</v>
      </c>
      <c r="F3" s="10">
        <v>5.5219831665004934E-3</v>
      </c>
      <c r="G3" s="10">
        <v>0.63873767526691161</v>
      </c>
    </row>
    <row r="4" spans="1:8" x14ac:dyDescent="0.2">
      <c r="A4" t="s">
        <v>82</v>
      </c>
      <c r="B4" s="10">
        <v>30481.034885984402</v>
      </c>
      <c r="C4" s="10">
        <v>3.1971662044525142</v>
      </c>
      <c r="D4" s="10">
        <v>0.38497596956422803</v>
      </c>
      <c r="E4" s="10">
        <v>7647216</v>
      </c>
      <c r="F4" s="10">
        <v>0.33200000000000002</v>
      </c>
      <c r="G4" s="10">
        <v>3.4276094036931402</v>
      </c>
    </row>
    <row r="5" spans="1:8" x14ac:dyDescent="0.2">
      <c r="A5" t="s">
        <v>83</v>
      </c>
      <c r="B5" s="10">
        <v>10317.610599839627</v>
      </c>
      <c r="C5" s="10">
        <v>0.39498348803499173</v>
      </c>
      <c r="D5" s="10">
        <v>0.26598129888020511</v>
      </c>
      <c r="E5" s="10">
        <v>3450429.1410408583</v>
      </c>
      <c r="F5" s="10">
        <v>4.2415157519167294E-2</v>
      </c>
      <c r="G5" s="10">
        <v>4.9062371783799179</v>
      </c>
    </row>
    <row r="6" spans="1:8" x14ac:dyDescent="0.2">
      <c r="A6" t="s">
        <v>84</v>
      </c>
      <c r="B6" s="10">
        <v>106453088.48992302</v>
      </c>
      <c r="C6" s="10">
        <v>0.15601195582028846</v>
      </c>
      <c r="D6" s="10">
        <v>7.0746051354001013E-2</v>
      </c>
      <c r="E6" s="10">
        <v>11905461257344</v>
      </c>
      <c r="F6" s="10">
        <v>1.7990455873757737E-3</v>
      </c>
      <c r="G6" s="10">
        <v>24.071163250517337</v>
      </c>
    </row>
    <row r="7" spans="1:8" x14ac:dyDescent="0.2">
      <c r="A7" t="s">
        <v>85</v>
      </c>
      <c r="B7" s="10">
        <v>-1.4679110290191604</v>
      </c>
      <c r="C7" s="10">
        <v>-1.4143087818909748</v>
      </c>
      <c r="D7" s="10">
        <v>-1.2303673130562549</v>
      </c>
      <c r="E7" s="10">
        <v>-1.228506823758257</v>
      </c>
      <c r="F7" s="10">
        <v>-1.7667064656279299</v>
      </c>
      <c r="G7" s="10">
        <v>3.8482992342696716</v>
      </c>
    </row>
    <row r="8" spans="1:8" x14ac:dyDescent="0.2">
      <c r="A8" t="s">
        <v>86</v>
      </c>
      <c r="B8" s="10">
        <v>8.6506388593369385E-2</v>
      </c>
      <c r="C8" s="10">
        <v>-6.299100834492577E-2</v>
      </c>
      <c r="D8" s="10">
        <v>-3.1160435823371696E-3</v>
      </c>
      <c r="E8" s="10">
        <v>0.20666011911530338</v>
      </c>
      <c r="F8" s="10">
        <v>-0.259915560871052</v>
      </c>
      <c r="G8" s="10">
        <v>1.957009774144157</v>
      </c>
    </row>
    <row r="9" spans="1:8" x14ac:dyDescent="0.2">
      <c r="A9" t="s">
        <v>87</v>
      </c>
      <c r="B9" s="10">
        <v>31807.114803337623</v>
      </c>
      <c r="C9" s="10">
        <v>1.2020258903503418</v>
      </c>
      <c r="D9" s="10">
        <v>0.8845041815667064</v>
      </c>
      <c r="E9" s="10">
        <v>11506215.5</v>
      </c>
      <c r="F9" s="10">
        <v>0.11699999999999999</v>
      </c>
      <c r="G9" s="10">
        <v>23.839240832003739</v>
      </c>
    </row>
    <row r="10" spans="1:8" x14ac:dyDescent="0.2">
      <c r="A10" t="s">
        <v>88</v>
      </c>
      <c r="B10" s="10">
        <v>15427.131803713668</v>
      </c>
      <c r="C10" s="10">
        <v>2.5715701580047612</v>
      </c>
      <c r="D10" s="10">
        <v>-3.5842793834833402E-2</v>
      </c>
      <c r="E10" s="10">
        <v>2712982.5</v>
      </c>
      <c r="F10" s="10">
        <v>0.24</v>
      </c>
      <c r="G10" s="10">
        <v>0.36804684232536</v>
      </c>
    </row>
    <row r="11" spans="1:8" x14ac:dyDescent="0.2">
      <c r="A11" t="s">
        <v>89</v>
      </c>
      <c r="B11" s="10">
        <v>47234.246607051289</v>
      </c>
      <c r="C11" s="10">
        <v>3.773596048355103</v>
      </c>
      <c r="D11" s="10">
        <v>0.84866138773187305</v>
      </c>
      <c r="E11" s="10">
        <v>14219198</v>
      </c>
      <c r="F11" s="10">
        <v>0.35699999999999998</v>
      </c>
      <c r="G11" s="10">
        <v>24.207287674329098</v>
      </c>
    </row>
    <row r="12" spans="1:8" x14ac:dyDescent="0.2">
      <c r="A12" t="s">
        <v>90</v>
      </c>
      <c r="B12" s="10">
        <v>1829305.5986763104</v>
      </c>
      <c r="C12" s="10">
        <v>189.66968202590942</v>
      </c>
      <c r="D12" s="10">
        <v>24.334015876579624</v>
      </c>
      <c r="E12" s="10">
        <v>471730726</v>
      </c>
      <c r="F12" s="10">
        <v>17.968000000000004</v>
      </c>
      <c r="G12" s="10">
        <v>306.05009434747984</v>
      </c>
    </row>
    <row r="13" spans="1:8" ht="16" thickBot="1" x14ac:dyDescent="0.25">
      <c r="A13" s="6" t="s">
        <v>91</v>
      </c>
      <c r="B13" s="11">
        <v>59</v>
      </c>
      <c r="C13" s="11">
        <v>59</v>
      </c>
      <c r="D13" s="11">
        <v>59</v>
      </c>
      <c r="E13" s="11">
        <v>59</v>
      </c>
      <c r="F13" s="11">
        <v>59</v>
      </c>
      <c r="G13" s="11">
        <v>59</v>
      </c>
    </row>
  </sheetData>
  <pageMargins left="0.7" right="0.7" top="0.75" bottom="0.75" header="0.3" footer="0.3"/>
  <headerFooter>
    <oddHeader>&amp;C&amp;"Calibri"&amp;10&amp;K000000 OFFICIAL&amp;1#_x000D_</oddHeader>
    <oddFooter>&amp;C_x000D_&amp;1#&amp;"Calibri"&amp;10&amp;K000000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16F-AEBD-48FF-9D97-8A2BAD89758E}">
  <dimension ref="A1:H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8" ht="33" thickBot="1" x14ac:dyDescent="0.25">
      <c r="A1" s="14"/>
      <c r="B1" s="15" t="s">
        <v>92</v>
      </c>
      <c r="C1" s="15" t="s">
        <v>93</v>
      </c>
      <c r="D1" s="15" t="s">
        <v>94</v>
      </c>
      <c r="E1" s="15" t="s">
        <v>95</v>
      </c>
      <c r="F1" s="16"/>
      <c r="H1" s="22" t="s">
        <v>96</v>
      </c>
    </row>
    <row r="2" spans="1:8" ht="17" thickBot="1" x14ac:dyDescent="0.25">
      <c r="A2" s="17" t="s">
        <v>97</v>
      </c>
      <c r="B2" s="18">
        <v>4.9239699999999997</v>
      </c>
      <c r="C2" s="18">
        <v>1.2222</v>
      </c>
      <c r="D2" s="18">
        <v>4.0289999999999999</v>
      </c>
      <c r="E2" s="18" t="s">
        <v>98</v>
      </c>
      <c r="F2" s="18" t="s">
        <v>99</v>
      </c>
    </row>
    <row r="3" spans="1:8" ht="17" thickBot="1" x14ac:dyDescent="0.25">
      <c r="A3" s="17" t="s">
        <v>100</v>
      </c>
      <c r="B3" s="18">
        <v>1.64181</v>
      </c>
      <c r="C3" s="18">
        <v>0.51752799999999999</v>
      </c>
      <c r="D3" s="18">
        <v>3.1720000000000002</v>
      </c>
      <c r="E3" s="18">
        <v>1.5E-3</v>
      </c>
      <c r="F3" s="18" t="s">
        <v>99</v>
      </c>
      <c r="H3" s="23">
        <f>B3</f>
        <v>1.64181</v>
      </c>
    </row>
    <row r="4" spans="1:8" ht="17" thickBot="1" x14ac:dyDescent="0.25">
      <c r="A4" s="17" t="s">
        <v>101</v>
      </c>
      <c r="B4" s="18">
        <v>1.7993599999999998E-2</v>
      </c>
      <c r="C4" s="18">
        <v>2.1551899999999999E-2</v>
      </c>
      <c r="D4" s="18">
        <v>0.83489999999999998</v>
      </c>
      <c r="E4" s="18">
        <v>0.40379999999999999</v>
      </c>
      <c r="F4" s="19"/>
      <c r="H4" s="23">
        <f>B4*100</f>
        <v>1.7993599999999998</v>
      </c>
    </row>
    <row r="5" spans="1:8" ht="17" thickBot="1" x14ac:dyDescent="0.25">
      <c r="A5" s="17" t="s">
        <v>102</v>
      </c>
      <c r="B5" s="18">
        <v>0.24009800000000001</v>
      </c>
      <c r="C5" s="18">
        <v>0.116982</v>
      </c>
      <c r="D5" s="18">
        <v>2.052</v>
      </c>
      <c r="E5" s="18">
        <v>4.0099999999999997E-2</v>
      </c>
      <c r="F5" s="18" t="s">
        <v>103</v>
      </c>
      <c r="H5" s="23">
        <f t="shared" ref="H5:H6" si="0">B5</f>
        <v>0.24009800000000001</v>
      </c>
    </row>
    <row r="6" spans="1:8" ht="17" thickBot="1" x14ac:dyDescent="0.25">
      <c r="A6" s="17" t="s">
        <v>104</v>
      </c>
      <c r="B6" s="18">
        <v>0.30007699999999998</v>
      </c>
      <c r="C6" s="18">
        <v>8.0373700000000006E-2</v>
      </c>
      <c r="D6" s="18">
        <v>3.734</v>
      </c>
      <c r="E6" s="18">
        <v>2.0000000000000001E-4</v>
      </c>
      <c r="F6" s="18" t="s">
        <v>99</v>
      </c>
      <c r="H6" s="23">
        <f t="shared" si="0"/>
        <v>0.30007699999999998</v>
      </c>
    </row>
    <row r="7" spans="1:8" ht="17" thickBot="1" x14ac:dyDescent="0.25">
      <c r="A7" s="17" t="s">
        <v>105</v>
      </c>
      <c r="B7" s="18">
        <v>2.9861100000000002E-3</v>
      </c>
      <c r="C7" s="18">
        <v>1.0179900000000001E-3</v>
      </c>
      <c r="D7" s="18">
        <v>2.9329999999999998</v>
      </c>
      <c r="E7" s="18">
        <v>3.3999999999999998E-3</v>
      </c>
      <c r="F7" s="18" t="s">
        <v>99</v>
      </c>
      <c r="H7" s="23">
        <f>B7*100</f>
        <v>0.29861100000000002</v>
      </c>
    </row>
    <row r="8" spans="1:8" ht="16" thickBot="1" x14ac:dyDescent="0.25"/>
    <row r="9" spans="1:8" ht="49" thickBot="1" x14ac:dyDescent="0.25">
      <c r="A9" s="20" t="s">
        <v>106</v>
      </c>
      <c r="B9" s="21" t="s">
        <v>107</v>
      </c>
      <c r="C9" s="16"/>
      <c r="D9" s="21" t="s">
        <v>108</v>
      </c>
      <c r="E9" s="21" t="s">
        <v>109</v>
      </c>
    </row>
    <row r="10" spans="1:8" ht="49" thickBot="1" x14ac:dyDescent="0.25">
      <c r="A10" s="17" t="s">
        <v>110</v>
      </c>
      <c r="B10" s="18" t="s">
        <v>111</v>
      </c>
      <c r="C10" s="19"/>
      <c r="D10" s="18" t="s">
        <v>112</v>
      </c>
      <c r="E10" s="18" t="s">
        <v>113</v>
      </c>
    </row>
    <row r="11" spans="1:8" ht="49" thickBot="1" x14ac:dyDescent="0.25">
      <c r="A11" s="17" t="s">
        <v>114</v>
      </c>
      <c r="B11" s="18" t="s">
        <v>115</v>
      </c>
      <c r="C11" s="19"/>
      <c r="D11" s="18" t="s">
        <v>116</v>
      </c>
      <c r="E11" s="18" t="s">
        <v>117</v>
      </c>
    </row>
    <row r="12" spans="1:8" ht="33" thickBot="1" x14ac:dyDescent="0.25">
      <c r="A12" s="17" t="s">
        <v>118</v>
      </c>
      <c r="B12" s="18" t="s">
        <v>119</v>
      </c>
      <c r="C12" s="19"/>
      <c r="D12" s="18" t="s">
        <v>120</v>
      </c>
      <c r="E12" s="18" t="s">
        <v>121</v>
      </c>
    </row>
    <row r="13" spans="1:8" ht="49" thickBot="1" x14ac:dyDescent="0.25">
      <c r="A13" s="17" t="s">
        <v>122</v>
      </c>
      <c r="B13" s="18" t="s">
        <v>123</v>
      </c>
      <c r="C13" s="19"/>
      <c r="D13" s="18" t="s">
        <v>124</v>
      </c>
      <c r="E13" s="18" t="s">
        <v>125</v>
      </c>
    </row>
    <row r="14" spans="1:8" ht="33" thickBot="1" x14ac:dyDescent="0.25">
      <c r="A14" s="17" t="s">
        <v>126</v>
      </c>
      <c r="B14" s="18" t="s">
        <v>127</v>
      </c>
      <c r="C14" s="19"/>
      <c r="D14" s="18" t="s">
        <v>128</v>
      </c>
      <c r="E14" s="18" t="s">
        <v>129</v>
      </c>
    </row>
    <row r="15" spans="1:8" ht="33" thickBot="1" x14ac:dyDescent="0.25">
      <c r="A15" s="17" t="s">
        <v>130</v>
      </c>
      <c r="B15" s="18" t="s">
        <v>131</v>
      </c>
      <c r="C15" s="19"/>
      <c r="D15" s="18" t="s">
        <v>132</v>
      </c>
      <c r="E15" s="18" t="s">
        <v>133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130831FD33745A41DEF2B6AF55842" ma:contentTypeVersion="4" ma:contentTypeDescription="Create a new document." ma:contentTypeScope="" ma:versionID="da23252eed1cff8d456ddee23f03ac00">
  <xsd:schema xmlns:xsd="http://www.w3.org/2001/XMLSchema" xmlns:xs="http://www.w3.org/2001/XMLSchema" xmlns:p="http://schemas.microsoft.com/office/2006/metadata/properties" xmlns:ns2="d64db02b-22aa-45f6-9f87-621742f93478" targetNamespace="http://schemas.microsoft.com/office/2006/metadata/properties" ma:root="true" ma:fieldsID="7fd6b0de5e438127987389445da823e8" ns2:_="">
    <xsd:import namespace="d64db02b-22aa-45f6-9f87-621742f934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db02b-22aa-45f6-9f87-621742f93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2F5CA-7E63-443B-B994-FE0D26F501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CD6B58-570A-4AC5-994C-9DBE89EAE71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d64db02b-22aa-45f6-9f87-621742f93478"/>
  </ds:schemaRefs>
</ds:datastoreItem>
</file>

<file path=customXml/itemProps3.xml><?xml version="1.0" encoding="utf-8"?>
<ds:datastoreItem xmlns:ds="http://schemas.openxmlformats.org/officeDocument/2006/customXml" ds:itemID="{19F470AB-C193-4E54-A9AD-F54058E72E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4db02b-22aa-45f6-9f87-621742f9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Raw data</vt:lpstr>
      <vt:lpstr>Modelled data</vt:lpstr>
      <vt:lpstr>Data w dummies</vt:lpstr>
      <vt:lpstr>Descriptive Stats</vt:lpstr>
      <vt:lpstr>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Ellis William Cameron</dc:creator>
  <cp:keywords/>
  <dc:description/>
  <cp:lastModifiedBy>James Anthony Allen</cp:lastModifiedBy>
  <cp:revision/>
  <dcterms:created xsi:type="dcterms:W3CDTF">2024-12-27T12:57:42Z</dcterms:created>
  <dcterms:modified xsi:type="dcterms:W3CDTF">2025-02-05T13:46:17Z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2024-12-27T13:48:04Z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4fea3ad7-d2d5-4901-8cef-2cb8c8b67f97</vt:lpwstr>
  </property>
  <property fmtid="{D5CDD505-2E9C-101B-9397-08002B2CF9AE}" pid="8" name="MSIP_Label_ba62f585-b40f-4ab9-bafe-39150f03d124_ContentBits">
    <vt:lpwstr>3</vt:lpwstr>
  </property>
  <property fmtid="{D5CDD505-2E9C-101B-9397-08002B2CF9AE}" pid="9" name="ContentTypeId">
    <vt:lpwstr>0x010100851130831FD33745A41DEF2B6AF55842</vt:lpwstr>
  </property>
</Properties>
</file>