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ylorcastillo/Documents/taylors_castle/RetirementStochastic/Outputs/"/>
    </mc:Choice>
  </mc:AlternateContent>
  <xr:revisionPtr revIDLastSave="0" documentId="8_{E883F3CB-40F4-4648-971A-2A806EDDED81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1" l="1"/>
  <c r="B13" i="1"/>
  <c r="C12" i="1"/>
  <c r="B22" i="1"/>
  <c r="C13" i="1" s="1"/>
  <c r="C22" i="1" s="1"/>
  <c r="D13" i="1" s="1"/>
  <c r="C17" i="1"/>
  <c r="B24" i="1"/>
  <c r="D17" i="1" l="1"/>
</calcChain>
</file>

<file path=xl/sharedStrings.xml><?xml version="1.0" encoding="utf-8"?>
<sst xmlns="http://schemas.openxmlformats.org/spreadsheetml/2006/main" count="19" uniqueCount="10">
  <si>
    <t>age_1</t>
  </si>
  <si>
    <t>stock_fund_value_1</t>
  </si>
  <si>
    <t>stock_fund_value_2</t>
  </si>
  <si>
    <t>stock_return_1</t>
  </si>
  <si>
    <t>stock_return_2</t>
  </si>
  <si>
    <t>bond_fund_value_1</t>
  </si>
  <si>
    <t>bond_fund_value_2</t>
  </si>
  <si>
    <t>bond_return_1</t>
  </si>
  <si>
    <t>bond_return_2</t>
  </si>
  <si>
    <t>invest_array_1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</si>
</sst>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43" fontId="0" fillId="0" borderId="0" xfId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24"/>
  <sheetViews>
    <sheetView tabSelected="1" zoomScale="179" workbookViewId="0">
      <selection activeCell="A9" sqref="A9"/>
    </sheetView>
  </sheetViews>
  <sheetFormatPr baseColWidth="10" defaultColWidth="8.83203125" defaultRowHeight="15" x14ac:dyDescent="0.2"/>
  <cols>
    <col min="1" max="1" width="20.6640625" customWidth="1"/>
    <col min="2" max="2" width="11.1640625" bestFit="1" customWidth="1"/>
    <col min="3" max="3" width="13.1640625" bestFit="1" customWidth="1"/>
    <col min="4" max="4" width="11.1640625" bestFit="1" customWidth="1"/>
    <col min="5" max="5" width="10.1640625" bestFit="1" customWidth="1"/>
    <col min="6" max="6" width="9.1640625" bestFit="1" customWidth="1"/>
    <col min="7" max="7" width="9.6640625" bestFit="1" customWidth="1"/>
    <col min="8" max="8" width="10.1640625" bestFit="1" customWidth="1"/>
  </cols>
  <sheetData>
    <row r="1" spans="1:82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</row>
    <row r="2" spans="1:82" x14ac:dyDescent="0.2">
      <c r="A2" s="1" t="s">
        <v>0</v>
      </c>
      <c r="B2">
        <v>30</v>
      </c>
      <c r="C2">
        <v>30.5</v>
      </c>
      <c r="D2">
        <v>31</v>
      </c>
      <c r="E2">
        <v>31.5</v>
      </c>
      <c r="F2">
        <v>32</v>
      </c>
      <c r="G2">
        <v>32.5</v>
      </c>
      <c r="H2">
        <v>33</v>
      </c>
      <c r="I2">
        <v>33.5</v>
      </c>
      <c r="J2">
        <v>34</v>
      </c>
      <c r="K2">
        <v>34.5</v>
      </c>
      <c r="L2">
        <v>35</v>
      </c>
      <c r="M2">
        <v>35.5</v>
      </c>
      <c r="N2">
        <v>36</v>
      </c>
      <c r="O2">
        <v>36.5</v>
      </c>
      <c r="P2">
        <v>37</v>
      </c>
      <c r="Q2">
        <v>37.5</v>
      </c>
      <c r="R2">
        <v>38</v>
      </c>
      <c r="S2">
        <v>38.5</v>
      </c>
      <c r="T2">
        <v>39</v>
      </c>
      <c r="U2">
        <v>39.5</v>
      </c>
      <c r="V2">
        <v>40</v>
      </c>
      <c r="W2">
        <v>40.5</v>
      </c>
      <c r="X2">
        <v>41</v>
      </c>
      <c r="Y2">
        <v>41.5</v>
      </c>
      <c r="Z2">
        <v>42</v>
      </c>
      <c r="AA2">
        <v>42.5</v>
      </c>
      <c r="AB2">
        <v>43</v>
      </c>
      <c r="AC2">
        <v>43.5</v>
      </c>
      <c r="AD2">
        <v>44</v>
      </c>
      <c r="AE2">
        <v>44.5</v>
      </c>
      <c r="AF2">
        <v>45</v>
      </c>
      <c r="AG2">
        <v>45.5</v>
      </c>
      <c r="AH2">
        <v>46</v>
      </c>
      <c r="AI2">
        <v>46.5</v>
      </c>
      <c r="AJ2">
        <v>47</v>
      </c>
      <c r="AK2">
        <v>47.5</v>
      </c>
      <c r="AL2">
        <v>48</v>
      </c>
      <c r="AM2">
        <v>48.5</v>
      </c>
      <c r="AN2">
        <v>49</v>
      </c>
      <c r="AO2">
        <v>49.5</v>
      </c>
      <c r="AP2">
        <v>50</v>
      </c>
      <c r="AQ2">
        <v>50.5</v>
      </c>
      <c r="AR2">
        <v>51</v>
      </c>
      <c r="AS2">
        <v>51.5</v>
      </c>
      <c r="AT2">
        <v>52</v>
      </c>
      <c r="AU2">
        <v>52.5</v>
      </c>
      <c r="AV2">
        <v>53</v>
      </c>
      <c r="AW2">
        <v>53.5</v>
      </c>
      <c r="AX2">
        <v>54</v>
      </c>
      <c r="AY2">
        <v>54.5</v>
      </c>
      <c r="AZ2">
        <v>55</v>
      </c>
      <c r="BA2">
        <v>55.5</v>
      </c>
      <c r="BB2">
        <v>56</v>
      </c>
      <c r="BC2">
        <v>56.5</v>
      </c>
      <c r="BD2">
        <v>57</v>
      </c>
      <c r="BE2">
        <v>57.5</v>
      </c>
      <c r="BF2">
        <v>58</v>
      </c>
      <c r="BG2">
        <v>58.5</v>
      </c>
      <c r="BH2">
        <v>59</v>
      </c>
      <c r="BI2">
        <v>59.5</v>
      </c>
      <c r="BJ2">
        <v>60</v>
      </c>
      <c r="BK2">
        <v>60.5</v>
      </c>
      <c r="BL2">
        <v>61</v>
      </c>
      <c r="BM2">
        <v>61.5</v>
      </c>
      <c r="BN2">
        <v>62</v>
      </c>
      <c r="BO2">
        <v>62.5</v>
      </c>
      <c r="BP2">
        <v>63</v>
      </c>
      <c r="BQ2">
        <v>63.5</v>
      </c>
      <c r="BR2">
        <v>64</v>
      </c>
      <c r="BS2">
        <v>64.5</v>
      </c>
      <c r="BT2">
        <v>65</v>
      </c>
      <c r="BU2">
        <v>65.5</v>
      </c>
      <c r="BV2">
        <v>66</v>
      </c>
      <c r="BW2">
        <v>66.5</v>
      </c>
      <c r="BX2">
        <v>67</v>
      </c>
      <c r="BY2">
        <v>67.5</v>
      </c>
      <c r="BZ2">
        <v>68</v>
      </c>
      <c r="CA2">
        <v>68.5</v>
      </c>
      <c r="CB2">
        <v>69</v>
      </c>
      <c r="CC2">
        <v>69.5</v>
      </c>
      <c r="CD2">
        <v>70</v>
      </c>
    </row>
    <row r="3" spans="1:82" x14ac:dyDescent="0.2">
      <c r="A3" s="1" t="s">
        <v>1</v>
      </c>
      <c r="B3">
        <v>144000</v>
      </c>
      <c r="C3">
        <v>147309.01378541399</v>
      </c>
      <c r="D3">
        <v>168022.5242687391</v>
      </c>
      <c r="E3">
        <v>193292.39994132379</v>
      </c>
      <c r="F3">
        <v>215420.09251596109</v>
      </c>
      <c r="G3">
        <v>223242.09420829231</v>
      </c>
      <c r="H3">
        <v>219026.93870452209</v>
      </c>
      <c r="I3">
        <v>260530.28737541259</v>
      </c>
      <c r="J3">
        <v>248612.0530288748</v>
      </c>
      <c r="K3">
        <v>233434.89601955019</v>
      </c>
      <c r="L3">
        <v>303607.77984015271</v>
      </c>
      <c r="M3">
        <v>307484.75643724162</v>
      </c>
      <c r="N3">
        <v>310703.49867969868</v>
      </c>
      <c r="O3">
        <v>329758.80635650578</v>
      </c>
      <c r="P3">
        <v>346784.1062028762</v>
      </c>
      <c r="Q3">
        <v>406465.55148576881</v>
      </c>
      <c r="R3">
        <v>388450.95713267702</v>
      </c>
      <c r="S3">
        <v>393214.55085171718</v>
      </c>
      <c r="T3">
        <v>384021.74616121029</v>
      </c>
      <c r="U3">
        <v>388463.37193769153</v>
      </c>
      <c r="V3">
        <v>451925.7659036484</v>
      </c>
      <c r="W3">
        <v>487621.90224616177</v>
      </c>
      <c r="X3">
        <v>475826.63782683341</v>
      </c>
      <c r="Y3">
        <v>486559.60990177759</v>
      </c>
      <c r="Z3">
        <v>538931.69518068573</v>
      </c>
      <c r="AA3">
        <v>540966.75702230376</v>
      </c>
      <c r="AB3">
        <v>620901.97571079596</v>
      </c>
      <c r="AC3">
        <v>754330.28204658593</v>
      </c>
      <c r="AD3">
        <v>936264.04831666802</v>
      </c>
      <c r="AE3">
        <v>860077.81702158775</v>
      </c>
      <c r="AF3">
        <v>950393.23201201251</v>
      </c>
      <c r="AG3">
        <v>1019169.887735743</v>
      </c>
      <c r="AH3">
        <v>1116561.5377683011</v>
      </c>
      <c r="AI3">
        <v>1025392.656487511</v>
      </c>
      <c r="AJ3">
        <v>1056135.4733802611</v>
      </c>
      <c r="AK3">
        <v>1232873.0324535409</v>
      </c>
      <c r="AL3">
        <v>1594666.3478790361</v>
      </c>
      <c r="AM3">
        <v>1562780.2589766909</v>
      </c>
      <c r="AN3">
        <v>1821552.156700772</v>
      </c>
      <c r="AO3">
        <v>2103021.020136408</v>
      </c>
      <c r="AP3">
        <v>2073847.8247918601</v>
      </c>
      <c r="AQ3">
        <v>1994296.6875081919</v>
      </c>
      <c r="AR3">
        <v>1946875.4900400159</v>
      </c>
      <c r="AS3">
        <v>2137525.2265490652</v>
      </c>
      <c r="AT3">
        <v>2328392.7051597028</v>
      </c>
      <c r="AU3">
        <v>2464948.9387777471</v>
      </c>
      <c r="AV3">
        <v>2808547.6883775522</v>
      </c>
      <c r="AW3">
        <v>3095924.4012930361</v>
      </c>
      <c r="AX3">
        <v>3311565.829877418</v>
      </c>
      <c r="AY3">
        <v>3254832.6932608308</v>
      </c>
      <c r="AZ3">
        <v>4082128.1476808661</v>
      </c>
      <c r="BA3">
        <v>4150083.7708504191</v>
      </c>
      <c r="BB3">
        <v>4639659.1488359934</v>
      </c>
      <c r="BC3">
        <v>4358830.6736279037</v>
      </c>
      <c r="BD3">
        <v>4902400.0155814849</v>
      </c>
      <c r="BE3">
        <v>4438624.6321525173</v>
      </c>
      <c r="BF3">
        <v>5006834.9909492387</v>
      </c>
      <c r="BG3">
        <v>4944850.9890967859</v>
      </c>
      <c r="BH3">
        <v>5294283.1299132286</v>
      </c>
      <c r="BI3">
        <v>5767169.542782451</v>
      </c>
      <c r="BJ3">
        <v>5274211.5646345997</v>
      </c>
      <c r="BK3">
        <v>4974838.0486921957</v>
      </c>
      <c r="BL3">
        <v>5086593.4743415704</v>
      </c>
      <c r="BM3">
        <v>5386090.3622215698</v>
      </c>
      <c r="BN3">
        <v>5737758.9689715765</v>
      </c>
      <c r="BO3">
        <v>6299806.3384653525</v>
      </c>
      <c r="BP3">
        <v>6960214.146307569</v>
      </c>
      <c r="BQ3">
        <v>7279425.7871512221</v>
      </c>
      <c r="BR3">
        <v>7506948.2173023121</v>
      </c>
      <c r="BS3">
        <v>7965584.3974931063</v>
      </c>
      <c r="BT3">
        <v>9357456.3408656772</v>
      </c>
      <c r="BU3">
        <v>10330621.010577619</v>
      </c>
      <c r="BV3">
        <v>9784582.3824362848</v>
      </c>
      <c r="BW3">
        <v>10812882.538877759</v>
      </c>
      <c r="BX3">
        <v>10862830.46635934</v>
      </c>
      <c r="BY3">
        <v>10633681.569529429</v>
      </c>
      <c r="BZ3">
        <v>11083274.90670565</v>
      </c>
      <c r="CA3">
        <v>11659478.53392835</v>
      </c>
      <c r="CB3">
        <v>11973478.160814609</v>
      </c>
      <c r="CC3">
        <v>13815506.29797581</v>
      </c>
      <c r="CD3">
        <v>14154766.963352449</v>
      </c>
    </row>
    <row r="4" spans="1:82" x14ac:dyDescent="0.2">
      <c r="A4" s="1" t="s">
        <v>2</v>
      </c>
      <c r="B4">
        <v>144000</v>
      </c>
      <c r="C4">
        <v>160019.30613978949</v>
      </c>
      <c r="D4">
        <v>167026.42885957111</v>
      </c>
      <c r="E4">
        <v>186900.57130742579</v>
      </c>
      <c r="F4">
        <v>224368.85314548909</v>
      </c>
      <c r="G4">
        <v>254304.79491443789</v>
      </c>
      <c r="H4">
        <v>297977.39709844498</v>
      </c>
      <c r="I4">
        <v>314804.36985602701</v>
      </c>
      <c r="J4">
        <v>312423.50324607751</v>
      </c>
      <c r="K4">
        <v>356138.63777806237</v>
      </c>
      <c r="L4">
        <v>374662.65584789118</v>
      </c>
      <c r="M4">
        <v>410166.09842830547</v>
      </c>
      <c r="N4">
        <v>414759.53717978008</v>
      </c>
      <c r="O4">
        <v>463163.98303873849</v>
      </c>
      <c r="P4">
        <v>512778.63087372383</v>
      </c>
      <c r="Q4">
        <v>486396.05531325022</v>
      </c>
      <c r="R4">
        <v>472410.71198346931</v>
      </c>
      <c r="S4">
        <v>437589.5698311454</v>
      </c>
      <c r="T4">
        <v>433505.55971720861</v>
      </c>
      <c r="U4">
        <v>511825.0822401616</v>
      </c>
      <c r="V4">
        <v>505945.59368283307</v>
      </c>
      <c r="W4">
        <v>588769.5566739022</v>
      </c>
      <c r="X4">
        <v>707699.39511969173</v>
      </c>
      <c r="Y4">
        <v>721070.127359131</v>
      </c>
      <c r="Z4">
        <v>824501.26003168512</v>
      </c>
      <c r="AA4">
        <v>852446.61631550256</v>
      </c>
      <c r="AB4">
        <v>970999.57884996105</v>
      </c>
      <c r="AC4">
        <v>975731.92409150256</v>
      </c>
      <c r="AD4">
        <v>889805.61608761735</v>
      </c>
      <c r="AE4">
        <v>921533.65111013339</v>
      </c>
      <c r="AF4">
        <v>1075149.4561260079</v>
      </c>
      <c r="AG4">
        <v>952126.59205793485</v>
      </c>
      <c r="AH4">
        <v>1140389.607642798</v>
      </c>
      <c r="AI4">
        <v>1196024.4431626969</v>
      </c>
      <c r="AJ4">
        <v>1049725.4981123691</v>
      </c>
      <c r="AK4">
        <v>965322.46708645509</v>
      </c>
      <c r="AL4">
        <v>857516.5491459053</v>
      </c>
      <c r="AM4">
        <v>1017925.047447136</v>
      </c>
      <c r="AN4">
        <v>979080.33915448957</v>
      </c>
      <c r="AO4">
        <v>969257.34405923309</v>
      </c>
      <c r="AP4">
        <v>1027127.3102024361</v>
      </c>
      <c r="AQ4">
        <v>1285477.7303088701</v>
      </c>
      <c r="AR4">
        <v>1438711.810375571</v>
      </c>
      <c r="AS4">
        <v>1527322.8277737489</v>
      </c>
      <c r="AT4">
        <v>1311927.0670818081</v>
      </c>
      <c r="AU4">
        <v>1505811.6093272511</v>
      </c>
      <c r="AV4">
        <v>1696396.5765032759</v>
      </c>
      <c r="AW4">
        <v>1751576.8633535251</v>
      </c>
      <c r="AX4">
        <v>1807006.621354887</v>
      </c>
      <c r="AY4">
        <v>1871435.8063749371</v>
      </c>
      <c r="AZ4">
        <v>1986596.6512183361</v>
      </c>
      <c r="BA4">
        <v>2239965.1568674459</v>
      </c>
      <c r="BB4">
        <v>2223453.5484331222</v>
      </c>
      <c r="BC4">
        <v>2346017.2243650449</v>
      </c>
      <c r="BD4">
        <v>2415175.902051629</v>
      </c>
      <c r="BE4">
        <v>2597881.2915241602</v>
      </c>
      <c r="BF4">
        <v>2820336.2930904459</v>
      </c>
      <c r="BG4">
        <v>2674548.4328931291</v>
      </c>
      <c r="BH4">
        <v>3162916.646889057</v>
      </c>
      <c r="BI4">
        <v>3700047.5048223981</v>
      </c>
      <c r="BJ4">
        <v>3278526.7868698812</v>
      </c>
      <c r="BK4">
        <v>3585131.98471596</v>
      </c>
      <c r="BL4">
        <v>3663966.0608044821</v>
      </c>
      <c r="BM4">
        <v>4001861.0521983951</v>
      </c>
      <c r="BN4">
        <v>3716489.8202053742</v>
      </c>
      <c r="BO4">
        <v>4359590.9171622023</v>
      </c>
      <c r="BP4">
        <v>3518556.6601042538</v>
      </c>
      <c r="BQ4">
        <v>4284222.0059600445</v>
      </c>
      <c r="BR4">
        <v>4590981.0075810039</v>
      </c>
      <c r="BS4">
        <v>4789706.3353516897</v>
      </c>
      <c r="BT4">
        <v>3763424.863650992</v>
      </c>
      <c r="BU4">
        <v>3895053.338815948</v>
      </c>
      <c r="BV4">
        <v>4509223.9283901304</v>
      </c>
      <c r="BW4">
        <v>4191033.4464077088</v>
      </c>
      <c r="BX4">
        <v>3651609.7467695568</v>
      </c>
      <c r="BY4">
        <v>3890160.8328416389</v>
      </c>
      <c r="BZ4">
        <v>3885561.8536118232</v>
      </c>
      <c r="CA4">
        <v>4375085.4338675709</v>
      </c>
      <c r="CB4">
        <v>4718089.5458827754</v>
      </c>
      <c r="CC4">
        <v>5300396.9878814965</v>
      </c>
      <c r="CD4">
        <v>5949671.2436024398</v>
      </c>
    </row>
    <row r="5" spans="1:82" x14ac:dyDescent="0.2">
      <c r="A5" s="1" t="s">
        <v>3</v>
      </c>
      <c r="B5">
        <v>0.97749019972270956</v>
      </c>
      <c r="C5">
        <v>1.113401526453329</v>
      </c>
      <c r="D5">
        <v>1.1295000572043701</v>
      </c>
      <c r="E5">
        <v>1.092458760483191</v>
      </c>
      <c r="F5">
        <v>1.005161222956251</v>
      </c>
      <c r="G5">
        <v>0.94209117036678436</v>
      </c>
      <c r="H5">
        <v>1.181560298560695</v>
      </c>
      <c r="I5">
        <v>0.91467234798629782</v>
      </c>
      <c r="J5">
        <v>0.89504608726686263</v>
      </c>
      <c r="K5">
        <v>1.3109243297605659</v>
      </c>
      <c r="L5">
        <v>0.98437278373480941</v>
      </c>
      <c r="M5">
        <v>0.98147009308876954</v>
      </c>
      <c r="N5">
        <v>1.039804144562583</v>
      </c>
      <c r="O5">
        <v>1.029620421600719</v>
      </c>
      <c r="P5">
        <v>1.1698722770670029</v>
      </c>
      <c r="Q5">
        <v>0.92320870059514215</v>
      </c>
      <c r="R5">
        <v>0.98670148829990301</v>
      </c>
      <c r="S5">
        <v>0.94546069316095982</v>
      </c>
      <c r="T5">
        <v>0.9845276881194639</v>
      </c>
      <c r="U5">
        <v>1.1598214343726669</v>
      </c>
      <c r="V5">
        <v>1.065181004346363</v>
      </c>
      <c r="W5">
        <v>0.94742050565652502</v>
      </c>
      <c r="X5">
        <v>1.0002051924693769</v>
      </c>
      <c r="Y5">
        <v>1.0985107609114491</v>
      </c>
      <c r="Z5">
        <v>0.98030355185631168</v>
      </c>
      <c r="AA5">
        <v>1.146380348195198</v>
      </c>
      <c r="AB5">
        <v>1.2267275376269611</v>
      </c>
      <c r="AC5">
        <v>1.2603574356976539</v>
      </c>
      <c r="AD5">
        <v>0.89016789103333627</v>
      </c>
      <c r="AE5">
        <v>1.1034433028443049</v>
      </c>
      <c r="AF5">
        <v>1.0667536138291189</v>
      </c>
      <c r="AG5">
        <v>1.0942176522125731</v>
      </c>
      <c r="AH5">
        <v>0.89093723962964821</v>
      </c>
      <c r="AI5">
        <v>1.0179317841138591</v>
      </c>
      <c r="AJ5">
        <v>1.1770819317724801</v>
      </c>
      <c r="AK5">
        <v>1.325667300127185</v>
      </c>
      <c r="AL5">
        <v>0.96450334180920916</v>
      </c>
      <c r="AM5">
        <v>1.178722908186737</v>
      </c>
      <c r="AN5">
        <v>1.1670476993211429</v>
      </c>
      <c r="AO5">
        <v>0.97327467962361491</v>
      </c>
      <c r="AP5">
        <v>0.94484491742829568</v>
      </c>
      <c r="AQ5">
        <v>0.96112695366889056</v>
      </c>
      <c r="AR5">
        <v>1.1012257933041949</v>
      </c>
      <c r="AS5">
        <v>1.091819109114718</v>
      </c>
      <c r="AT5">
        <v>1.05685917659576</v>
      </c>
      <c r="AU5">
        <v>1.1506408496356619</v>
      </c>
      <c r="AV5">
        <v>1.1083951454856511</v>
      </c>
      <c r="AW5">
        <v>1.071048523649909</v>
      </c>
      <c r="AX5">
        <v>0.97118509602606351</v>
      </c>
      <c r="AY5">
        <v>1.2854617862823809</v>
      </c>
      <c r="AZ5">
        <v>1.0109666667749939</v>
      </c>
      <c r="BA5">
        <v>1.128111732558428</v>
      </c>
      <c r="BB5">
        <v>0.92256867486397554</v>
      </c>
      <c r="BC5">
        <v>1.135950284867302</v>
      </c>
      <c r="BD5">
        <v>0.88356018400884628</v>
      </c>
      <c r="BE5">
        <v>1.13966181755859</v>
      </c>
      <c r="BF5">
        <v>0.97785820206387497</v>
      </c>
      <c r="BG5">
        <v>1.073536403568649</v>
      </c>
      <c r="BH5">
        <v>1.0953363486804171</v>
      </c>
      <c r="BI5">
        <v>0.89423388294181438</v>
      </c>
      <c r="BJ5">
        <v>0.92667396495872023</v>
      </c>
      <c r="BK5">
        <v>1.0174566033235239</v>
      </c>
      <c r="BL5">
        <v>1.0595094004370791</v>
      </c>
      <c r="BM5">
        <v>1.06709847615381</v>
      </c>
      <c r="BN5">
        <v>1.1051007890187949</v>
      </c>
      <c r="BO5">
        <v>1.113389359034058</v>
      </c>
      <c r="BP5">
        <v>1.045490480679194</v>
      </c>
      <c r="BQ5">
        <v>1.0287152241532691</v>
      </c>
      <c r="BR5">
        <v>1.0632200728127481</v>
      </c>
      <c r="BS5">
        <v>1.195133288601961</v>
      </c>
      <c r="BT5">
        <v>1.119287461777887</v>
      </c>
      <c r="BU5">
        <v>0.93802926414852494</v>
      </c>
      <c r="BV5">
        <v>1.1204486337482129</v>
      </c>
      <c r="BW5">
        <v>1.004069953002223</v>
      </c>
      <c r="BX5">
        <v>0.97444035733835288</v>
      </c>
      <c r="BY5">
        <v>1.0475684938282359</v>
      </c>
      <c r="BZ5">
        <v>1.058699410920755</v>
      </c>
      <c r="CA5">
        <v>1.029652250694437</v>
      </c>
      <c r="CB5">
        <v>1.176588189644445</v>
      </c>
      <c r="CC5">
        <v>1.0266028428492171</v>
      </c>
    </row>
    <row r="6" spans="1:82" x14ac:dyDescent="0.2">
      <c r="A6" s="1" t="s">
        <v>4</v>
      </c>
      <c r="B6">
        <v>1.07936403400902</v>
      </c>
      <c r="C6">
        <v>1.0051154909368669</v>
      </c>
      <c r="D6">
        <v>1.0928638557170069</v>
      </c>
      <c r="E6">
        <v>1.190975947544975</v>
      </c>
      <c r="F6">
        <v>1.118759227654488</v>
      </c>
      <c r="G6">
        <v>1.166365092762919</v>
      </c>
      <c r="H6">
        <v>1.0365734756174929</v>
      </c>
      <c r="I6">
        <v>0.96358789069732231</v>
      </c>
      <c r="J6">
        <v>1.1332350086241401</v>
      </c>
      <c r="K6">
        <v>1.034104030294815</v>
      </c>
      <c r="L6">
        <v>1.0841548883698211</v>
      </c>
      <c r="M6">
        <v>0.98912033365018137</v>
      </c>
      <c r="N6">
        <v>1.110795060940764</v>
      </c>
      <c r="O6">
        <v>1.10144666749267</v>
      </c>
      <c r="P6">
        <v>0.92005426558839476</v>
      </c>
      <c r="Q6">
        <v>0.94476704106984721</v>
      </c>
      <c r="R6">
        <v>0.89220566473470242</v>
      </c>
      <c r="S6">
        <v>0.96406639357882584</v>
      </c>
      <c r="T6">
        <v>1.1831101972244911</v>
      </c>
      <c r="U6">
        <v>0.96390957125157628</v>
      </c>
      <c r="V6">
        <v>1.1657769599845911</v>
      </c>
      <c r="W6">
        <v>1.21276530830342</v>
      </c>
      <c r="X6">
        <v>1.0033245767468191</v>
      </c>
      <c r="Y6">
        <v>1.1473436731886379</v>
      </c>
      <c r="Z6">
        <v>1.02217780099887</v>
      </c>
      <c r="AA6">
        <v>1.1440418166717721</v>
      </c>
      <c r="AB6">
        <v>0.99024324356067805</v>
      </c>
      <c r="AC6">
        <v>0.88329813697669002</v>
      </c>
      <c r="AD6">
        <v>1.02405213460327</v>
      </c>
      <c r="AE6">
        <v>1.1759762367820019</v>
      </c>
      <c r="AF6">
        <v>0.85351795421586751</v>
      </c>
      <c r="AG6">
        <v>1.211901218696007</v>
      </c>
      <c r="AH6">
        <v>1.0412344019529469</v>
      </c>
      <c r="AI6">
        <v>0.844962571144386</v>
      </c>
      <c r="AJ6">
        <v>0.89104616741762943</v>
      </c>
      <c r="AK6">
        <v>0.8538021296621956</v>
      </c>
      <c r="AL6">
        <v>1.196195047533535</v>
      </c>
      <c r="AM6">
        <v>0.93816458539256242</v>
      </c>
      <c r="AN6">
        <v>0.96958946151548231</v>
      </c>
      <c r="AO6">
        <v>1.04949847388522</v>
      </c>
      <c r="AP6">
        <v>1.272769619511487</v>
      </c>
      <c r="AQ6">
        <v>1.1217633397891451</v>
      </c>
      <c r="AR6">
        <v>1.056171071913574</v>
      </c>
      <c r="AS6">
        <v>0.82388646621210482</v>
      </c>
      <c r="AT6">
        <v>1.1543264268058879</v>
      </c>
      <c r="AU6">
        <v>1.1311583627868611</v>
      </c>
      <c r="AV6">
        <v>1.023459682410141</v>
      </c>
      <c r="AW6">
        <v>1.0225477815891859</v>
      </c>
      <c r="AX6">
        <v>1.0272710528090649</v>
      </c>
      <c r="AY6">
        <v>1.057298892597955</v>
      </c>
      <c r="AZ6">
        <v>1.134104721047221</v>
      </c>
      <c r="BA6">
        <v>0.97911876677603937</v>
      </c>
      <c r="BB6">
        <v>1.05093158126746</v>
      </c>
      <c r="BC6">
        <v>1.021611350847214</v>
      </c>
      <c r="BD6">
        <v>1.075015518249729</v>
      </c>
      <c r="BE6">
        <v>1.087008960395448</v>
      </c>
      <c r="BF6">
        <v>0.9291836876931352</v>
      </c>
      <c r="BG6">
        <v>1.1993865726454589</v>
      </c>
      <c r="BH6">
        <v>1.1857100738062401</v>
      </c>
      <c r="BI6">
        <v>0.85936570943577739</v>
      </c>
      <c r="BJ6">
        <v>1.097126631881</v>
      </c>
      <c r="BK6">
        <v>1.014947273857173</v>
      </c>
      <c r="BL6">
        <v>1.096113106288011</v>
      </c>
      <c r="BM6">
        <v>0.90808979164238657</v>
      </c>
      <c r="BN6">
        <v>1.1896674884668541</v>
      </c>
      <c r="BO6">
        <v>0.76955891765307183</v>
      </c>
      <c r="BP6">
        <v>1.2407687908012419</v>
      </c>
      <c r="BQ6">
        <v>1.0725701489414869</v>
      </c>
      <c r="BR6">
        <v>1.0401526379487751</v>
      </c>
      <c r="BS6">
        <v>0.74537128745943826</v>
      </c>
      <c r="BT6">
        <v>1.0430969436616839</v>
      </c>
      <c r="BU6">
        <v>1.1850730306735411</v>
      </c>
      <c r="BV6">
        <v>0.92056882421169572</v>
      </c>
      <c r="BW6">
        <v>0.854371671831886</v>
      </c>
      <c r="BX6">
        <v>1.078372302826289</v>
      </c>
      <c r="BY6">
        <v>1.001176702268638</v>
      </c>
      <c r="BZ6">
        <v>1.1482782903419759</v>
      </c>
      <c r="CA6">
        <v>1.092452585295854</v>
      </c>
      <c r="CB6">
        <v>1.1442477606958059</v>
      </c>
      <c r="CC6">
        <v>1.142634423200571</v>
      </c>
    </row>
    <row r="7" spans="1:82" x14ac:dyDescent="0.2">
      <c r="A7" s="1" t="s">
        <v>5</v>
      </c>
      <c r="B7">
        <v>35999.999999999993</v>
      </c>
      <c r="C7">
        <v>36827.25344635349</v>
      </c>
      <c r="D7">
        <v>42005.631067184768</v>
      </c>
      <c r="E7">
        <v>48323.099985330948</v>
      </c>
      <c r="F7">
        <v>53855.023128990259</v>
      </c>
      <c r="G7">
        <v>55810.523552073049</v>
      </c>
      <c r="H7">
        <v>54756.734676130502</v>
      </c>
      <c r="I7">
        <v>65132.571843853148</v>
      </c>
      <c r="J7">
        <v>62153.013257218678</v>
      </c>
      <c r="K7">
        <v>58358.724004887546</v>
      </c>
      <c r="L7">
        <v>75901.944960038149</v>
      </c>
      <c r="M7">
        <v>76871.189109310377</v>
      </c>
      <c r="N7">
        <v>77675.874669924669</v>
      </c>
      <c r="O7">
        <v>82439.701589126431</v>
      </c>
      <c r="P7">
        <v>86696.02655071902</v>
      </c>
      <c r="Q7">
        <v>101616.3878714422</v>
      </c>
      <c r="R7">
        <v>97112.739283169212</v>
      </c>
      <c r="S7">
        <v>98303.637712929281</v>
      </c>
      <c r="T7">
        <v>96005.436540302544</v>
      </c>
      <c r="U7">
        <v>97115.842984422852</v>
      </c>
      <c r="V7">
        <v>112981.4414759121</v>
      </c>
      <c r="W7">
        <v>121905.4755615404</v>
      </c>
      <c r="X7">
        <v>118956.65945670829</v>
      </c>
      <c r="Y7">
        <v>121639.9024754444</v>
      </c>
      <c r="Z7">
        <v>134732.9237951714</v>
      </c>
      <c r="AA7">
        <v>135241.68925557591</v>
      </c>
      <c r="AB7">
        <v>155225.4939276989</v>
      </c>
      <c r="AC7">
        <v>188582.57051164639</v>
      </c>
      <c r="AD7">
        <v>234066.01207916689</v>
      </c>
      <c r="AE7">
        <v>215019.45425539691</v>
      </c>
      <c r="AF7">
        <v>237598.30800300301</v>
      </c>
      <c r="AG7">
        <v>254792.47193393559</v>
      </c>
      <c r="AH7">
        <v>279140.38444207521</v>
      </c>
      <c r="AI7">
        <v>256348.16412187781</v>
      </c>
      <c r="AJ7">
        <v>264033.86834506522</v>
      </c>
      <c r="AK7">
        <v>308218.25811338518</v>
      </c>
      <c r="AL7">
        <v>398666.58696975902</v>
      </c>
      <c r="AM7">
        <v>390695.06474417262</v>
      </c>
      <c r="AN7">
        <v>455388.03917519283</v>
      </c>
      <c r="AO7">
        <v>525755.25503410178</v>
      </c>
      <c r="AP7">
        <v>518461.95619796502</v>
      </c>
      <c r="AQ7">
        <v>498574.17187704798</v>
      </c>
      <c r="AR7">
        <v>486718.87251000392</v>
      </c>
      <c r="AS7">
        <v>534381.30663726607</v>
      </c>
      <c r="AT7">
        <v>582098.17628992558</v>
      </c>
      <c r="AU7">
        <v>616237.23469443654</v>
      </c>
      <c r="AV7">
        <v>702136.92209438782</v>
      </c>
      <c r="AW7">
        <v>773981.10032325878</v>
      </c>
      <c r="AX7">
        <v>827891.45746935438</v>
      </c>
      <c r="AY7">
        <v>813708.17331520759</v>
      </c>
      <c r="AZ7">
        <v>1020532.0369202161</v>
      </c>
      <c r="BA7">
        <v>1037520.942712604</v>
      </c>
      <c r="BB7">
        <v>1159914.7872089981</v>
      </c>
      <c r="BC7">
        <v>1089707.6684069759</v>
      </c>
      <c r="BD7">
        <v>1225600.003895371</v>
      </c>
      <c r="BE7">
        <v>1109656.1580381291</v>
      </c>
      <c r="BF7">
        <v>1251708.747737309</v>
      </c>
      <c r="BG7">
        <v>1236212.747274196</v>
      </c>
      <c r="BH7">
        <v>1323570.7824783069</v>
      </c>
      <c r="BI7">
        <v>1441792.3856956121</v>
      </c>
      <c r="BJ7">
        <v>1318552.8911586499</v>
      </c>
      <c r="BK7">
        <v>1243709.5121730489</v>
      </c>
      <c r="BL7">
        <v>1271648.3685853919</v>
      </c>
      <c r="BM7">
        <v>1346522.590555392</v>
      </c>
      <c r="BN7">
        <v>1434439.7422428939</v>
      </c>
      <c r="BO7">
        <v>1574951.5846163379</v>
      </c>
      <c r="BP7">
        <v>1740053.536576892</v>
      </c>
      <c r="BQ7">
        <v>1819856.4467878051</v>
      </c>
      <c r="BR7">
        <v>1876737.054325578</v>
      </c>
      <c r="BS7">
        <v>1991396.0993732761</v>
      </c>
      <c r="BT7">
        <v>2339364.0852164179</v>
      </c>
      <c r="BU7">
        <v>2582655.2526444029</v>
      </c>
      <c r="BV7">
        <v>2446145.5956090712</v>
      </c>
      <c r="BW7">
        <v>2703220.6347194379</v>
      </c>
      <c r="BX7">
        <v>2715707.6165898349</v>
      </c>
      <c r="BY7">
        <v>2658420.3923823549</v>
      </c>
      <c r="BZ7">
        <v>2770818.7266764119</v>
      </c>
      <c r="CA7">
        <v>2914869.6334820869</v>
      </c>
      <c r="CB7">
        <v>2993369.54020365</v>
      </c>
      <c r="CC7">
        <v>3453876.5744939512</v>
      </c>
      <c r="CD7">
        <v>3538691.74083811</v>
      </c>
    </row>
    <row r="8" spans="1:82" x14ac:dyDescent="0.2">
      <c r="A8" s="1" t="s">
        <v>6</v>
      </c>
      <c r="B8">
        <v>35999.999999999993</v>
      </c>
      <c r="C8">
        <v>40004.826534947373</v>
      </c>
      <c r="D8">
        <v>41756.607214892778</v>
      </c>
      <c r="E8">
        <v>46725.142826856427</v>
      </c>
      <c r="F8">
        <v>56092.213286372273</v>
      </c>
      <c r="G8">
        <v>63576.198728609474</v>
      </c>
      <c r="H8">
        <v>74494.349274611246</v>
      </c>
      <c r="I8">
        <v>78701.09246400671</v>
      </c>
      <c r="J8">
        <v>78105.875811519334</v>
      </c>
      <c r="K8">
        <v>89034.659444515579</v>
      </c>
      <c r="L8">
        <v>93665.663961972765</v>
      </c>
      <c r="M8">
        <v>102541.5246070763</v>
      </c>
      <c r="N8">
        <v>103689.884294945</v>
      </c>
      <c r="O8">
        <v>115790.99575968461</v>
      </c>
      <c r="P8">
        <v>128194.6577184309</v>
      </c>
      <c r="Q8">
        <v>121599.0138283125</v>
      </c>
      <c r="R8">
        <v>118102.6779958673</v>
      </c>
      <c r="S8">
        <v>109397.39245778631</v>
      </c>
      <c r="T8">
        <v>108376.38992930209</v>
      </c>
      <c r="U8">
        <v>127956.2705600404</v>
      </c>
      <c r="V8">
        <v>126486.3984207083</v>
      </c>
      <c r="W8">
        <v>147192.38916847549</v>
      </c>
      <c r="X8">
        <v>176924.8487799229</v>
      </c>
      <c r="Y8">
        <v>180267.53183978269</v>
      </c>
      <c r="Z8">
        <v>206125.31500792119</v>
      </c>
      <c r="AA8">
        <v>213111.65407887561</v>
      </c>
      <c r="AB8">
        <v>242749.8947124902</v>
      </c>
      <c r="AC8">
        <v>243932.98102287561</v>
      </c>
      <c r="AD8">
        <v>222451.40402190431</v>
      </c>
      <c r="AE8">
        <v>230383.41277753329</v>
      </c>
      <c r="AF8">
        <v>268787.36403150187</v>
      </c>
      <c r="AG8">
        <v>238031.64801448371</v>
      </c>
      <c r="AH8">
        <v>285097.40191069938</v>
      </c>
      <c r="AI8">
        <v>299006.11079067411</v>
      </c>
      <c r="AJ8">
        <v>262431.37452809222</v>
      </c>
      <c r="AK8">
        <v>241330.61677161371</v>
      </c>
      <c r="AL8">
        <v>214379.1372864763</v>
      </c>
      <c r="AM8">
        <v>254481.2618617838</v>
      </c>
      <c r="AN8">
        <v>244770.08478862231</v>
      </c>
      <c r="AO8">
        <v>242314.33601480821</v>
      </c>
      <c r="AP8">
        <v>256781.8275506089</v>
      </c>
      <c r="AQ8">
        <v>321369.43257721752</v>
      </c>
      <c r="AR8">
        <v>359677.95259389258</v>
      </c>
      <c r="AS8">
        <v>381830.70694343711</v>
      </c>
      <c r="AT8">
        <v>327981.76677045203</v>
      </c>
      <c r="AU8">
        <v>376452.90233181271</v>
      </c>
      <c r="AV8">
        <v>424099.14412581892</v>
      </c>
      <c r="AW8">
        <v>437894.21583838121</v>
      </c>
      <c r="AX8">
        <v>451751.65533872152</v>
      </c>
      <c r="AY8">
        <v>467858.95159373421</v>
      </c>
      <c r="AZ8">
        <v>496649.1628045839</v>
      </c>
      <c r="BA8">
        <v>559991.28921686125</v>
      </c>
      <c r="BB8">
        <v>555863.38710828044</v>
      </c>
      <c r="BC8">
        <v>586504.3060912611</v>
      </c>
      <c r="BD8">
        <v>603793.97551290703</v>
      </c>
      <c r="BE8">
        <v>649470.3228810397</v>
      </c>
      <c r="BF8">
        <v>705084.07327261136</v>
      </c>
      <c r="BG8">
        <v>668637.10822328192</v>
      </c>
      <c r="BH8">
        <v>790729.1617222639</v>
      </c>
      <c r="BI8">
        <v>925011.87620559928</v>
      </c>
      <c r="BJ8">
        <v>819631.69671746995</v>
      </c>
      <c r="BK8">
        <v>896282.99617898965</v>
      </c>
      <c r="BL8">
        <v>915991.51520112029</v>
      </c>
      <c r="BM8">
        <v>1000465.263049599</v>
      </c>
      <c r="BN8">
        <v>929122.45505134331</v>
      </c>
      <c r="BO8">
        <v>1089897.7292905501</v>
      </c>
      <c r="BP8">
        <v>879639.16502606333</v>
      </c>
      <c r="BQ8">
        <v>1071055.5014900111</v>
      </c>
      <c r="BR8">
        <v>1147745.251895251</v>
      </c>
      <c r="BS8">
        <v>1197426.583837922</v>
      </c>
      <c r="BT8">
        <v>940856.21591274778</v>
      </c>
      <c r="BU8">
        <v>973763.33470398665</v>
      </c>
      <c r="BV8">
        <v>1127305.9820975319</v>
      </c>
      <c r="BW8">
        <v>1047758.361601927</v>
      </c>
      <c r="BX8">
        <v>912902.43669238884</v>
      </c>
      <c r="BY8">
        <v>972540.20821040962</v>
      </c>
      <c r="BZ8">
        <v>971390.46340295544</v>
      </c>
      <c r="CA8">
        <v>1093771.358466893</v>
      </c>
      <c r="CB8">
        <v>1179522.3864706929</v>
      </c>
      <c r="CC8">
        <v>1325099.2469703739</v>
      </c>
      <c r="CD8">
        <v>1487417.8109006099</v>
      </c>
    </row>
    <row r="9" spans="1:82" x14ac:dyDescent="0.2">
      <c r="A9" s="1" t="s">
        <v>7</v>
      </c>
      <c r="B9">
        <v>1.007018846436037</v>
      </c>
      <c r="C9">
        <v>1.0516810906455589</v>
      </c>
      <c r="D9">
        <v>1.0567255633535271</v>
      </c>
      <c r="E9">
        <v>1.0450453690270249</v>
      </c>
      <c r="F9">
        <v>1.01643287500895</v>
      </c>
      <c r="G9">
        <v>0.99471295081674749</v>
      </c>
      <c r="H9">
        <v>1.0727176453729621</v>
      </c>
      <c r="I9">
        <v>0.98496767478784075</v>
      </c>
      <c r="J9">
        <v>0.97787181182321137</v>
      </c>
      <c r="K9">
        <v>1.1105190232418229</v>
      </c>
      <c r="L9">
        <v>1.009376820005256</v>
      </c>
      <c r="M9">
        <v>1.0083837025919391</v>
      </c>
      <c r="N9">
        <v>1.027978368292064</v>
      </c>
      <c r="O9">
        <v>1.0246113847468989</v>
      </c>
      <c r="P9">
        <v>1.0691688019486321</v>
      </c>
      <c r="Q9">
        <v>0.98802232405234758</v>
      </c>
      <c r="R9">
        <v>1.010172145158029</v>
      </c>
      <c r="S9">
        <v>0.995897450447221</v>
      </c>
      <c r="T9">
        <v>1.009429763597651</v>
      </c>
      <c r="U9">
        <v>1.066098104994869</v>
      </c>
      <c r="V9">
        <v>1.0362739927297659</v>
      </c>
      <c r="W9">
        <v>0.99658509589731337</v>
      </c>
      <c r="X9">
        <v>1.014759586459453</v>
      </c>
      <c r="Y9">
        <v>1.0469715963691559</v>
      </c>
      <c r="Z9">
        <v>1.0079840342684401</v>
      </c>
      <c r="AA9">
        <v>1.0619637817225871</v>
      </c>
      <c r="AB9">
        <v>1.0862159257969231</v>
      </c>
      <c r="AC9">
        <v>1.096052534103263</v>
      </c>
      <c r="AD9">
        <v>0.97609203634741126</v>
      </c>
      <c r="AE9">
        <v>1.048536296876466</v>
      </c>
      <c r="AF9">
        <v>1.0367837192341871</v>
      </c>
      <c r="AG9">
        <v>1.045605919877115</v>
      </c>
      <c r="AH9">
        <v>0.97637315889589538</v>
      </c>
      <c r="AI9">
        <v>1.020719361804441</v>
      </c>
      <c r="AJ9">
        <v>1.0713606528943529</v>
      </c>
      <c r="AK9">
        <v>1.114666568478389</v>
      </c>
      <c r="AL9">
        <v>1.002539224439265</v>
      </c>
      <c r="AM9">
        <v>1.0718582849807921</v>
      </c>
      <c r="AN9">
        <v>1.068307629830934</v>
      </c>
      <c r="AO9">
        <v>1.0055691386946961</v>
      </c>
      <c r="AP9">
        <v>0.99568119514413911</v>
      </c>
      <c r="AQ9">
        <v>1.0013680105598799</v>
      </c>
      <c r="AR9">
        <v>1.0478334368590949</v>
      </c>
      <c r="AS9">
        <v>1.0448413658394451</v>
      </c>
      <c r="AT9">
        <v>1.0335682712207299</v>
      </c>
      <c r="AU9">
        <v>1.0632777449000219</v>
      </c>
      <c r="AV9">
        <v>1.0501024366052181</v>
      </c>
      <c r="AW9">
        <v>1.03817327156287</v>
      </c>
      <c r="AX9">
        <v>1.0048489835437191</v>
      </c>
      <c r="AY9">
        <v>1.103281962735136</v>
      </c>
      <c r="AZ9">
        <v>1.0183859679577509</v>
      </c>
      <c r="BA9">
        <v>1.056292427875799</v>
      </c>
      <c r="BB9">
        <v>0.98779395174728069</v>
      </c>
      <c r="BC9">
        <v>1.0587332913162251</v>
      </c>
      <c r="BD9">
        <v>0.97367086195625774</v>
      </c>
      <c r="BE9">
        <v>1.059885117334606</v>
      </c>
      <c r="BF9">
        <v>1.0071452036439601</v>
      </c>
      <c r="BG9">
        <v>1.0389764885663819</v>
      </c>
      <c r="BH9">
        <v>1.045962130924466</v>
      </c>
      <c r="BI9">
        <v>0.9775759342932907</v>
      </c>
      <c r="BJ9">
        <v>0.98925696137937025</v>
      </c>
      <c r="BK9">
        <v>1.0205605097307531</v>
      </c>
      <c r="BL9">
        <v>1.034431489609051</v>
      </c>
      <c r="BM9">
        <v>1.036895431728468</v>
      </c>
      <c r="BN9">
        <v>1.049061037613223</v>
      </c>
      <c r="BO9">
        <v>1.0516772596552479</v>
      </c>
      <c r="BP9">
        <v>1.029848851065182</v>
      </c>
      <c r="BQ9">
        <v>1.0243110321372719</v>
      </c>
      <c r="BR9">
        <v>1.035637696931236</v>
      </c>
      <c r="BS9">
        <v>1.0768095756723519</v>
      </c>
      <c r="BT9">
        <v>1.0535310524479879</v>
      </c>
      <c r="BU9">
        <v>0.99328129477184679</v>
      </c>
      <c r="BV9">
        <v>1.0538952448403729</v>
      </c>
      <c r="BW9">
        <v>1.016064906076267</v>
      </c>
      <c r="BX9">
        <v>1.005970430644946</v>
      </c>
      <c r="BY9">
        <v>1.0305307074800021</v>
      </c>
      <c r="BZ9">
        <v>1.0341678165447989</v>
      </c>
      <c r="CA9">
        <v>1.0246219427205161</v>
      </c>
      <c r="CB9">
        <v>1.0712108332843711</v>
      </c>
      <c r="CC9">
        <v>1.0236094391431261</v>
      </c>
    </row>
    <row r="10" spans="1:82" x14ac:dyDescent="0.2">
      <c r="A10" s="1" t="s">
        <v>8</v>
      </c>
      <c r="B10">
        <v>1.0408531049288321</v>
      </c>
      <c r="C10">
        <v>1.0164174598258411</v>
      </c>
      <c r="D10">
        <v>1.045174524346973</v>
      </c>
      <c r="E10">
        <v>1.075559543413223</v>
      </c>
      <c r="F10">
        <v>1.0533652926409249</v>
      </c>
      <c r="G10">
        <v>1.0680993047221079</v>
      </c>
      <c r="H10">
        <v>1.0269126216757429</v>
      </c>
      <c r="I10">
        <v>1.0022219398404599</v>
      </c>
      <c r="J10">
        <v>1.057889050460991</v>
      </c>
      <c r="K10">
        <v>1.0260964965369339</v>
      </c>
      <c r="L10">
        <v>1.042390805473085</v>
      </c>
      <c r="M10">
        <v>1.0109969323498591</v>
      </c>
      <c r="N10">
        <v>1.050859789963327</v>
      </c>
      <c r="O10">
        <v>1.047903487248941</v>
      </c>
      <c r="P10">
        <v>0.98689574287430637</v>
      </c>
      <c r="Q10">
        <v>0.99565383892420456</v>
      </c>
      <c r="R10">
        <v>0.97683629251406701</v>
      </c>
      <c r="S10">
        <v>1.0023878083723421</v>
      </c>
      <c r="T10">
        <v>1.073186482274249</v>
      </c>
      <c r="U10">
        <v>1.002333453432219</v>
      </c>
      <c r="V10">
        <v>1.067919746928647</v>
      </c>
      <c r="W10">
        <v>1.0820792015451079</v>
      </c>
      <c r="X10">
        <v>1.0158134169120381</v>
      </c>
      <c r="Y10">
        <v>1.062261161161298</v>
      </c>
      <c r="Z10">
        <v>1.0221366079068239</v>
      </c>
      <c r="AA10">
        <v>1.061241180834795</v>
      </c>
      <c r="AB10">
        <v>1.01137936951886</v>
      </c>
      <c r="AC10">
        <v>0.97357459506072586</v>
      </c>
      <c r="AD10">
        <v>1.022760979122574</v>
      </c>
      <c r="AE10">
        <v>1.0710250859902859</v>
      </c>
      <c r="AF10">
        <v>0.96250800080803089</v>
      </c>
      <c r="AG10">
        <v>1.0818221483630921</v>
      </c>
      <c r="AH10">
        <v>1.0284494826703729</v>
      </c>
      <c r="AI10">
        <v>0.95928124086887645</v>
      </c>
      <c r="AJ10">
        <v>0.9764129483930859</v>
      </c>
      <c r="AK10">
        <v>0.96261481003957938</v>
      </c>
      <c r="AL10">
        <v>1.077128361252959</v>
      </c>
      <c r="AM10">
        <v>0.99332905646495528</v>
      </c>
      <c r="AN10">
        <v>1.0042983673855801</v>
      </c>
      <c r="AO10">
        <v>1.0311631827659811</v>
      </c>
      <c r="AP10">
        <v>1.0996388153957599</v>
      </c>
      <c r="AQ10">
        <v>1.0543072883820459</v>
      </c>
      <c r="AR10">
        <v>1.0333439090762651</v>
      </c>
      <c r="AS10">
        <v>0.95123813073480235</v>
      </c>
      <c r="AT10">
        <v>1.0644117841224909</v>
      </c>
      <c r="AU10">
        <v>1.057242463726213</v>
      </c>
      <c r="AV10">
        <v>1.02256370600383</v>
      </c>
      <c r="AW10">
        <v>1.0222599149243421</v>
      </c>
      <c r="AX10">
        <v>1.0238314781655711</v>
      </c>
      <c r="AY10">
        <v>1.03371159321453</v>
      </c>
      <c r="AZ10">
        <v>1.0581596103987509</v>
      </c>
      <c r="BA10">
        <v>1.007577790752237</v>
      </c>
      <c r="BB10">
        <v>1.031632326036938</v>
      </c>
      <c r="BC10">
        <v>1.0219477639112291</v>
      </c>
      <c r="BD10">
        <v>1.03945343563865</v>
      </c>
      <c r="BE10">
        <v>1.043304712897152</v>
      </c>
      <c r="BF10">
        <v>0.9901492287003808</v>
      </c>
      <c r="BG10">
        <v>1.0780854597422049</v>
      </c>
      <c r="BH10">
        <v>1.0739720138110489</v>
      </c>
      <c r="BI10">
        <v>0.96470116130426964</v>
      </c>
      <c r="BJ10">
        <v>1.0465316817437129</v>
      </c>
      <c r="BK10">
        <v>1.0197208242002671</v>
      </c>
      <c r="BL10">
        <v>1.046209320465018</v>
      </c>
      <c r="BM10">
        <v>0.98259916870328634</v>
      </c>
      <c r="BN10">
        <v>1.075165513248346</v>
      </c>
      <c r="BO10">
        <v>0.92985254965681263</v>
      </c>
      <c r="BP10">
        <v>1.090344527631673</v>
      </c>
      <c r="BQ10">
        <v>1.0386646788677369</v>
      </c>
      <c r="BR10">
        <v>1.028093198778711</v>
      </c>
      <c r="BS10">
        <v>0.92000675113720176</v>
      </c>
      <c r="BT10">
        <v>1.029062341482136</v>
      </c>
      <c r="BU10">
        <v>1.0737796427093911</v>
      </c>
      <c r="BV10">
        <v>0.98707968893579157</v>
      </c>
      <c r="BW10">
        <v>0.96282880492488654</v>
      </c>
      <c r="BX10">
        <v>1.040534224935274</v>
      </c>
      <c r="BY10">
        <v>1.015088029020784</v>
      </c>
      <c r="BZ10">
        <v>1.062549519412896</v>
      </c>
      <c r="CA10">
        <v>1.045043399963197</v>
      </c>
      <c r="CB10">
        <v>1.061304856585964</v>
      </c>
      <c r="CC10">
        <v>1.0608058247220911</v>
      </c>
    </row>
    <row r="11" spans="1:82" x14ac:dyDescent="0.2">
      <c r="A11" s="1" t="s">
        <v>9</v>
      </c>
      <c r="B11">
        <v>14250</v>
      </c>
      <c r="C11">
        <v>14567.096913935869</v>
      </c>
      <c r="D11">
        <v>14891.25</v>
      </c>
      <c r="E11">
        <v>15222.61627506299</v>
      </c>
      <c r="F11">
        <v>15561.356250000001</v>
      </c>
      <c r="G11">
        <v>15907.63400744082</v>
      </c>
      <c r="H11">
        <v>16261.617281250001</v>
      </c>
      <c r="I11">
        <v>16623.47753777566</v>
      </c>
      <c r="J11">
        <v>16993.39005890625</v>
      </c>
      <c r="K11">
        <v>17371.534026975569</v>
      </c>
      <c r="L11">
        <v>17758.09261155704</v>
      </c>
      <c r="M11">
        <v>18153.253058189472</v>
      </c>
      <c r="N11">
        <v>18557.2067790771</v>
      </c>
      <c r="O11">
        <v>18970.149445807991</v>
      </c>
      <c r="P11">
        <v>19392.281084135571</v>
      </c>
      <c r="Q11">
        <v>19823.806170869349</v>
      </c>
      <c r="R11">
        <v>20264.933732921669</v>
      </c>
      <c r="S11">
        <v>20715.87744855848</v>
      </c>
      <c r="T11">
        <v>21176.855750903149</v>
      </c>
      <c r="U11">
        <v>21648.09193374361</v>
      </c>
      <c r="V11">
        <v>22129.814259693791</v>
      </c>
      <c r="W11">
        <v>22622.256070762069</v>
      </c>
      <c r="X11">
        <v>23125.655901380011</v>
      </c>
      <c r="Y11">
        <v>23640.25759394636</v>
      </c>
      <c r="Z11">
        <v>24166.310416942109</v>
      </c>
      <c r="AA11">
        <v>24704.06918567395</v>
      </c>
      <c r="AB11">
        <v>25253.79438570451</v>
      </c>
      <c r="AC11">
        <v>25815.752299029271</v>
      </c>
      <c r="AD11">
        <v>26390.215133061211</v>
      </c>
      <c r="AE11">
        <v>26977.46115248559</v>
      </c>
      <c r="AF11">
        <v>27577.77481404896</v>
      </c>
      <c r="AG11">
        <v>28191.446904347438</v>
      </c>
      <c r="AH11">
        <v>28818.774680681159</v>
      </c>
      <c r="AI11">
        <v>29460.06201504307</v>
      </c>
      <c r="AJ11">
        <v>30115.619541311811</v>
      </c>
      <c r="AK11">
        <v>30785.764805720009</v>
      </c>
      <c r="AL11">
        <v>31470.82242067084</v>
      </c>
      <c r="AM11">
        <v>32171.12422197741</v>
      </c>
      <c r="AN11">
        <v>32887.009429601028</v>
      </c>
      <c r="AO11">
        <v>33618.824811966391</v>
      </c>
      <c r="AP11">
        <v>34366.924853933073</v>
      </c>
      <c r="AQ11">
        <v>35131.671928504882</v>
      </c>
      <c r="AR11">
        <v>35913.436472360067</v>
      </c>
      <c r="AS11">
        <v>36712.597165287603</v>
      </c>
      <c r="AT11">
        <v>37529.541113616273</v>
      </c>
      <c r="AU11">
        <v>38364.664037725553</v>
      </c>
      <c r="AV11">
        <v>39218.370463729007</v>
      </c>
      <c r="AW11">
        <v>40091.073919423201</v>
      </c>
      <c r="AX11">
        <v>40983.197134596812</v>
      </c>
      <c r="AY11">
        <v>41895.172245797243</v>
      </c>
      <c r="AZ11">
        <v>42827.441005653673</v>
      </c>
      <c r="BA11">
        <v>43780.454996858112</v>
      </c>
      <c r="BB11">
        <v>44754.675850908083</v>
      </c>
      <c r="BC11">
        <v>45750.575471716737</v>
      </c>
      <c r="BD11">
        <v>46768.636264198947</v>
      </c>
      <c r="BE11">
        <v>47809.351367943993</v>
      </c>
      <c r="BF11">
        <v>48873.224896087901</v>
      </c>
      <c r="BG11">
        <v>49960.772179501473</v>
      </c>
      <c r="BH11">
        <v>51072.520016411872</v>
      </c>
      <c r="BI11">
        <v>52209.006927579037</v>
      </c>
      <c r="BJ11">
        <v>53370.7834171504</v>
      </c>
      <c r="BK11">
        <v>54558.412239320103</v>
      </c>
      <c r="BL11">
        <v>55772.468670922171</v>
      </c>
      <c r="BM11">
        <v>57013.540790089508</v>
      </c>
      <c r="BN11">
        <v>58282.229761113667</v>
      </c>
      <c r="BO11">
        <v>59579.150125643537</v>
      </c>
      <c r="BP11">
        <v>60904.930100363781</v>
      </c>
      <c r="BQ11">
        <v>62260.211881297488</v>
      </c>
      <c r="BR11">
        <v>63645.651954880159</v>
      </c>
      <c r="BS11">
        <v>65061.921415955891</v>
      </c>
      <c r="BT11">
        <v>-50000</v>
      </c>
      <c r="BU11">
        <v>-50000</v>
      </c>
      <c r="BV11">
        <v>-50000</v>
      </c>
      <c r="BW11">
        <v>-50000</v>
      </c>
      <c r="BX11">
        <v>-50000</v>
      </c>
      <c r="BY11">
        <v>-50000</v>
      </c>
      <c r="BZ11">
        <v>-50000</v>
      </c>
      <c r="CA11">
        <v>-50000</v>
      </c>
      <c r="CB11">
        <v>-50000</v>
      </c>
      <c r="CC11">
        <v>-50000</v>
      </c>
      <c r="CD11">
        <v>-50000</v>
      </c>
    </row>
    <row r="12" spans="1:82" x14ac:dyDescent="0.2">
      <c r="C12" s="3">
        <f>SUM(C3,C7)</f>
        <v>184136.26723176747</v>
      </c>
    </row>
    <row r="13" spans="1:82" x14ac:dyDescent="0.2">
      <c r="A13" s="1" t="s">
        <v>1</v>
      </c>
      <c r="B13" s="2">
        <f>B3*B5</f>
        <v>140758.58876007018</v>
      </c>
      <c r="C13" s="2">
        <f>B22*0.8</f>
        <v>147309.01378541402</v>
      </c>
      <c r="D13" s="2">
        <f>C22*0.8</f>
        <v>144993.0989874565</v>
      </c>
      <c r="E13" s="2"/>
      <c r="F13" s="2"/>
      <c r="G13" s="2"/>
      <c r="H13" s="2"/>
    </row>
    <row r="14" spans="1:82" x14ac:dyDescent="0.2">
      <c r="A14" s="1" t="s">
        <v>2</v>
      </c>
      <c r="B14" s="2"/>
      <c r="C14" s="2"/>
      <c r="D14" s="2"/>
      <c r="E14" s="2"/>
      <c r="F14" s="2"/>
      <c r="G14" s="2"/>
      <c r="H14" s="2"/>
    </row>
    <row r="15" spans="1:82" x14ac:dyDescent="0.2">
      <c r="A15" s="1" t="s">
        <v>3</v>
      </c>
      <c r="B15" s="2"/>
      <c r="C15" s="2"/>
      <c r="D15" s="2"/>
      <c r="E15" s="2"/>
      <c r="F15" s="2"/>
      <c r="G15" s="2"/>
      <c r="H15" s="2"/>
    </row>
    <row r="16" spans="1:82" x14ac:dyDescent="0.2">
      <c r="A16" s="1" t="s">
        <v>4</v>
      </c>
      <c r="B16" s="2"/>
      <c r="C16" s="2"/>
      <c r="D16" s="2"/>
      <c r="E16" s="2"/>
      <c r="F16" s="2"/>
      <c r="G16" s="2"/>
      <c r="H16" s="2"/>
    </row>
    <row r="17" spans="1:8" x14ac:dyDescent="0.2">
      <c r="A17" s="1" t="s">
        <v>5</v>
      </c>
      <c r="B17" s="2">
        <f>B7*B9</f>
        <v>36252.678471697327</v>
      </c>
      <c r="C17" s="2">
        <f>C7*C9</f>
        <v>38730.526069941458</v>
      </c>
      <c r="D17" s="2">
        <f>C22*0.2</f>
        <v>36248.274746864125</v>
      </c>
      <c r="E17" s="2"/>
      <c r="F17" s="2"/>
      <c r="G17" s="2"/>
      <c r="H17" s="2"/>
    </row>
    <row r="18" spans="1:8" x14ac:dyDescent="0.2">
      <c r="A18" s="1" t="s">
        <v>6</v>
      </c>
      <c r="B18" s="2"/>
      <c r="C18" s="2"/>
      <c r="D18" s="2"/>
      <c r="E18" s="2"/>
      <c r="F18" s="2"/>
      <c r="G18" s="2"/>
      <c r="H18" s="2"/>
    </row>
    <row r="19" spans="1:8" x14ac:dyDescent="0.2">
      <c r="A19" s="1" t="s">
        <v>7</v>
      </c>
      <c r="B19" s="2"/>
      <c r="C19" s="2"/>
      <c r="D19" s="2"/>
      <c r="E19" s="2"/>
      <c r="F19" s="2"/>
      <c r="G19" s="2"/>
      <c r="H19" s="2"/>
    </row>
    <row r="20" spans="1:8" x14ac:dyDescent="0.2">
      <c r="A20" s="1" t="s">
        <v>8</v>
      </c>
      <c r="B20" s="2"/>
      <c r="C20" s="2"/>
      <c r="D20" s="2"/>
      <c r="E20" s="2"/>
      <c r="F20" s="2"/>
      <c r="G20" s="2"/>
      <c r="H20" s="2"/>
    </row>
    <row r="21" spans="1:8" x14ac:dyDescent="0.2">
      <c r="A21" s="1" t="s">
        <v>9</v>
      </c>
      <c r="B21" s="2"/>
      <c r="C21" s="2"/>
      <c r="D21" s="2"/>
      <c r="E21" s="2"/>
      <c r="F21" s="2"/>
      <c r="G21" s="2"/>
      <c r="H21" s="2"/>
    </row>
    <row r="22" spans="1:8" x14ac:dyDescent="0.2">
      <c r="B22" s="2">
        <f>B11/2+B13+B17</f>
        <v>184136.2672317675</v>
      </c>
      <c r="C22" s="2">
        <f>C11+C13+C17/2</f>
        <v>181241.37373432063</v>
      </c>
      <c r="D22" s="2"/>
      <c r="E22" s="2"/>
      <c r="F22" s="2"/>
      <c r="G22" s="2"/>
      <c r="H22" s="2"/>
    </row>
    <row r="23" spans="1:8" x14ac:dyDescent="0.2">
      <c r="B23" s="2"/>
      <c r="C23" s="2"/>
      <c r="D23" s="2"/>
      <c r="E23" s="2"/>
      <c r="F23" s="2"/>
      <c r="G23" s="2"/>
      <c r="H23" s="2"/>
    </row>
    <row r="24" spans="1:8" x14ac:dyDescent="0.2">
      <c r="B24">
        <f>B7/(B3+B7)</f>
        <v>0.19999999999999996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Taylor Castillo</cp:lastModifiedBy>
  <dcterms:created xsi:type="dcterms:W3CDTF">2023-09-27T17:31:16Z</dcterms:created>
  <dcterms:modified xsi:type="dcterms:W3CDTF">2023-09-28T01:28:39Z</dcterms:modified>
</cp:coreProperties>
</file>