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数据参数" sheetId="1" r:id="rId1"/>
    <sheet name="delly" sheetId="2" r:id="rId2"/>
    <sheet name="lumpy" sheetId="3" r:id="rId3"/>
    <sheet name="summary" sheetId="4" r:id="rId4"/>
  </sheets>
  <calcPr calcId="162913"/>
</workbook>
</file>

<file path=xl/calcChain.xml><?xml version="1.0" encoding="utf-8"?>
<calcChain xmlns="http://schemas.openxmlformats.org/spreadsheetml/2006/main">
  <c r="H6" i="2" l="1"/>
  <c r="I29" i="4" l="1"/>
  <c r="H29" i="4"/>
  <c r="F29" i="4"/>
  <c r="E29" i="4"/>
  <c r="C29" i="4"/>
  <c r="F6" i="2"/>
  <c r="F5" i="3"/>
  <c r="C5" i="3"/>
  <c r="H5" i="3"/>
  <c r="B5" i="3"/>
  <c r="B6" i="2"/>
  <c r="B11" i="1" l="1"/>
  <c r="C6" i="2"/>
</calcChain>
</file>

<file path=xl/sharedStrings.xml><?xml version="1.0" encoding="utf-8"?>
<sst xmlns="http://schemas.openxmlformats.org/spreadsheetml/2006/main" count="62" uniqueCount="45">
  <si>
    <t>lumpy</t>
    <phoneticPr fontId="1" type="noConversion"/>
  </si>
  <si>
    <t>delly</t>
    <phoneticPr fontId="1" type="noConversion"/>
  </si>
  <si>
    <t>deletion</t>
    <phoneticPr fontId="1" type="noConversion"/>
  </si>
  <si>
    <t>insertion</t>
    <phoneticPr fontId="1" type="noConversion"/>
  </si>
  <si>
    <t>inversion</t>
    <phoneticPr fontId="1" type="noConversion"/>
  </si>
  <si>
    <t>相差数目</t>
    <phoneticPr fontId="1" type="noConversion"/>
  </si>
  <si>
    <t>deletion</t>
    <phoneticPr fontId="1" type="noConversion"/>
  </si>
  <si>
    <t>tandem</t>
    <phoneticPr fontId="1" type="noConversion"/>
  </si>
  <si>
    <t>insertion</t>
    <phoneticPr fontId="1" type="noConversion"/>
  </si>
  <si>
    <t>inversion</t>
    <phoneticPr fontId="1" type="noConversion"/>
  </si>
  <si>
    <t>相差的数目</t>
    <phoneticPr fontId="1" type="noConversion"/>
  </si>
  <si>
    <t>read数据总量</t>
    <phoneticPr fontId="1" type="noConversion"/>
  </si>
  <si>
    <t>参考基因组</t>
    <phoneticPr fontId="1" type="noConversion"/>
  </si>
  <si>
    <t>945M</t>
    <phoneticPr fontId="1" type="noConversion"/>
  </si>
  <si>
    <t>read数目</t>
    <phoneticPr fontId="1" type="noConversion"/>
  </si>
  <si>
    <t>分裂read数目</t>
    <phoneticPr fontId="1" type="noConversion"/>
  </si>
  <si>
    <t>平均值</t>
    <phoneticPr fontId="1" type="noConversion"/>
  </si>
  <si>
    <t>标准差</t>
    <phoneticPr fontId="1" type="noConversion"/>
  </si>
  <si>
    <t>read depth</t>
    <phoneticPr fontId="1" type="noConversion"/>
  </si>
  <si>
    <t>Phread quality &lt;20</t>
    <phoneticPr fontId="1" type="noConversion"/>
  </si>
  <si>
    <t>移除的reads数目</t>
    <phoneticPr fontId="1" type="noConversion"/>
  </si>
  <si>
    <t>剩余的reads数目</t>
    <phoneticPr fontId="1" type="noConversion"/>
  </si>
  <si>
    <t>read总数</t>
    <phoneticPr fontId="1" type="noConversion"/>
  </si>
  <si>
    <t>paired-reads数目</t>
    <phoneticPr fontId="1" type="noConversion"/>
  </si>
  <si>
    <t>单一端映射</t>
    <phoneticPr fontId="1" type="noConversion"/>
  </si>
  <si>
    <t>一致的paired-endreads数目</t>
    <phoneticPr fontId="1" type="noConversion"/>
  </si>
  <si>
    <t>百分比</t>
    <phoneticPr fontId="1" type="noConversion"/>
  </si>
  <si>
    <t>正确</t>
    <phoneticPr fontId="1" type="noConversion"/>
  </si>
  <si>
    <t>不一致的paired-endreads数目</t>
    <phoneticPr fontId="1" type="noConversion"/>
  </si>
  <si>
    <t>64.7G</t>
    <phoneticPr fontId="1" type="noConversion"/>
  </si>
  <si>
    <t>32X</t>
    <phoneticPr fontId="1" type="noConversion"/>
  </si>
  <si>
    <t>映射到参考基因组上的read总数目</t>
    <phoneticPr fontId="1" type="noConversion"/>
  </si>
  <si>
    <t>total</t>
    <phoneticPr fontId="1" type="noConversion"/>
  </si>
  <si>
    <t>DELLY</t>
    <phoneticPr fontId="1" type="noConversion"/>
  </si>
  <si>
    <t>LUMPY</t>
    <phoneticPr fontId="1" type="noConversion"/>
  </si>
  <si>
    <t>PASA</t>
    <phoneticPr fontId="1" type="noConversion"/>
  </si>
  <si>
    <t>PASA</t>
    <phoneticPr fontId="1" type="noConversion"/>
  </si>
  <si>
    <t>T</t>
    <phoneticPr fontId="1" type="noConversion"/>
  </si>
  <si>
    <t>P</t>
    <phoneticPr fontId="1" type="noConversion"/>
  </si>
  <si>
    <t>PASA and DELLY and LUMPY comparison</t>
    <phoneticPr fontId="1" type="noConversion"/>
  </si>
  <si>
    <t>T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</si>
  <si>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</si>
  <si>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</si>
  <si>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</si>
  <si>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Willams82 reference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</si>
</sst>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1" xfId="0" applyBorder="1" applyAlignment="1">
      <alignment horizontal="center" vertical="top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400">
                <a:latin typeface="Times New Roman" pitchFamily="18" charset="0"/>
                <a:cs typeface="Times New Roman" pitchFamily="18" charset="0"/>
              </a:rPr>
              <a:t>Figure</a:t>
            </a:r>
            <a:r>
              <a:rPr lang="en-US" altLang="zh-CN" sz="1400" baseline="0">
                <a:latin typeface="Times New Roman" pitchFamily="18" charset="0"/>
                <a:cs typeface="Times New Roman" pitchFamily="18" charset="0"/>
              </a:rPr>
              <a:t> 4: experiment result</a:t>
            </a:r>
            <a:endParaRPr lang="zh-CN" altLang="en-US" sz="14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0555555555555558E-2"/>
          <c:y val="0.25816567665883872"/>
          <c:w val="0.95000000000000007"/>
          <c:h val="0.62463360500990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dLbls>
            <c:delete val="1"/>
          </c:dLbls>
          <c:cat>
            <c:strRef>
              <c:f>summary!$A$2:$A$4</c:f>
              <c:strCache>
                <c:ptCount val="3"/>
                <c:pt idx="0">
                  <c:v>deletion</c:v>
                </c:pt>
                <c:pt idx="1">
                  <c:v>insertion</c:v>
                </c:pt>
                <c:pt idx="2">
                  <c:v>inversion</c:v>
                </c:pt>
              </c:strCache>
            </c:strRef>
          </c:cat>
          <c:val>
            <c:numRef>
              <c:f>summary!$B$2:$B$4</c:f>
              <c:numCache>
                <c:formatCode>General</c:formatCode>
                <c:ptCount val="3"/>
                <c:pt idx="0">
                  <c:v>9800</c:v>
                </c:pt>
                <c:pt idx="1">
                  <c:v>1331</c:v>
                </c:pt>
                <c:pt idx="2">
                  <c:v>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E-4911-97A8-659D7C52209D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summary!$A$2:$A$4</c:f>
              <c:strCache>
                <c:ptCount val="3"/>
                <c:pt idx="0">
                  <c:v>deletion</c:v>
                </c:pt>
                <c:pt idx="1">
                  <c:v>insertion</c:v>
                </c:pt>
                <c:pt idx="2">
                  <c:v>inversion</c:v>
                </c:pt>
              </c:strCache>
            </c:strRef>
          </c:cat>
          <c:val>
            <c:numRef>
              <c:f>summary!$C$2:$C$4</c:f>
              <c:numCache>
                <c:formatCode>General</c:formatCode>
                <c:ptCount val="3"/>
                <c:pt idx="0">
                  <c:v>6391</c:v>
                </c:pt>
                <c:pt idx="1">
                  <c:v>859</c:v>
                </c:pt>
                <c:pt idx="2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E-4911-97A8-659D7C522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404288"/>
        <c:axId val="213414272"/>
      </c:barChart>
      <c:catAx>
        <c:axId val="21340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414272"/>
        <c:crosses val="autoZero"/>
        <c:auto val="1"/>
        <c:lblAlgn val="ctr"/>
        <c:lblOffset val="100"/>
        <c:noMultiLvlLbl val="0"/>
      </c:catAx>
      <c:valAx>
        <c:axId val="213414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34042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2007939632545941"/>
          <c:y val="0.38877192982456144"/>
          <c:w val="0.37415597698175057"/>
          <c:h val="8.459842519685044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3</xdr:row>
      <xdr:rowOff>85724</xdr:rowOff>
    </xdr:from>
    <xdr:to>
      <xdr:col>11</xdr:col>
      <xdr:colOff>352425</xdr:colOff>
      <xdr:row>19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41</xdr:row>
      <xdr:rowOff>66675</xdr:rowOff>
    </xdr:from>
    <xdr:to>
      <xdr:col>12</xdr:col>
      <xdr:colOff>390525</xdr:colOff>
      <xdr:row>42</xdr:row>
      <xdr:rowOff>114300</xdr:rowOff>
    </xdr:to>
    <xdr:sp macro="" textlink="">
      <xdr:nvSpPr>
        <xdr:cNvPr id="5" name="TextBox 4"/>
        <xdr:cNvSpPr txBox="1"/>
      </xdr:nvSpPr>
      <xdr:spPr>
        <a:xfrm>
          <a:off x="7962900" y="7515225"/>
          <a:ext cx="3429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8" sqref="B18"/>
    </sheetView>
  </sheetViews>
  <sheetFormatPr defaultRowHeight="13.5" x14ac:dyDescent="0.15"/>
  <cols>
    <col min="1" max="1" width="29.5" customWidth="1"/>
    <col min="2" max="2" width="22" customWidth="1"/>
    <col min="3" max="3" width="23.5" customWidth="1"/>
    <col min="4" max="4" width="26" customWidth="1"/>
    <col min="5" max="5" width="26.25" customWidth="1"/>
    <col min="6" max="6" width="18.875" customWidth="1"/>
    <col min="7" max="7" width="29" customWidth="1"/>
    <col min="8" max="8" width="15.375" customWidth="1"/>
  </cols>
  <sheetData>
    <row r="1" spans="1:9" x14ac:dyDescent="0.15">
      <c r="A1" s="1" t="s">
        <v>12</v>
      </c>
      <c r="B1" t="s">
        <v>44</v>
      </c>
      <c r="C1" s="1" t="s">
        <v>13</v>
      </c>
      <c r="D1" s="1"/>
      <c r="E1" s="2"/>
      <c r="F1" s="1"/>
      <c r="G1" s="2"/>
      <c r="H1" s="1"/>
    </row>
    <row r="2" spans="1:9" x14ac:dyDescent="0.15">
      <c r="A2" s="1"/>
      <c r="B2" s="1"/>
      <c r="C2" s="1"/>
      <c r="D2" s="1"/>
      <c r="E2" s="2"/>
      <c r="F2" s="1"/>
      <c r="G2" s="2"/>
      <c r="H2" s="1"/>
    </row>
    <row r="3" spans="1:9" x14ac:dyDescent="0.15">
      <c r="A3" s="1" t="s">
        <v>11</v>
      </c>
      <c r="B3" s="1" t="s">
        <v>14</v>
      </c>
      <c r="C3" s="1" t="s">
        <v>18</v>
      </c>
      <c r="D3" s="2" t="s">
        <v>16</v>
      </c>
      <c r="E3" s="1" t="s">
        <v>17</v>
      </c>
      <c r="G3" s="2"/>
      <c r="I3" s="1"/>
    </row>
    <row r="4" spans="1:9" x14ac:dyDescent="0.15">
      <c r="A4" s="1" t="s">
        <v>29</v>
      </c>
      <c r="B4" s="7">
        <v>321573298</v>
      </c>
      <c r="C4" s="1" t="s">
        <v>30</v>
      </c>
      <c r="D4" s="1">
        <v>389.32100000000003</v>
      </c>
      <c r="E4" s="1">
        <v>62.472000000000001</v>
      </c>
      <c r="G4" s="1"/>
      <c r="H4" s="1"/>
    </row>
    <row r="5" spans="1:9" x14ac:dyDescent="0.15">
      <c r="A5" s="1"/>
      <c r="B5" s="1"/>
      <c r="C5" s="1"/>
      <c r="D5" s="1"/>
      <c r="E5" s="1"/>
      <c r="F5" s="1"/>
      <c r="G5" s="1"/>
    </row>
    <row r="6" spans="1:9" x14ac:dyDescent="0.15">
      <c r="A6" s="1"/>
      <c r="B6" s="1"/>
      <c r="C6" s="1"/>
      <c r="D6" s="1"/>
      <c r="E6" s="1"/>
      <c r="F6" s="1"/>
      <c r="G6" s="1"/>
    </row>
    <row r="7" spans="1:9" x14ac:dyDescent="0.15">
      <c r="A7" s="1"/>
      <c r="B7" s="1"/>
      <c r="C7" s="1"/>
      <c r="D7" s="1"/>
      <c r="E7" s="1"/>
      <c r="F7" s="1"/>
      <c r="G7" s="1"/>
    </row>
    <row r="8" spans="1:9" x14ac:dyDescent="0.15">
      <c r="A8" s="1" t="s">
        <v>19</v>
      </c>
      <c r="B8" s="1"/>
      <c r="C8" s="1"/>
      <c r="D8" s="1"/>
      <c r="E8" s="1"/>
      <c r="F8" s="1"/>
      <c r="G8" s="1"/>
    </row>
    <row r="9" spans="1:9" x14ac:dyDescent="0.15">
      <c r="A9" s="1" t="s">
        <v>22</v>
      </c>
      <c r="B9" s="7">
        <v>321573298</v>
      </c>
      <c r="C9" s="1"/>
      <c r="D9" s="1"/>
      <c r="E9" s="1"/>
      <c r="F9" s="1"/>
      <c r="G9" s="1"/>
    </row>
    <row r="10" spans="1:9" x14ac:dyDescent="0.15">
      <c r="A10" s="1" t="s">
        <v>20</v>
      </c>
      <c r="B10" s="7">
        <v>99272934</v>
      </c>
      <c r="C10" s="1"/>
      <c r="D10" s="1"/>
      <c r="E10" s="1"/>
      <c r="F10" s="1"/>
      <c r="G10" s="1"/>
    </row>
    <row r="11" spans="1:9" x14ac:dyDescent="0.15">
      <c r="A11" s="1" t="s">
        <v>21</v>
      </c>
      <c r="B11" s="7">
        <f>B9-B10</f>
        <v>222300364</v>
      </c>
      <c r="C11" s="1"/>
      <c r="D11" s="1"/>
      <c r="E11" s="1"/>
      <c r="F11" s="1"/>
      <c r="G11" s="1"/>
    </row>
    <row r="12" spans="1:9" x14ac:dyDescent="0.15">
      <c r="A12" s="1" t="s">
        <v>31</v>
      </c>
      <c r="B12" s="7">
        <v>189912987</v>
      </c>
      <c r="C12" s="1" t="s">
        <v>23</v>
      </c>
      <c r="D12" s="7">
        <v>96589468</v>
      </c>
      <c r="E12" s="1" t="s">
        <v>25</v>
      </c>
      <c r="F12" s="7">
        <v>41568631</v>
      </c>
      <c r="G12" s="1" t="s">
        <v>28</v>
      </c>
      <c r="H12" s="9">
        <v>55020837</v>
      </c>
    </row>
    <row r="13" spans="1:9" x14ac:dyDescent="0.15">
      <c r="A13" s="1"/>
      <c r="B13" s="8">
        <v>0.85429999999999995</v>
      </c>
      <c r="C13" s="1" t="s">
        <v>24</v>
      </c>
      <c r="D13" s="7">
        <v>2979431824</v>
      </c>
      <c r="E13" s="1" t="s">
        <v>15</v>
      </c>
      <c r="F13" s="7">
        <v>99896743</v>
      </c>
      <c r="G13" s="1"/>
    </row>
    <row r="14" spans="1:9" x14ac:dyDescent="0.15">
      <c r="A14" s="1"/>
      <c r="B14" s="1"/>
      <c r="C14" s="1"/>
      <c r="D14" s="1"/>
      <c r="E14" s="1"/>
      <c r="F14" s="1"/>
      <c r="G14" s="1"/>
    </row>
    <row r="15" spans="1:9" x14ac:dyDescent="0.15">
      <c r="A15" s="1"/>
      <c r="B15" s="1"/>
      <c r="C15" s="1"/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B1" workbookViewId="0">
      <selection activeCell="I1" sqref="I1:I1048576"/>
    </sheetView>
  </sheetViews>
  <sheetFormatPr defaultRowHeight="13.5" x14ac:dyDescent="0.15"/>
  <cols>
    <col min="1" max="1" width="19" customWidth="1"/>
    <col min="2" max="2" width="14.625" customWidth="1"/>
    <col min="3" max="4" width="19.375" customWidth="1"/>
    <col min="5" max="5" width="24.875" customWidth="1"/>
    <col min="6" max="6" width="20" customWidth="1"/>
    <col min="7" max="7" width="18" customWidth="1"/>
    <col min="8" max="8" width="13.625" customWidth="1"/>
    <col min="9" max="9" width="13.375" customWidth="1"/>
    <col min="10" max="10" width="12.875" customWidth="1"/>
    <col min="11" max="11" width="12.375" customWidth="1"/>
  </cols>
  <sheetData>
    <row r="1" spans="1:9" x14ac:dyDescent="0.15">
      <c r="A1" s="3"/>
      <c r="B1" s="3" t="s">
        <v>1</v>
      </c>
      <c r="C1" s="3" t="s">
        <v>42</v>
      </c>
      <c r="D1" s="3" t="s">
        <v>26</v>
      </c>
      <c r="E1" s="3" t="s">
        <v>36</v>
      </c>
      <c r="F1" s="3" t="s">
        <v>27</v>
      </c>
      <c r="G1" s="3" t="s">
        <v>43</v>
      </c>
      <c r="H1" s="3" t="s">
        <v>10</v>
      </c>
      <c r="I1" s="4" t="s">
        <v>26</v>
      </c>
    </row>
    <row r="2" spans="1:9" x14ac:dyDescent="0.15">
      <c r="A2" s="3" t="s">
        <v>6</v>
      </c>
      <c r="B2" s="10">
        <v>9785</v>
      </c>
      <c r="C2" s="3">
        <v>6386</v>
      </c>
      <c r="D2" s="5">
        <v>0.63400000000000001</v>
      </c>
      <c r="E2" s="3">
        <v>9800</v>
      </c>
      <c r="F2" s="3">
        <v>6391</v>
      </c>
      <c r="G2" s="5">
        <v>0.65210000000000001</v>
      </c>
      <c r="H2" s="3">
        <v>15</v>
      </c>
      <c r="I2" s="5">
        <v>0.4667</v>
      </c>
    </row>
    <row r="3" spans="1:9" ht="15" x14ac:dyDescent="0.15">
      <c r="A3" s="3" t="s">
        <v>7</v>
      </c>
      <c r="B3" s="10">
        <v>4175</v>
      </c>
      <c r="C3" s="20">
        <v>1801</v>
      </c>
      <c r="D3" s="5">
        <v>0.42680000000000001</v>
      </c>
      <c r="E3" s="3">
        <v>4179</v>
      </c>
      <c r="F3" s="3">
        <v>1818</v>
      </c>
      <c r="G3" s="5">
        <v>0.435</v>
      </c>
      <c r="H3" s="3">
        <v>4</v>
      </c>
      <c r="I3" s="5">
        <v>0.25</v>
      </c>
    </row>
    <row r="4" spans="1:9" ht="15" x14ac:dyDescent="0.15">
      <c r="A4" s="3" t="s">
        <v>8</v>
      </c>
      <c r="B4" s="10">
        <v>1322</v>
      </c>
      <c r="C4" s="20">
        <v>853</v>
      </c>
      <c r="D4" s="5">
        <v>0.63390000000000002</v>
      </c>
      <c r="E4" s="3">
        <v>1331</v>
      </c>
      <c r="F4" s="3">
        <v>859</v>
      </c>
      <c r="G4" s="5">
        <v>0.64539999999999997</v>
      </c>
      <c r="H4" s="3">
        <v>9</v>
      </c>
      <c r="I4" s="5">
        <v>0.33329999999999999</v>
      </c>
    </row>
    <row r="5" spans="1:9" ht="15" x14ac:dyDescent="0.15">
      <c r="A5" s="3" t="s">
        <v>9</v>
      </c>
      <c r="B5" s="10">
        <v>1139</v>
      </c>
      <c r="C5" s="20">
        <v>503</v>
      </c>
      <c r="D5" s="5">
        <v>0.44159999999999999</v>
      </c>
      <c r="E5" s="3">
        <v>1142</v>
      </c>
      <c r="F5" s="3">
        <v>517</v>
      </c>
      <c r="G5" s="5">
        <v>0.45269999999999999</v>
      </c>
      <c r="H5" s="3">
        <v>3</v>
      </c>
      <c r="I5" s="11">
        <v>0.33329999999999999</v>
      </c>
    </row>
    <row r="6" spans="1:9" x14ac:dyDescent="0.15">
      <c r="A6" s="3"/>
      <c r="B6" s="6">
        <f>SUM(B2:B5)</f>
        <v>16421</v>
      </c>
      <c r="C6" s="3">
        <f>SUM(C2:C5)</f>
        <v>9543</v>
      </c>
      <c r="D6" s="5">
        <v>0.56789999999999996</v>
      </c>
      <c r="E6" s="3">
        <v>16452</v>
      </c>
      <c r="F6" s="3">
        <f>SUM(F2:F5)</f>
        <v>9585</v>
      </c>
      <c r="G6" s="5">
        <v>0.58260000000000001</v>
      </c>
      <c r="H6" s="3">
        <f>SUM(H2:H5)</f>
        <v>31</v>
      </c>
      <c r="I6" s="5">
        <v>0.3871</v>
      </c>
    </row>
    <row r="11" spans="1:9" x14ac:dyDescent="0.15">
      <c r="F11" s="1"/>
      <c r="G11" s="1"/>
      <c r="H1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" sqref="I1:I1048576"/>
    </sheetView>
  </sheetViews>
  <sheetFormatPr defaultRowHeight="13.5" x14ac:dyDescent="0.15"/>
  <cols>
    <col min="1" max="1" width="10.625" customWidth="1"/>
    <col min="2" max="4" width="11.25" customWidth="1"/>
    <col min="5" max="5" width="19.625" customWidth="1"/>
    <col min="6" max="6" width="22.5" customWidth="1"/>
    <col min="7" max="7" width="13.25" customWidth="1"/>
    <col min="8" max="8" width="13.625" customWidth="1"/>
    <col min="10" max="10" width="16" customWidth="1"/>
  </cols>
  <sheetData>
    <row r="1" spans="1:9" x14ac:dyDescent="0.15">
      <c r="A1" s="3"/>
      <c r="B1" s="3" t="s">
        <v>0</v>
      </c>
      <c r="C1" s="3" t="s">
        <v>38</v>
      </c>
      <c r="D1" s="3" t="s">
        <v>26</v>
      </c>
      <c r="E1" s="3" t="s">
        <v>35</v>
      </c>
      <c r="F1" s="3" t="s">
        <v>38</v>
      </c>
      <c r="G1" s="3" t="s">
        <v>26</v>
      </c>
      <c r="H1" s="3" t="s">
        <v>5</v>
      </c>
      <c r="I1" s="4" t="s">
        <v>26</v>
      </c>
    </row>
    <row r="2" spans="1:9" x14ac:dyDescent="0.15">
      <c r="A2" s="3" t="s">
        <v>2</v>
      </c>
      <c r="B2" s="6">
        <v>9787</v>
      </c>
      <c r="C2" s="3">
        <v>6389</v>
      </c>
      <c r="D2" s="5">
        <v>0.64600000000000002</v>
      </c>
      <c r="E2" s="3">
        <v>9800</v>
      </c>
      <c r="F2" s="3">
        <v>6391</v>
      </c>
      <c r="G2" s="5">
        <v>0.65210000000000001</v>
      </c>
      <c r="H2" s="10">
        <v>13</v>
      </c>
      <c r="I2" s="5">
        <v>0.30769999999999997</v>
      </c>
    </row>
    <row r="3" spans="1:9" ht="15" x14ac:dyDescent="0.15">
      <c r="A3" s="3" t="s">
        <v>3</v>
      </c>
      <c r="B3" s="6">
        <v>1324</v>
      </c>
      <c r="C3" s="20">
        <v>849</v>
      </c>
      <c r="D3" s="5">
        <v>0.63119999999999998</v>
      </c>
      <c r="E3" s="3">
        <v>1331</v>
      </c>
      <c r="F3" s="3">
        <v>859</v>
      </c>
      <c r="G3" s="5">
        <v>0.64539999999999997</v>
      </c>
      <c r="H3" s="10">
        <v>7</v>
      </c>
      <c r="I3" s="5">
        <v>0.42859999999999998</v>
      </c>
    </row>
    <row r="4" spans="1:9" ht="15" x14ac:dyDescent="0.15">
      <c r="A4" s="3" t="s">
        <v>4</v>
      </c>
      <c r="B4" s="6">
        <v>1142</v>
      </c>
      <c r="C4" s="20">
        <v>501</v>
      </c>
      <c r="D4" s="5">
        <v>0.45119999999999999</v>
      </c>
      <c r="E4" s="3">
        <v>1142</v>
      </c>
      <c r="F4" s="3">
        <v>517</v>
      </c>
      <c r="G4" s="5">
        <v>0.45269999999999999</v>
      </c>
      <c r="H4" s="10">
        <v>3</v>
      </c>
      <c r="I4" s="5">
        <v>0.33329999999999999</v>
      </c>
    </row>
    <row r="5" spans="1:9" x14ac:dyDescent="0.15">
      <c r="A5" s="3"/>
      <c r="B5" s="6">
        <f>SUM(B2:B4)</f>
        <v>12253</v>
      </c>
      <c r="C5" s="3">
        <f>SUM(C2:C4)</f>
        <v>7739</v>
      </c>
      <c r="D5" s="5">
        <v>0.57689999999999997</v>
      </c>
      <c r="E5" s="3">
        <v>16452</v>
      </c>
      <c r="F5" s="3">
        <f>SUM(F2:F4)</f>
        <v>7767</v>
      </c>
      <c r="G5" s="5">
        <v>0.58260000000000001</v>
      </c>
      <c r="H5" s="3">
        <f>SUM(H2:H4)</f>
        <v>23</v>
      </c>
      <c r="I5" s="5">
        <v>0.33329999999999999</v>
      </c>
    </row>
    <row r="6" spans="1:9" x14ac:dyDescent="0.15">
      <c r="F6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P10" sqref="P10"/>
    </sheetView>
  </sheetViews>
  <sheetFormatPr defaultRowHeight="13.5" x14ac:dyDescent="0.15"/>
  <cols>
    <col min="1" max="1" width="15.875" customWidth="1"/>
    <col min="2" max="3" width="9.625" customWidth="1"/>
    <col min="4" max="4" width="1.625" customWidth="1"/>
    <col min="5" max="6" width="9.625" customWidth="1"/>
    <col min="7" max="7" width="1.625" customWidth="1"/>
    <col min="8" max="9" width="9.625" customWidth="1"/>
  </cols>
  <sheetData>
    <row r="1" spans="1:3" x14ac:dyDescent="0.15">
      <c r="A1" s="3"/>
      <c r="B1" s="3" t="s">
        <v>37</v>
      </c>
      <c r="C1" s="3" t="s">
        <v>38</v>
      </c>
    </row>
    <row r="2" spans="1:3" x14ac:dyDescent="0.15">
      <c r="A2" s="3" t="s">
        <v>2</v>
      </c>
      <c r="B2" s="3">
        <v>9800</v>
      </c>
      <c r="C2" s="3">
        <v>6391</v>
      </c>
    </row>
    <row r="3" spans="1:3" x14ac:dyDescent="0.15">
      <c r="A3" s="3" t="s">
        <v>3</v>
      </c>
      <c r="B3" s="3">
        <v>1331</v>
      </c>
      <c r="C3" s="3">
        <v>859</v>
      </c>
    </row>
    <row r="4" spans="1:3" x14ac:dyDescent="0.15">
      <c r="A4" s="3" t="s">
        <v>4</v>
      </c>
      <c r="B4" s="3">
        <v>1142</v>
      </c>
      <c r="C4" s="3">
        <v>517</v>
      </c>
    </row>
    <row r="5" spans="1:3" x14ac:dyDescent="0.15">
      <c r="B5" s="12"/>
      <c r="C5" s="12"/>
    </row>
    <row r="23" spans="1:9" ht="14.25" x14ac:dyDescent="0.15">
      <c r="A23" s="21" t="s">
        <v>39</v>
      </c>
      <c r="B23" s="21"/>
      <c r="C23" s="21"/>
      <c r="D23" s="21"/>
      <c r="E23" s="21"/>
      <c r="F23" s="21"/>
      <c r="G23" s="21"/>
      <c r="H23" s="21"/>
      <c r="I23" s="21"/>
    </row>
    <row r="24" spans="1:9" ht="14.25" x14ac:dyDescent="0.15">
      <c r="A24" s="1"/>
      <c r="B24" s="21" t="s">
        <v>35</v>
      </c>
      <c r="C24" s="21"/>
      <c r="D24" s="19"/>
      <c r="E24" s="22" t="s">
        <v>33</v>
      </c>
      <c r="F24" s="22"/>
      <c r="G24" s="19"/>
      <c r="H24" s="22" t="s">
        <v>34</v>
      </c>
      <c r="I24" s="22"/>
    </row>
    <row r="25" spans="1:9" ht="14.25" x14ac:dyDescent="0.15">
      <c r="A25" s="15"/>
      <c r="B25" s="15" t="s">
        <v>37</v>
      </c>
      <c r="C25" s="15" t="s">
        <v>38</v>
      </c>
      <c r="D25" s="15"/>
      <c r="E25" s="16" t="s">
        <v>37</v>
      </c>
      <c r="F25" s="16" t="s">
        <v>38</v>
      </c>
      <c r="G25" s="15"/>
      <c r="H25" s="16" t="s">
        <v>40</v>
      </c>
      <c r="I25" s="16" t="s">
        <v>41</v>
      </c>
    </row>
    <row r="26" spans="1:9" ht="14.25" x14ac:dyDescent="0.15">
      <c r="A26" s="17" t="s">
        <v>2</v>
      </c>
      <c r="B26" s="17">
        <v>9800</v>
      </c>
      <c r="C26" s="17">
        <v>6391</v>
      </c>
      <c r="D26" s="17"/>
      <c r="E26" s="18">
        <v>9785</v>
      </c>
      <c r="F26" s="17">
        <v>6386</v>
      </c>
      <c r="G26" s="17"/>
      <c r="H26" s="17">
        <v>9787</v>
      </c>
      <c r="I26" s="17">
        <v>6389</v>
      </c>
    </row>
    <row r="27" spans="1:9" ht="14.25" x14ac:dyDescent="0.15">
      <c r="A27" s="13" t="s">
        <v>3</v>
      </c>
      <c r="B27" s="13">
        <v>1331</v>
      </c>
      <c r="C27" s="13">
        <v>859</v>
      </c>
      <c r="D27" s="13"/>
      <c r="E27" s="14">
        <v>1322</v>
      </c>
      <c r="F27" s="13">
        <v>853</v>
      </c>
      <c r="G27" s="13"/>
      <c r="H27" s="13">
        <v>1324</v>
      </c>
      <c r="I27" s="13">
        <v>849</v>
      </c>
    </row>
    <row r="28" spans="1:9" ht="14.25" x14ac:dyDescent="0.15">
      <c r="A28" s="13" t="s">
        <v>4</v>
      </c>
      <c r="B28" s="13">
        <v>1142</v>
      </c>
      <c r="C28" s="13">
        <v>517</v>
      </c>
      <c r="D28" s="13"/>
      <c r="E28" s="14">
        <v>1139</v>
      </c>
      <c r="F28" s="13">
        <v>503</v>
      </c>
      <c r="G28" s="13"/>
      <c r="H28" s="13">
        <v>1141</v>
      </c>
      <c r="I28" s="13">
        <v>501</v>
      </c>
    </row>
    <row r="29" spans="1:9" ht="14.25" x14ac:dyDescent="0.15">
      <c r="A29" s="15" t="s">
        <v>32</v>
      </c>
      <c r="B29" s="15">
        <v>16452</v>
      </c>
      <c r="C29" s="15">
        <f>SUM(C26:C28)</f>
        <v>7767</v>
      </c>
      <c r="D29" s="15"/>
      <c r="E29" s="15">
        <f>SUM(E26:E28)</f>
        <v>12246</v>
      </c>
      <c r="F29" s="15">
        <f>SUM(F26:F28)</f>
        <v>7742</v>
      </c>
      <c r="G29" s="15"/>
      <c r="H29" s="15">
        <f>SUM(H26:H28)</f>
        <v>12252</v>
      </c>
      <c r="I29" s="15">
        <f>SUM(I26:I28)</f>
        <v>7739</v>
      </c>
    </row>
  </sheetData>
  <mergeCells count="4">
    <mergeCell ref="B24:C24"/>
    <mergeCell ref="E24:F24"/>
    <mergeCell ref="H24:I24"/>
    <mergeCell ref="A23:I23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数据参数</vt:lpstr>
      <vt:lpstr>delly</vt:lpstr>
      <vt:lpstr>lumpy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2018-07-05T06:38:48Z</dcterms:modified>
</cp:coreProperties>
</file>