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19"/>
  <workbookPr/>
  <mc:AlternateContent xmlns:mc="http://schemas.openxmlformats.org/markup-compatibility/2006">
    <mc:Choice Requires="x15">
      <x15ac:absPath xmlns:x15ac="http://schemas.microsoft.com/office/spreadsheetml/2010/11/ac" url="https://d.docs.live.net/d9f94462440dcccf/"/>
    </mc:Choice>
  </mc:AlternateContent>
  <xr:revisionPtr revIDLastSave="0" documentId="8_{3D0B42FC-9266-4ECF-8B14-7BE57FEA4B57}" xr6:coauthVersionLast="47" xr6:coauthVersionMax="47" xr10:uidLastSave="{00000000-0000-0000-0000-000000000000}"/>
  <bookViews>
    <workbookView xWindow="-110" yWindow="-110" windowWidth="19420" windowHeight="10300" firstSheet="1" activeTab="1" xr2:uid="{41D12ECE-1D39-40D7-96C4-8538210280B1}"/>
  </bookViews>
  <sheets>
    <sheet name="VAMSI DATA" sheetId="17" r:id="rId1"/>
    <sheet name="VAMSI DATA 2" sheetId="23" r:id="rId2"/>
    <sheet name="E" sheetId="1" r:id="rId3"/>
    <sheet name="ESRS 1 - Climate Change" sheetId="12" r:id="rId4"/>
    <sheet name="Indices - GHG" sheetId="18" r:id="rId5"/>
    <sheet name="ESRS E2 – Pollution" sheetId="10" r:id="rId6"/>
    <sheet name="Indices - Pollution" sheetId="22" r:id="rId7"/>
    <sheet name="ESRS E3 – Water and marine reso" sheetId="4" r:id="rId8"/>
    <sheet name="Indices - Water" sheetId="8" r:id="rId9"/>
    <sheet name="ESRS E4 - Biodiversity " sheetId="15" r:id="rId10"/>
    <sheet name="Indices - Biodiversity" sheetId="14" r:id="rId11"/>
    <sheet name="ESRS E5 - Circular Economy" sheetId="2" r:id="rId12"/>
    <sheet name="Indices - Circular Economy" sheetId="20" r:id="rId13"/>
    <sheet name="Political Climate" sheetId="11" r:id="rId14"/>
    <sheet name="Indices - Political Climate" sheetId="19" r:id="rId15"/>
    <sheet name="Qualitative Sources" sheetId="21" r:id="rId16"/>
  </sheets>
  <definedNames>
    <definedName name="_xlnm._FilterDatabase" localSheetId="0" hidden="1">'VAMSI DATA'!$A$1:$D$5626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1" i="2"/>
  <c r="C21" i="11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1" i="2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1" i="11"/>
  <c r="C24" i="11"/>
  <c r="C25" i="11"/>
  <c r="C22" i="11"/>
  <c r="C23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F12" i="12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1" i="11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C21" i="4"/>
  <c r="I21" i="15"/>
  <c r="J21" i="15" s="1"/>
  <c r="I22" i="15"/>
  <c r="J22" i="15" s="1"/>
  <c r="I23" i="15"/>
  <c r="J23" i="15" s="1"/>
  <c r="I24" i="15"/>
  <c r="J24" i="15" s="1"/>
  <c r="I25" i="15"/>
  <c r="J25" i="15" s="1"/>
  <c r="I26" i="15"/>
  <c r="J26" i="15" s="1"/>
  <c r="I27" i="15"/>
  <c r="J27" i="15" s="1"/>
  <c r="I28" i="15"/>
  <c r="J28" i="15" s="1"/>
  <c r="I29" i="15"/>
  <c r="J29" i="15" s="1"/>
  <c r="I30" i="15"/>
  <c r="J30" i="15" s="1"/>
  <c r="I31" i="15"/>
  <c r="J31" i="15" s="1"/>
  <c r="I32" i="15"/>
  <c r="J32" i="15" s="1"/>
  <c r="I33" i="15"/>
  <c r="J33" i="15" s="1"/>
  <c r="I34" i="15"/>
  <c r="J34" i="15" s="1"/>
  <c r="I35" i="15"/>
  <c r="J35" i="15" s="1"/>
  <c r="I36" i="15"/>
  <c r="J36" i="15" s="1"/>
  <c r="I37" i="15"/>
  <c r="J37" i="15" s="1"/>
  <c r="I38" i="15"/>
  <c r="J38" i="15" s="1"/>
  <c r="I39" i="15"/>
  <c r="J39" i="15" s="1"/>
  <c r="I40" i="15"/>
  <c r="J40" i="15" s="1"/>
  <c r="I41" i="15"/>
  <c r="J41" i="15" s="1"/>
  <c r="I42" i="15"/>
  <c r="J42" i="15" s="1"/>
  <c r="I43" i="15"/>
  <c r="J43" i="15" s="1"/>
  <c r="I44" i="15"/>
  <c r="J44" i="15" s="1"/>
  <c r="I45" i="15"/>
  <c r="J45" i="15" s="1"/>
  <c r="I46" i="15"/>
  <c r="J46" i="15" s="1"/>
  <c r="I47" i="15"/>
  <c r="J47" i="15" s="1"/>
  <c r="I48" i="15"/>
  <c r="J48" i="15" s="1"/>
  <c r="I49" i="15"/>
  <c r="J49" i="15" s="1"/>
  <c r="I50" i="15"/>
  <c r="J50" i="15" s="1"/>
  <c r="I51" i="15"/>
  <c r="J51" i="15" s="1"/>
  <c r="I52" i="15"/>
  <c r="J52" i="15" s="1"/>
  <c r="I53" i="15"/>
  <c r="J53" i="15" s="1"/>
  <c r="I54" i="15"/>
  <c r="J54" i="15" s="1"/>
  <c r="I55" i="15"/>
  <c r="J55" i="15" s="1"/>
  <c r="I56" i="15"/>
  <c r="J56" i="15" s="1"/>
  <c r="I57" i="15"/>
  <c r="J57" i="15" s="1"/>
  <c r="I58" i="15"/>
  <c r="J58" i="15" s="1"/>
  <c r="I59" i="15"/>
  <c r="J59" i="15" s="1"/>
  <c r="I60" i="15"/>
  <c r="J60" i="15" s="1"/>
  <c r="I61" i="15"/>
  <c r="J61" i="15" s="1"/>
  <c r="I62" i="15"/>
  <c r="J62" i="15" s="1"/>
  <c r="I63" i="15"/>
  <c r="J63" i="15" s="1"/>
  <c r="I64" i="15"/>
  <c r="J64" i="15" s="1"/>
  <c r="I65" i="15"/>
  <c r="J65" i="15" s="1"/>
  <c r="I66" i="15"/>
  <c r="J66" i="15" s="1"/>
  <c r="I67" i="15"/>
  <c r="J67" i="15" s="1"/>
  <c r="I68" i="15"/>
  <c r="J68" i="15" s="1"/>
  <c r="I69" i="15"/>
  <c r="J69" i="15" s="1"/>
  <c r="I70" i="15"/>
  <c r="J70" i="15" s="1"/>
  <c r="I71" i="15"/>
  <c r="J71" i="15" s="1"/>
  <c r="I72" i="15"/>
  <c r="J72" i="15" s="1"/>
  <c r="I73" i="15"/>
  <c r="J73" i="15" s="1"/>
  <c r="I74" i="15"/>
  <c r="J74" i="15" s="1"/>
  <c r="I75" i="15"/>
  <c r="J75" i="15" s="1"/>
  <c r="I76" i="15"/>
  <c r="J76" i="15" s="1"/>
  <c r="I77" i="15"/>
  <c r="J77" i="15" s="1"/>
  <c r="I78" i="15"/>
  <c r="J78" i="15" s="1"/>
  <c r="I79" i="15"/>
  <c r="J79" i="15" s="1"/>
  <c r="I80" i="15"/>
  <c r="J80" i="15" s="1"/>
  <c r="I81" i="15"/>
  <c r="J81" i="15" s="1"/>
  <c r="I82" i="15"/>
  <c r="J82" i="15" s="1"/>
  <c r="I83" i="15"/>
  <c r="J83" i="15" s="1"/>
  <c r="I84" i="15"/>
  <c r="J84" i="15" s="1"/>
  <c r="I85" i="15"/>
  <c r="J85" i="15" s="1"/>
  <c r="I86" i="15"/>
  <c r="J86" i="15" s="1"/>
  <c r="I87" i="15"/>
  <c r="J87" i="15" s="1"/>
  <c r="I88" i="15"/>
  <c r="J88" i="15" s="1"/>
  <c r="I89" i="15"/>
  <c r="J89" i="15" s="1"/>
  <c r="I90" i="15"/>
  <c r="J90" i="15" s="1"/>
  <c r="I91" i="15"/>
  <c r="J91" i="15" s="1"/>
  <c r="I92" i="15"/>
  <c r="J92" i="15" s="1"/>
  <c r="I93" i="15"/>
  <c r="J93" i="15" s="1"/>
  <c r="I94" i="15"/>
  <c r="J94" i="15" s="1"/>
  <c r="I95" i="15"/>
  <c r="J95" i="15" s="1"/>
  <c r="I96" i="15"/>
  <c r="J96" i="15" s="1"/>
  <c r="I97" i="15"/>
  <c r="J97" i="15" s="1"/>
  <c r="I98" i="15"/>
  <c r="J98" i="15" s="1"/>
  <c r="I99" i="15"/>
  <c r="J99" i="15" s="1"/>
  <c r="I100" i="15"/>
  <c r="J100" i="15" s="1"/>
  <c r="I101" i="15"/>
  <c r="J101" i="15" s="1"/>
  <c r="I102" i="15"/>
  <c r="J102" i="15" s="1"/>
  <c r="I103" i="15"/>
  <c r="J103" i="15" s="1"/>
  <c r="I104" i="15"/>
  <c r="J104" i="15" s="1"/>
  <c r="I105" i="15"/>
  <c r="J105" i="15" s="1"/>
  <c r="I106" i="15"/>
  <c r="J106" i="15" s="1"/>
  <c r="I107" i="15"/>
  <c r="J107" i="15" s="1"/>
  <c r="I108" i="15"/>
  <c r="J108" i="15" s="1"/>
  <c r="I109" i="15"/>
  <c r="J109" i="15" s="1"/>
  <c r="I110" i="15"/>
  <c r="J110" i="15" s="1"/>
  <c r="I111" i="15"/>
  <c r="J111" i="15" s="1"/>
  <c r="I112" i="15"/>
  <c r="J112" i="15" s="1"/>
  <c r="I113" i="15"/>
  <c r="J113" i="15" s="1"/>
  <c r="I114" i="15"/>
  <c r="J114" i="15" s="1"/>
  <c r="I115" i="15"/>
  <c r="J115" i="15" s="1"/>
  <c r="I116" i="15"/>
  <c r="J116" i="15" s="1"/>
  <c r="I117" i="15"/>
  <c r="J117" i="15" s="1"/>
  <c r="I118" i="15"/>
  <c r="J118" i="15" s="1"/>
  <c r="I119" i="15"/>
  <c r="J119" i="15" s="1"/>
  <c r="I120" i="15"/>
  <c r="J120" i="15" s="1"/>
  <c r="I121" i="15"/>
  <c r="J121" i="15" s="1"/>
  <c r="I122" i="15"/>
  <c r="J122" i="15" s="1"/>
  <c r="I123" i="15"/>
  <c r="J123" i="15" s="1"/>
  <c r="I124" i="15"/>
  <c r="J124" i="15" s="1"/>
  <c r="I125" i="15"/>
  <c r="J125" i="15" s="1"/>
  <c r="I126" i="15"/>
  <c r="J126" i="15" s="1"/>
  <c r="I127" i="15"/>
  <c r="J127" i="15" s="1"/>
  <c r="I128" i="15"/>
  <c r="J128" i="15" s="1"/>
  <c r="I129" i="15"/>
  <c r="J129" i="15" s="1"/>
  <c r="I130" i="15"/>
  <c r="J130" i="15" s="1"/>
  <c r="I131" i="15"/>
  <c r="J131" i="15" s="1"/>
  <c r="I132" i="15"/>
  <c r="J132" i="15" s="1"/>
  <c r="I133" i="15"/>
  <c r="J133" i="15" s="1"/>
  <c r="I134" i="15"/>
  <c r="J134" i="15" s="1"/>
  <c r="I135" i="15"/>
  <c r="J135" i="15" s="1"/>
  <c r="I136" i="15"/>
  <c r="J136" i="15" s="1"/>
  <c r="I137" i="15"/>
  <c r="J137" i="15" s="1"/>
  <c r="I138" i="15"/>
  <c r="J138" i="15" s="1"/>
  <c r="I139" i="15"/>
  <c r="J139" i="15" s="1"/>
  <c r="I140" i="15"/>
  <c r="J140" i="15" s="1"/>
  <c r="I141" i="15"/>
  <c r="J141" i="15" s="1"/>
  <c r="I142" i="15"/>
  <c r="J142" i="15" s="1"/>
  <c r="I143" i="15"/>
  <c r="J143" i="15" s="1"/>
  <c r="I144" i="15"/>
  <c r="J144" i="15" s="1"/>
  <c r="I145" i="15"/>
  <c r="J145" i="15" s="1"/>
  <c r="I146" i="15"/>
  <c r="J146" i="15" s="1"/>
  <c r="I147" i="15"/>
  <c r="J147" i="15" s="1"/>
  <c r="I148" i="15"/>
  <c r="J148" i="15" s="1"/>
  <c r="I149" i="15"/>
  <c r="J149" i="15" s="1"/>
  <c r="I150" i="15"/>
  <c r="J150" i="15" s="1"/>
  <c r="I151" i="15"/>
  <c r="J151" i="15" s="1"/>
  <c r="I152" i="15"/>
  <c r="J152" i="15" s="1"/>
  <c r="I153" i="15"/>
  <c r="J153" i="15" s="1"/>
  <c r="I154" i="15"/>
  <c r="J154" i="15" s="1"/>
  <c r="I155" i="15"/>
  <c r="J155" i="15" s="1"/>
  <c r="I156" i="15"/>
  <c r="J156" i="15" s="1"/>
  <c r="I157" i="15"/>
  <c r="J157" i="15" s="1"/>
  <c r="I158" i="15"/>
  <c r="J158" i="15" s="1"/>
  <c r="I159" i="15"/>
  <c r="J159" i="15" s="1"/>
  <c r="I160" i="15"/>
  <c r="J160" i="15" s="1"/>
  <c r="I161" i="15"/>
  <c r="J161" i="15" s="1"/>
  <c r="I162" i="15"/>
  <c r="J162" i="15" s="1"/>
  <c r="I163" i="15"/>
  <c r="J163" i="15" s="1"/>
  <c r="I164" i="15"/>
  <c r="J164" i="15" s="1"/>
  <c r="I165" i="15"/>
  <c r="J165" i="15" s="1"/>
  <c r="I166" i="15"/>
  <c r="J166" i="15" s="1"/>
  <c r="I167" i="15"/>
  <c r="J167" i="15" s="1"/>
  <c r="I168" i="15"/>
  <c r="J168" i="15" s="1"/>
  <c r="I169" i="15"/>
  <c r="J169" i="15" s="1"/>
  <c r="I170" i="15"/>
  <c r="J170" i="15" s="1"/>
  <c r="I171" i="15"/>
  <c r="J171" i="15" s="1"/>
  <c r="I172" i="15"/>
  <c r="J172" i="15" s="1"/>
  <c r="I173" i="15"/>
  <c r="J173" i="15" s="1"/>
  <c r="I174" i="15"/>
  <c r="J174" i="15" s="1"/>
  <c r="I175" i="15"/>
  <c r="J175" i="15" s="1"/>
  <c r="I176" i="15"/>
  <c r="J176" i="15" s="1"/>
  <c r="I177" i="15"/>
  <c r="J177" i="15" s="1"/>
  <c r="I178" i="15"/>
  <c r="J178" i="15" s="1"/>
  <c r="I179" i="15"/>
  <c r="J179" i="15" s="1"/>
  <c r="I180" i="15"/>
  <c r="J180" i="15" s="1"/>
  <c r="I181" i="15"/>
  <c r="J181" i="15" s="1"/>
  <c r="I182" i="15"/>
  <c r="J182" i="15" s="1"/>
  <c r="I183" i="15"/>
  <c r="J183" i="15" s="1"/>
  <c r="I184" i="15"/>
  <c r="J184" i="15" s="1"/>
  <c r="I185" i="15"/>
  <c r="J185" i="15" s="1"/>
  <c r="I186" i="15"/>
  <c r="J186" i="15" s="1"/>
  <c r="I187" i="15"/>
  <c r="J187" i="15" s="1"/>
  <c r="I188" i="15"/>
  <c r="J188" i="15" s="1"/>
  <c r="I189" i="15"/>
  <c r="J189" i="15" s="1"/>
  <c r="I190" i="15"/>
  <c r="J190" i="15" s="1"/>
  <c r="I191" i="15"/>
  <c r="J191" i="15" s="1"/>
  <c r="I192" i="15"/>
  <c r="J192" i="15" s="1"/>
  <c r="I193" i="15"/>
  <c r="J193" i="15" s="1"/>
  <c r="I194" i="15"/>
  <c r="J194" i="15" s="1"/>
  <c r="I195" i="15"/>
  <c r="J195" i="15" s="1"/>
  <c r="I196" i="15"/>
  <c r="J196" i="15" s="1"/>
  <c r="I197" i="15"/>
  <c r="J197" i="15" s="1"/>
  <c r="I198" i="15"/>
  <c r="J198" i="15" s="1"/>
  <c r="I199" i="15"/>
  <c r="J199" i="15" s="1"/>
  <c r="I200" i="15"/>
  <c r="J200" i="15" s="1"/>
  <c r="I201" i="15"/>
  <c r="J201" i="15" s="1"/>
  <c r="I202" i="15"/>
  <c r="J202" i="15" s="1"/>
  <c r="I203" i="15"/>
  <c r="J203" i="15" s="1"/>
  <c r="I204" i="15"/>
  <c r="J204" i="15" s="1"/>
  <c r="I205" i="15"/>
  <c r="J205" i="15" s="1"/>
  <c r="I206" i="15"/>
  <c r="J206" i="15" s="1"/>
  <c r="I207" i="15"/>
  <c r="J207" i="15" s="1"/>
  <c r="I208" i="15"/>
  <c r="J208" i="15" s="1"/>
  <c r="I209" i="15"/>
  <c r="J209" i="15" s="1"/>
  <c r="I210" i="15"/>
  <c r="J210" i="15" s="1"/>
  <c r="I211" i="15"/>
  <c r="J211" i="15" s="1"/>
  <c r="I212" i="15"/>
  <c r="J212" i="15" s="1"/>
  <c r="I213" i="15"/>
  <c r="J213" i="15" s="1"/>
  <c r="I214" i="15"/>
  <c r="J214" i="15" s="1"/>
  <c r="I215" i="15"/>
  <c r="J215" i="15" s="1"/>
  <c r="I216" i="15"/>
  <c r="J216" i="15" s="1"/>
  <c r="I217" i="15"/>
  <c r="J217" i="15" s="1"/>
  <c r="I218" i="15"/>
  <c r="J218" i="15" s="1"/>
  <c r="I219" i="15"/>
  <c r="J219" i="15" s="1"/>
  <c r="I20" i="15"/>
  <c r="J20" i="15" s="1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G44" i="15" s="1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G58" i="15" s="1"/>
  <c r="F59" i="15"/>
  <c r="F60" i="15"/>
  <c r="F61" i="15"/>
  <c r="G61" i="15" s="1"/>
  <c r="F62" i="15"/>
  <c r="F63" i="15"/>
  <c r="F64" i="15"/>
  <c r="F65" i="15"/>
  <c r="G65" i="15" s="1"/>
  <c r="F66" i="15"/>
  <c r="G66" i="15" s="1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G95" i="15" s="1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G111" i="15" s="1"/>
  <c r="F112" i="15"/>
  <c r="F113" i="15"/>
  <c r="F114" i="15"/>
  <c r="G114" i="15" s="1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G128" i="15" s="1"/>
  <c r="F129" i="15"/>
  <c r="F130" i="15"/>
  <c r="F131" i="15"/>
  <c r="F132" i="15"/>
  <c r="F133" i="15"/>
  <c r="F134" i="15"/>
  <c r="F135" i="15"/>
  <c r="G135" i="15" s="1"/>
  <c r="F136" i="15"/>
  <c r="F137" i="15"/>
  <c r="F138" i="15"/>
  <c r="F139" i="15"/>
  <c r="F140" i="15"/>
  <c r="F141" i="15"/>
  <c r="F142" i="15"/>
  <c r="G142" i="15" s="1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G163" i="15" s="1"/>
  <c r="F164" i="15"/>
  <c r="G164" i="15" s="1"/>
  <c r="F165" i="15"/>
  <c r="F166" i="15"/>
  <c r="F167" i="15"/>
  <c r="F168" i="15"/>
  <c r="F169" i="15"/>
  <c r="F170" i="15"/>
  <c r="F171" i="15"/>
  <c r="F172" i="15"/>
  <c r="F173" i="15"/>
  <c r="G173" i="15" s="1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G191" i="15" s="1"/>
  <c r="F192" i="15"/>
  <c r="F193" i="15"/>
  <c r="F194" i="15"/>
  <c r="F195" i="15"/>
  <c r="G195" i="15" s="1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G211" i="15" s="1"/>
  <c r="F212" i="15"/>
  <c r="F213" i="15"/>
  <c r="F214" i="15"/>
  <c r="F215" i="15"/>
  <c r="F216" i="15"/>
  <c r="F217" i="15"/>
  <c r="F218" i="15"/>
  <c r="F219" i="15"/>
  <c r="G219" i="15" s="1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D186" i="15"/>
  <c r="D187" i="15"/>
  <c r="D196" i="15"/>
  <c r="D121" i="15"/>
  <c r="F22" i="4"/>
  <c r="F23" i="4"/>
  <c r="F24" i="4"/>
  <c r="G24" i="4" s="1"/>
  <c r="F25" i="4"/>
  <c r="F26" i="4"/>
  <c r="F27" i="4"/>
  <c r="F28" i="4"/>
  <c r="F29" i="4"/>
  <c r="F30" i="4"/>
  <c r="F31" i="4"/>
  <c r="F32" i="4"/>
  <c r="G32" i="4" s="1"/>
  <c r="F33" i="4"/>
  <c r="F34" i="4"/>
  <c r="F35" i="4"/>
  <c r="F36" i="4"/>
  <c r="F37" i="4"/>
  <c r="F38" i="4"/>
  <c r="F39" i="4"/>
  <c r="F40" i="4"/>
  <c r="F41" i="4"/>
  <c r="F42" i="4"/>
  <c r="G42" i="4" s="1"/>
  <c r="F43" i="4"/>
  <c r="F44" i="4"/>
  <c r="F45" i="4"/>
  <c r="G45" i="4" s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G60" i="4" s="1"/>
  <c r="F61" i="4"/>
  <c r="F62" i="4"/>
  <c r="G62" i="4" s="1"/>
  <c r="F63" i="4"/>
  <c r="F64" i="4"/>
  <c r="F65" i="4"/>
  <c r="F66" i="4"/>
  <c r="F67" i="4"/>
  <c r="G67" i="4" s="1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G96" i="4" s="1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G111" i="4" s="1"/>
  <c r="F112" i="4"/>
  <c r="G112" i="4" s="1"/>
  <c r="F113" i="4"/>
  <c r="F114" i="4"/>
  <c r="F115" i="4"/>
  <c r="G115" i="4" s="1"/>
  <c r="F116" i="4"/>
  <c r="F117" i="4"/>
  <c r="F118" i="4"/>
  <c r="F119" i="4"/>
  <c r="F120" i="4"/>
  <c r="F121" i="4"/>
  <c r="G121" i="4" s="1"/>
  <c r="F122" i="4"/>
  <c r="F123" i="4"/>
  <c r="F124" i="4"/>
  <c r="F125" i="4"/>
  <c r="F126" i="4"/>
  <c r="F127" i="4"/>
  <c r="F128" i="4"/>
  <c r="F129" i="4"/>
  <c r="F130" i="4"/>
  <c r="G130" i="4" s="1"/>
  <c r="F131" i="4"/>
  <c r="F132" i="4"/>
  <c r="F133" i="4"/>
  <c r="F134" i="4"/>
  <c r="G134" i="4" s="1"/>
  <c r="F135" i="4"/>
  <c r="F136" i="4"/>
  <c r="F137" i="4"/>
  <c r="F138" i="4"/>
  <c r="F139" i="4"/>
  <c r="F140" i="4"/>
  <c r="F141" i="4"/>
  <c r="F142" i="4"/>
  <c r="F143" i="4"/>
  <c r="G143" i="4" s="1"/>
  <c r="F144" i="4"/>
  <c r="F145" i="4"/>
  <c r="F146" i="4"/>
  <c r="F147" i="4"/>
  <c r="F148" i="4"/>
  <c r="F149" i="4"/>
  <c r="F150" i="4"/>
  <c r="F151" i="4"/>
  <c r="F152" i="4"/>
  <c r="F153" i="4"/>
  <c r="F154" i="4"/>
  <c r="F155" i="4"/>
  <c r="G155" i="4" s="1"/>
  <c r="F156" i="4"/>
  <c r="F157" i="4"/>
  <c r="F158" i="4"/>
  <c r="F159" i="4"/>
  <c r="F160" i="4"/>
  <c r="F161" i="4"/>
  <c r="F162" i="4"/>
  <c r="F163" i="4"/>
  <c r="F164" i="4"/>
  <c r="F165" i="4"/>
  <c r="G165" i="4" s="1"/>
  <c r="F166" i="4"/>
  <c r="F167" i="4"/>
  <c r="F168" i="4"/>
  <c r="F169" i="4"/>
  <c r="F170" i="4"/>
  <c r="F171" i="4"/>
  <c r="F172" i="4"/>
  <c r="G172" i="4" s="1"/>
  <c r="F173" i="4"/>
  <c r="G173" i="4" s="1"/>
  <c r="F174" i="4"/>
  <c r="G174" i="4" s="1"/>
  <c r="F175" i="4"/>
  <c r="F176" i="4"/>
  <c r="F177" i="4"/>
  <c r="F178" i="4"/>
  <c r="F179" i="4"/>
  <c r="F180" i="4"/>
  <c r="F181" i="4"/>
  <c r="F182" i="4"/>
  <c r="F183" i="4"/>
  <c r="G183" i="4" s="1"/>
  <c r="F184" i="4"/>
  <c r="F185" i="4"/>
  <c r="F186" i="4"/>
  <c r="F187" i="4"/>
  <c r="F188" i="4"/>
  <c r="F189" i="4"/>
  <c r="F190" i="4"/>
  <c r="F191" i="4"/>
  <c r="F192" i="4"/>
  <c r="G192" i="4" s="1"/>
  <c r="F193" i="4"/>
  <c r="F194" i="4"/>
  <c r="F195" i="4"/>
  <c r="F196" i="4"/>
  <c r="G196" i="4" s="1"/>
  <c r="F197" i="4"/>
  <c r="F198" i="4"/>
  <c r="F199" i="4"/>
  <c r="F200" i="4"/>
  <c r="G200" i="4" s="1"/>
  <c r="F201" i="4"/>
  <c r="F202" i="4"/>
  <c r="G202" i="4" s="1"/>
  <c r="F203" i="4"/>
  <c r="F204" i="4"/>
  <c r="F205" i="4"/>
  <c r="F206" i="4"/>
  <c r="F207" i="4"/>
  <c r="G207" i="4" s="1"/>
  <c r="F208" i="4"/>
  <c r="F209" i="4"/>
  <c r="F210" i="4"/>
  <c r="F211" i="4"/>
  <c r="F212" i="4"/>
  <c r="G212" i="4" s="1"/>
  <c r="F213" i="4"/>
  <c r="F214" i="4"/>
  <c r="F215" i="4"/>
  <c r="G215" i="4" s="1"/>
  <c r="F216" i="4"/>
  <c r="F217" i="4"/>
  <c r="F218" i="4"/>
  <c r="F219" i="4"/>
  <c r="F220" i="4"/>
  <c r="F21" i="4"/>
  <c r="G21" i="4" s="1"/>
  <c r="D22" i="11"/>
  <c r="L22" i="11" s="1"/>
  <c r="D23" i="11"/>
  <c r="L23" i="11" s="1"/>
  <c r="D24" i="11"/>
  <c r="L24" i="11" s="1"/>
  <c r="D25" i="11"/>
  <c r="L25" i="11" s="1"/>
  <c r="D26" i="11"/>
  <c r="L26" i="11" s="1"/>
  <c r="D27" i="11"/>
  <c r="L27" i="11" s="1"/>
  <c r="D28" i="11"/>
  <c r="L28" i="11" s="1"/>
  <c r="D29" i="11"/>
  <c r="L29" i="11" s="1"/>
  <c r="D30" i="11"/>
  <c r="L30" i="11" s="1"/>
  <c r="D31" i="11"/>
  <c r="L31" i="11" s="1"/>
  <c r="D32" i="11"/>
  <c r="L32" i="11" s="1"/>
  <c r="D33" i="11"/>
  <c r="L33" i="11" s="1"/>
  <c r="D34" i="11"/>
  <c r="L34" i="11" s="1"/>
  <c r="D35" i="11"/>
  <c r="L35" i="11" s="1"/>
  <c r="D36" i="11"/>
  <c r="L36" i="11" s="1"/>
  <c r="D37" i="11"/>
  <c r="L37" i="11" s="1"/>
  <c r="D38" i="11"/>
  <c r="L38" i="11" s="1"/>
  <c r="D39" i="11"/>
  <c r="L39" i="11" s="1"/>
  <c r="D40" i="11"/>
  <c r="L40" i="11" s="1"/>
  <c r="D41" i="11"/>
  <c r="L41" i="11" s="1"/>
  <c r="D42" i="11"/>
  <c r="L42" i="11" s="1"/>
  <c r="D43" i="11"/>
  <c r="L43" i="11" s="1"/>
  <c r="D44" i="11"/>
  <c r="L44" i="11" s="1"/>
  <c r="D45" i="11"/>
  <c r="L45" i="11" s="1"/>
  <c r="D46" i="11"/>
  <c r="L46" i="11" s="1"/>
  <c r="D47" i="11"/>
  <c r="L47" i="11" s="1"/>
  <c r="D48" i="11"/>
  <c r="L48" i="11" s="1"/>
  <c r="D49" i="11"/>
  <c r="L49" i="11" s="1"/>
  <c r="D50" i="11"/>
  <c r="L50" i="11" s="1"/>
  <c r="D51" i="11"/>
  <c r="L51" i="11" s="1"/>
  <c r="D52" i="11"/>
  <c r="L52" i="11" s="1"/>
  <c r="D53" i="11"/>
  <c r="L53" i="11" s="1"/>
  <c r="D54" i="11"/>
  <c r="L54" i="11" s="1"/>
  <c r="D55" i="11"/>
  <c r="L55" i="11" s="1"/>
  <c r="D56" i="11"/>
  <c r="L56" i="11" s="1"/>
  <c r="D57" i="11"/>
  <c r="L57" i="11" s="1"/>
  <c r="D58" i="11"/>
  <c r="L58" i="11" s="1"/>
  <c r="D59" i="11"/>
  <c r="L59" i="11" s="1"/>
  <c r="D60" i="11"/>
  <c r="L60" i="11" s="1"/>
  <c r="D61" i="11"/>
  <c r="L61" i="11" s="1"/>
  <c r="D62" i="11"/>
  <c r="L62" i="11" s="1"/>
  <c r="D63" i="11"/>
  <c r="L63" i="11" s="1"/>
  <c r="D64" i="11"/>
  <c r="L64" i="11" s="1"/>
  <c r="D65" i="11"/>
  <c r="L65" i="11" s="1"/>
  <c r="D66" i="11"/>
  <c r="L66" i="11" s="1"/>
  <c r="D67" i="11"/>
  <c r="L67" i="11" s="1"/>
  <c r="D68" i="11"/>
  <c r="L68" i="11" s="1"/>
  <c r="D69" i="11"/>
  <c r="L69" i="11" s="1"/>
  <c r="D70" i="11"/>
  <c r="L70" i="11" s="1"/>
  <c r="D71" i="11"/>
  <c r="L71" i="11" s="1"/>
  <c r="D72" i="11"/>
  <c r="L72" i="11" s="1"/>
  <c r="D73" i="11"/>
  <c r="L73" i="11" s="1"/>
  <c r="D74" i="11"/>
  <c r="L74" i="11" s="1"/>
  <c r="D75" i="11"/>
  <c r="L75" i="11" s="1"/>
  <c r="D76" i="11"/>
  <c r="L76" i="11" s="1"/>
  <c r="D77" i="11"/>
  <c r="L77" i="11" s="1"/>
  <c r="D78" i="11"/>
  <c r="L78" i="11" s="1"/>
  <c r="D79" i="11"/>
  <c r="L79" i="11" s="1"/>
  <c r="D80" i="11"/>
  <c r="L80" i="11" s="1"/>
  <c r="D81" i="11"/>
  <c r="L81" i="11" s="1"/>
  <c r="D82" i="11"/>
  <c r="L82" i="11" s="1"/>
  <c r="D83" i="11"/>
  <c r="L83" i="11" s="1"/>
  <c r="D84" i="11"/>
  <c r="L84" i="11" s="1"/>
  <c r="D85" i="11"/>
  <c r="L85" i="11" s="1"/>
  <c r="D86" i="11"/>
  <c r="L86" i="11" s="1"/>
  <c r="D87" i="11"/>
  <c r="L87" i="11" s="1"/>
  <c r="D88" i="11"/>
  <c r="L88" i="11" s="1"/>
  <c r="D89" i="11"/>
  <c r="L89" i="11" s="1"/>
  <c r="D90" i="11"/>
  <c r="L90" i="11" s="1"/>
  <c r="D91" i="11"/>
  <c r="L91" i="11" s="1"/>
  <c r="D92" i="11"/>
  <c r="L92" i="11" s="1"/>
  <c r="D93" i="11"/>
  <c r="L93" i="11" s="1"/>
  <c r="D94" i="11"/>
  <c r="L94" i="11" s="1"/>
  <c r="D95" i="11"/>
  <c r="L95" i="11" s="1"/>
  <c r="D96" i="11"/>
  <c r="L96" i="11" s="1"/>
  <c r="D97" i="11"/>
  <c r="L97" i="11" s="1"/>
  <c r="D98" i="11"/>
  <c r="L98" i="11" s="1"/>
  <c r="D99" i="11"/>
  <c r="L99" i="11" s="1"/>
  <c r="D100" i="11"/>
  <c r="L100" i="11" s="1"/>
  <c r="D101" i="11"/>
  <c r="L101" i="11" s="1"/>
  <c r="D102" i="11"/>
  <c r="L102" i="11" s="1"/>
  <c r="D103" i="11"/>
  <c r="L103" i="11" s="1"/>
  <c r="D104" i="11"/>
  <c r="L104" i="11" s="1"/>
  <c r="D105" i="11"/>
  <c r="L105" i="11" s="1"/>
  <c r="D106" i="11"/>
  <c r="L106" i="11" s="1"/>
  <c r="D107" i="11"/>
  <c r="L107" i="11" s="1"/>
  <c r="D108" i="11"/>
  <c r="L108" i="11" s="1"/>
  <c r="D109" i="11"/>
  <c r="L109" i="11" s="1"/>
  <c r="D110" i="11"/>
  <c r="L110" i="11" s="1"/>
  <c r="D111" i="11"/>
  <c r="L111" i="11" s="1"/>
  <c r="D112" i="11"/>
  <c r="L112" i="11" s="1"/>
  <c r="D113" i="11"/>
  <c r="L113" i="11" s="1"/>
  <c r="D114" i="11"/>
  <c r="L114" i="11" s="1"/>
  <c r="D115" i="11"/>
  <c r="L115" i="11" s="1"/>
  <c r="D116" i="11"/>
  <c r="L116" i="11" s="1"/>
  <c r="D117" i="11"/>
  <c r="L117" i="11" s="1"/>
  <c r="D118" i="11"/>
  <c r="L118" i="11" s="1"/>
  <c r="D119" i="11"/>
  <c r="L119" i="11" s="1"/>
  <c r="D120" i="11"/>
  <c r="L120" i="11" s="1"/>
  <c r="D121" i="11"/>
  <c r="L121" i="11" s="1"/>
  <c r="D122" i="11"/>
  <c r="L122" i="11" s="1"/>
  <c r="D123" i="11"/>
  <c r="L123" i="11" s="1"/>
  <c r="D124" i="11"/>
  <c r="L124" i="11" s="1"/>
  <c r="D125" i="11"/>
  <c r="L125" i="11" s="1"/>
  <c r="D126" i="11"/>
  <c r="L126" i="11" s="1"/>
  <c r="D127" i="11"/>
  <c r="L127" i="11" s="1"/>
  <c r="D128" i="11"/>
  <c r="L128" i="11" s="1"/>
  <c r="D129" i="11"/>
  <c r="L129" i="11" s="1"/>
  <c r="D130" i="11"/>
  <c r="L130" i="11" s="1"/>
  <c r="D131" i="11"/>
  <c r="L131" i="11" s="1"/>
  <c r="D132" i="11"/>
  <c r="L132" i="11" s="1"/>
  <c r="D133" i="11"/>
  <c r="L133" i="11" s="1"/>
  <c r="D134" i="11"/>
  <c r="L134" i="11" s="1"/>
  <c r="D135" i="11"/>
  <c r="L135" i="11" s="1"/>
  <c r="D136" i="11"/>
  <c r="L136" i="11" s="1"/>
  <c r="D137" i="11"/>
  <c r="L137" i="11" s="1"/>
  <c r="D138" i="11"/>
  <c r="L138" i="11" s="1"/>
  <c r="D139" i="11"/>
  <c r="L139" i="11" s="1"/>
  <c r="D140" i="11"/>
  <c r="L140" i="11" s="1"/>
  <c r="D141" i="11"/>
  <c r="L141" i="11" s="1"/>
  <c r="D142" i="11"/>
  <c r="L142" i="11" s="1"/>
  <c r="D143" i="11"/>
  <c r="L143" i="11" s="1"/>
  <c r="D144" i="11"/>
  <c r="L144" i="11" s="1"/>
  <c r="D145" i="11"/>
  <c r="L145" i="11" s="1"/>
  <c r="D146" i="11"/>
  <c r="L146" i="11" s="1"/>
  <c r="D147" i="11"/>
  <c r="L147" i="11" s="1"/>
  <c r="D148" i="11"/>
  <c r="L148" i="11" s="1"/>
  <c r="D149" i="11"/>
  <c r="L149" i="11" s="1"/>
  <c r="D150" i="11"/>
  <c r="L150" i="11" s="1"/>
  <c r="D151" i="11"/>
  <c r="L151" i="11" s="1"/>
  <c r="D152" i="11"/>
  <c r="L152" i="11" s="1"/>
  <c r="D153" i="11"/>
  <c r="L153" i="11" s="1"/>
  <c r="D154" i="11"/>
  <c r="L154" i="11" s="1"/>
  <c r="D155" i="11"/>
  <c r="L155" i="11" s="1"/>
  <c r="D156" i="11"/>
  <c r="L156" i="11" s="1"/>
  <c r="D157" i="11"/>
  <c r="L157" i="11" s="1"/>
  <c r="D158" i="11"/>
  <c r="L158" i="11" s="1"/>
  <c r="D159" i="11"/>
  <c r="L159" i="11" s="1"/>
  <c r="D160" i="11"/>
  <c r="L160" i="11" s="1"/>
  <c r="D161" i="11"/>
  <c r="L161" i="11" s="1"/>
  <c r="D162" i="11"/>
  <c r="L162" i="11" s="1"/>
  <c r="D163" i="11"/>
  <c r="L163" i="11" s="1"/>
  <c r="D164" i="11"/>
  <c r="L164" i="11" s="1"/>
  <c r="D165" i="11"/>
  <c r="L165" i="11" s="1"/>
  <c r="D166" i="11"/>
  <c r="L166" i="11" s="1"/>
  <c r="D167" i="11"/>
  <c r="L167" i="11" s="1"/>
  <c r="D168" i="11"/>
  <c r="L168" i="11" s="1"/>
  <c r="D169" i="11"/>
  <c r="L169" i="11" s="1"/>
  <c r="D170" i="11"/>
  <c r="L170" i="11" s="1"/>
  <c r="D171" i="11"/>
  <c r="L171" i="11" s="1"/>
  <c r="D172" i="11"/>
  <c r="L172" i="11" s="1"/>
  <c r="D173" i="11"/>
  <c r="L173" i="11" s="1"/>
  <c r="D174" i="11"/>
  <c r="L174" i="11" s="1"/>
  <c r="D175" i="11"/>
  <c r="L175" i="11" s="1"/>
  <c r="D176" i="11"/>
  <c r="L176" i="11" s="1"/>
  <c r="D177" i="11"/>
  <c r="L177" i="11" s="1"/>
  <c r="D178" i="11"/>
  <c r="L178" i="11" s="1"/>
  <c r="D179" i="11"/>
  <c r="L179" i="11" s="1"/>
  <c r="D180" i="11"/>
  <c r="L180" i="11" s="1"/>
  <c r="D181" i="11"/>
  <c r="L181" i="11" s="1"/>
  <c r="D182" i="11"/>
  <c r="L182" i="11" s="1"/>
  <c r="D183" i="11"/>
  <c r="L183" i="11" s="1"/>
  <c r="D184" i="11"/>
  <c r="L184" i="11" s="1"/>
  <c r="D185" i="11"/>
  <c r="L185" i="11" s="1"/>
  <c r="D186" i="11"/>
  <c r="L186" i="11" s="1"/>
  <c r="D187" i="11"/>
  <c r="L187" i="11" s="1"/>
  <c r="D188" i="11"/>
  <c r="L188" i="11" s="1"/>
  <c r="D189" i="11"/>
  <c r="L189" i="11" s="1"/>
  <c r="D190" i="11"/>
  <c r="L190" i="11" s="1"/>
  <c r="D191" i="11"/>
  <c r="L191" i="11" s="1"/>
  <c r="D192" i="11"/>
  <c r="L192" i="11" s="1"/>
  <c r="D193" i="11"/>
  <c r="L193" i="11" s="1"/>
  <c r="D194" i="11"/>
  <c r="L194" i="11" s="1"/>
  <c r="D195" i="11"/>
  <c r="L195" i="11" s="1"/>
  <c r="D196" i="11"/>
  <c r="L196" i="11" s="1"/>
  <c r="D197" i="11"/>
  <c r="L197" i="11" s="1"/>
  <c r="D198" i="11"/>
  <c r="L198" i="11" s="1"/>
  <c r="D199" i="11"/>
  <c r="L199" i="11" s="1"/>
  <c r="D200" i="11"/>
  <c r="L200" i="11" s="1"/>
  <c r="D201" i="11"/>
  <c r="L201" i="11" s="1"/>
  <c r="D202" i="11"/>
  <c r="L202" i="11" s="1"/>
  <c r="D203" i="11"/>
  <c r="L203" i="11" s="1"/>
  <c r="D204" i="11"/>
  <c r="L204" i="11" s="1"/>
  <c r="D205" i="11"/>
  <c r="L205" i="11" s="1"/>
  <c r="D206" i="11"/>
  <c r="L206" i="11" s="1"/>
  <c r="D207" i="11"/>
  <c r="L207" i="11" s="1"/>
  <c r="D208" i="11"/>
  <c r="L208" i="11" s="1"/>
  <c r="D209" i="11"/>
  <c r="L209" i="11" s="1"/>
  <c r="D210" i="11"/>
  <c r="L210" i="11" s="1"/>
  <c r="D211" i="11"/>
  <c r="L211" i="11" s="1"/>
  <c r="D212" i="11"/>
  <c r="L212" i="11" s="1"/>
  <c r="D213" i="11"/>
  <c r="L213" i="11" s="1"/>
  <c r="D214" i="11"/>
  <c r="L214" i="11" s="1"/>
  <c r="D215" i="11"/>
  <c r="L215" i="11" s="1"/>
  <c r="D216" i="11"/>
  <c r="L216" i="11" s="1"/>
  <c r="D217" i="11"/>
  <c r="L217" i="11" s="1"/>
  <c r="D218" i="11"/>
  <c r="L218" i="11" s="1"/>
  <c r="D219" i="11"/>
  <c r="L219" i="11" s="1"/>
  <c r="D220" i="11"/>
  <c r="L220" i="11" s="1"/>
  <c r="D21" i="11"/>
  <c r="L21" i="11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1" i="2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3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8" i="15"/>
  <c r="D189" i="15"/>
  <c r="D190" i="15"/>
  <c r="D191" i="15"/>
  <c r="D192" i="15"/>
  <c r="D193" i="15"/>
  <c r="D194" i="15"/>
  <c r="D195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L44" i="15"/>
  <c r="L58" i="15"/>
  <c r="L61" i="15"/>
  <c r="L65" i="15"/>
  <c r="L66" i="15"/>
  <c r="L95" i="15"/>
  <c r="L111" i="15"/>
  <c r="L114" i="15"/>
  <c r="L128" i="15"/>
  <c r="L135" i="15"/>
  <c r="L142" i="15"/>
  <c r="L163" i="15"/>
  <c r="L164" i="15"/>
  <c r="L173" i="15"/>
  <c r="L191" i="15"/>
  <c r="L195" i="15"/>
  <c r="L211" i="15"/>
  <c r="L219" i="15"/>
  <c r="G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183" i="12"/>
  <c r="J184" i="12"/>
  <c r="J185" i="12"/>
  <c r="J186" i="12"/>
  <c r="J187" i="12"/>
  <c r="J188" i="12"/>
  <c r="J189" i="12"/>
  <c r="J190" i="12"/>
  <c r="J191" i="12"/>
  <c r="J192" i="12"/>
  <c r="J193" i="12"/>
  <c r="J194" i="12"/>
  <c r="J195" i="12"/>
  <c r="J196" i="12"/>
  <c r="J197" i="12"/>
  <c r="J198" i="12"/>
  <c r="J199" i="12"/>
  <c r="J200" i="12"/>
  <c r="J201" i="12"/>
  <c r="J202" i="12"/>
  <c r="J203" i="12"/>
  <c r="J204" i="12"/>
  <c r="J205" i="12"/>
  <c r="J206" i="12"/>
  <c r="J207" i="12"/>
  <c r="J12" i="12"/>
  <c r="M12" i="12" s="1"/>
  <c r="G131" i="12"/>
  <c r="M131" i="12" s="1"/>
  <c r="G160" i="12"/>
  <c r="M160" i="12" s="1"/>
  <c r="G13" i="12"/>
  <c r="M13" i="12" s="1"/>
  <c r="G14" i="12"/>
  <c r="M14" i="12" s="1"/>
  <c r="G15" i="12"/>
  <c r="M15" i="12" s="1"/>
  <c r="G16" i="12"/>
  <c r="M16" i="12" s="1"/>
  <c r="G17" i="12"/>
  <c r="M17" i="12" s="1"/>
  <c r="G18" i="12"/>
  <c r="M18" i="12" s="1"/>
  <c r="G19" i="12"/>
  <c r="M19" i="12" s="1"/>
  <c r="G20" i="12"/>
  <c r="M20" i="12" s="1"/>
  <c r="G21" i="12"/>
  <c r="M21" i="12" s="1"/>
  <c r="G22" i="12"/>
  <c r="M22" i="12" s="1"/>
  <c r="G23" i="12"/>
  <c r="M23" i="12" s="1"/>
  <c r="G24" i="12"/>
  <c r="M24" i="12" s="1"/>
  <c r="G25" i="12"/>
  <c r="M25" i="12" s="1"/>
  <c r="G26" i="12"/>
  <c r="M26" i="12" s="1"/>
  <c r="G27" i="12"/>
  <c r="M27" i="12" s="1"/>
  <c r="G28" i="12"/>
  <c r="M28" i="12" s="1"/>
  <c r="G29" i="12"/>
  <c r="M29" i="12" s="1"/>
  <c r="G30" i="12"/>
  <c r="M30" i="12" s="1"/>
  <c r="G31" i="12"/>
  <c r="M31" i="12" s="1"/>
  <c r="G32" i="12"/>
  <c r="M32" i="12" s="1"/>
  <c r="G33" i="12"/>
  <c r="M33" i="12" s="1"/>
  <c r="G34" i="12"/>
  <c r="M34" i="12" s="1"/>
  <c r="G35" i="12"/>
  <c r="M35" i="12" s="1"/>
  <c r="G36" i="12"/>
  <c r="M36" i="12" s="1"/>
  <c r="G37" i="12"/>
  <c r="M37" i="12" s="1"/>
  <c r="G38" i="12"/>
  <c r="M38" i="12" s="1"/>
  <c r="G39" i="12"/>
  <c r="M39" i="12" s="1"/>
  <c r="G40" i="12"/>
  <c r="M40" i="12" s="1"/>
  <c r="G41" i="12"/>
  <c r="M41" i="12" s="1"/>
  <c r="G42" i="12"/>
  <c r="M42" i="12" s="1"/>
  <c r="G43" i="12"/>
  <c r="M43" i="12" s="1"/>
  <c r="G44" i="12"/>
  <c r="M44" i="12" s="1"/>
  <c r="G45" i="12"/>
  <c r="M45" i="12" s="1"/>
  <c r="G46" i="12"/>
  <c r="M46" i="12" s="1"/>
  <c r="G47" i="12"/>
  <c r="M47" i="12" s="1"/>
  <c r="G48" i="12"/>
  <c r="M48" i="12" s="1"/>
  <c r="G49" i="12"/>
  <c r="M49" i="12" s="1"/>
  <c r="G50" i="12"/>
  <c r="M50" i="12" s="1"/>
  <c r="G51" i="12"/>
  <c r="M51" i="12" s="1"/>
  <c r="G52" i="12"/>
  <c r="M52" i="12" s="1"/>
  <c r="G53" i="12"/>
  <c r="M53" i="12" s="1"/>
  <c r="G54" i="12"/>
  <c r="M54" i="12" s="1"/>
  <c r="G55" i="12"/>
  <c r="M55" i="12" s="1"/>
  <c r="G56" i="12"/>
  <c r="M56" i="12" s="1"/>
  <c r="G57" i="12"/>
  <c r="M57" i="12" s="1"/>
  <c r="G58" i="12"/>
  <c r="M58" i="12" s="1"/>
  <c r="G59" i="12"/>
  <c r="M59" i="12" s="1"/>
  <c r="G60" i="12"/>
  <c r="M60" i="12" s="1"/>
  <c r="G61" i="12"/>
  <c r="M61" i="12" s="1"/>
  <c r="G62" i="12"/>
  <c r="M62" i="12" s="1"/>
  <c r="G63" i="12"/>
  <c r="M63" i="12" s="1"/>
  <c r="G64" i="12"/>
  <c r="M64" i="12" s="1"/>
  <c r="G65" i="12"/>
  <c r="M65" i="12" s="1"/>
  <c r="G66" i="12"/>
  <c r="M66" i="12" s="1"/>
  <c r="G67" i="12"/>
  <c r="M67" i="12" s="1"/>
  <c r="G68" i="12"/>
  <c r="M68" i="12" s="1"/>
  <c r="G69" i="12"/>
  <c r="M69" i="12" s="1"/>
  <c r="G70" i="12"/>
  <c r="M70" i="12" s="1"/>
  <c r="G71" i="12"/>
  <c r="M71" i="12" s="1"/>
  <c r="G72" i="12"/>
  <c r="M72" i="12" s="1"/>
  <c r="G73" i="12"/>
  <c r="M73" i="12" s="1"/>
  <c r="G74" i="12"/>
  <c r="M74" i="12" s="1"/>
  <c r="G75" i="12"/>
  <c r="M75" i="12" s="1"/>
  <c r="G76" i="12"/>
  <c r="M76" i="12" s="1"/>
  <c r="G77" i="12"/>
  <c r="M77" i="12" s="1"/>
  <c r="G78" i="12"/>
  <c r="M78" i="12" s="1"/>
  <c r="G79" i="12"/>
  <c r="M79" i="12" s="1"/>
  <c r="G80" i="12"/>
  <c r="M80" i="12" s="1"/>
  <c r="G81" i="12"/>
  <c r="M81" i="12" s="1"/>
  <c r="G82" i="12"/>
  <c r="M82" i="12" s="1"/>
  <c r="G83" i="12"/>
  <c r="M83" i="12" s="1"/>
  <c r="G84" i="12"/>
  <c r="M84" i="12" s="1"/>
  <c r="G85" i="12"/>
  <c r="M85" i="12" s="1"/>
  <c r="G86" i="12"/>
  <c r="M86" i="12" s="1"/>
  <c r="G87" i="12"/>
  <c r="M87" i="12" s="1"/>
  <c r="G88" i="12"/>
  <c r="M88" i="12" s="1"/>
  <c r="G89" i="12"/>
  <c r="M89" i="12" s="1"/>
  <c r="G90" i="12"/>
  <c r="M90" i="12" s="1"/>
  <c r="G91" i="12"/>
  <c r="M91" i="12" s="1"/>
  <c r="G92" i="12"/>
  <c r="M92" i="12" s="1"/>
  <c r="G93" i="12"/>
  <c r="M93" i="12" s="1"/>
  <c r="G94" i="12"/>
  <c r="M94" i="12" s="1"/>
  <c r="G95" i="12"/>
  <c r="M95" i="12" s="1"/>
  <c r="G96" i="12"/>
  <c r="M96" i="12" s="1"/>
  <c r="G97" i="12"/>
  <c r="M97" i="12" s="1"/>
  <c r="G98" i="12"/>
  <c r="M98" i="12" s="1"/>
  <c r="G99" i="12"/>
  <c r="M99" i="12" s="1"/>
  <c r="G100" i="12"/>
  <c r="M100" i="12" s="1"/>
  <c r="G101" i="12"/>
  <c r="M101" i="12" s="1"/>
  <c r="G102" i="12"/>
  <c r="M102" i="12" s="1"/>
  <c r="G103" i="12"/>
  <c r="M103" i="12" s="1"/>
  <c r="G104" i="12"/>
  <c r="M104" i="12" s="1"/>
  <c r="G105" i="12"/>
  <c r="M105" i="12" s="1"/>
  <c r="G106" i="12"/>
  <c r="M106" i="12" s="1"/>
  <c r="G107" i="12"/>
  <c r="M107" i="12" s="1"/>
  <c r="G108" i="12"/>
  <c r="M108" i="12" s="1"/>
  <c r="G109" i="12"/>
  <c r="M109" i="12" s="1"/>
  <c r="G110" i="12"/>
  <c r="M110" i="12" s="1"/>
  <c r="G111" i="12"/>
  <c r="M111" i="12" s="1"/>
  <c r="G112" i="12"/>
  <c r="M112" i="12" s="1"/>
  <c r="G113" i="12"/>
  <c r="M113" i="12" s="1"/>
  <c r="G114" i="12"/>
  <c r="M114" i="12" s="1"/>
  <c r="G115" i="12"/>
  <c r="M115" i="12" s="1"/>
  <c r="G116" i="12"/>
  <c r="M116" i="12" s="1"/>
  <c r="G117" i="12"/>
  <c r="M117" i="12" s="1"/>
  <c r="G118" i="12"/>
  <c r="M118" i="12" s="1"/>
  <c r="G119" i="12"/>
  <c r="M119" i="12" s="1"/>
  <c r="G120" i="12"/>
  <c r="M120" i="12" s="1"/>
  <c r="G121" i="12"/>
  <c r="M121" i="12" s="1"/>
  <c r="G122" i="12"/>
  <c r="M122" i="12" s="1"/>
  <c r="G123" i="12"/>
  <c r="M123" i="12" s="1"/>
  <c r="G124" i="12"/>
  <c r="M124" i="12" s="1"/>
  <c r="G125" i="12"/>
  <c r="M125" i="12" s="1"/>
  <c r="G126" i="12"/>
  <c r="M126" i="12" s="1"/>
  <c r="G127" i="12"/>
  <c r="M127" i="12" s="1"/>
  <c r="G128" i="12"/>
  <c r="M128" i="12" s="1"/>
  <c r="G129" i="12"/>
  <c r="M129" i="12" s="1"/>
  <c r="G130" i="12"/>
  <c r="M130" i="12" s="1"/>
  <c r="G132" i="12"/>
  <c r="M132" i="12" s="1"/>
  <c r="G133" i="12"/>
  <c r="M133" i="12" s="1"/>
  <c r="G134" i="12"/>
  <c r="M134" i="12" s="1"/>
  <c r="G135" i="12"/>
  <c r="M135" i="12" s="1"/>
  <c r="G136" i="12"/>
  <c r="M136" i="12" s="1"/>
  <c r="G137" i="12"/>
  <c r="M137" i="12" s="1"/>
  <c r="G138" i="12"/>
  <c r="M138" i="12" s="1"/>
  <c r="G139" i="12"/>
  <c r="M139" i="12" s="1"/>
  <c r="G140" i="12"/>
  <c r="M140" i="12" s="1"/>
  <c r="G141" i="12"/>
  <c r="M141" i="12" s="1"/>
  <c r="G142" i="12"/>
  <c r="M142" i="12" s="1"/>
  <c r="G143" i="12"/>
  <c r="M143" i="12" s="1"/>
  <c r="G144" i="12"/>
  <c r="M144" i="12" s="1"/>
  <c r="G145" i="12"/>
  <c r="M145" i="12" s="1"/>
  <c r="G146" i="12"/>
  <c r="M146" i="12" s="1"/>
  <c r="G147" i="12"/>
  <c r="M147" i="12" s="1"/>
  <c r="G148" i="12"/>
  <c r="M148" i="12" s="1"/>
  <c r="G149" i="12"/>
  <c r="M149" i="12" s="1"/>
  <c r="G150" i="12"/>
  <c r="M150" i="12" s="1"/>
  <c r="G151" i="12"/>
  <c r="M151" i="12" s="1"/>
  <c r="G152" i="12"/>
  <c r="M152" i="12" s="1"/>
  <c r="G153" i="12"/>
  <c r="M153" i="12" s="1"/>
  <c r="G154" i="12"/>
  <c r="M154" i="12" s="1"/>
  <c r="G155" i="12"/>
  <c r="M155" i="12" s="1"/>
  <c r="G156" i="12"/>
  <c r="M156" i="12" s="1"/>
  <c r="G157" i="12"/>
  <c r="M157" i="12" s="1"/>
  <c r="G158" i="12"/>
  <c r="M158" i="12" s="1"/>
  <c r="G159" i="12"/>
  <c r="M159" i="12" s="1"/>
  <c r="G161" i="12"/>
  <c r="M161" i="12" s="1"/>
  <c r="G162" i="12"/>
  <c r="M162" i="12" s="1"/>
  <c r="G163" i="12"/>
  <c r="M163" i="12" s="1"/>
  <c r="G164" i="12"/>
  <c r="M164" i="12" s="1"/>
  <c r="G165" i="12"/>
  <c r="M165" i="12" s="1"/>
  <c r="G166" i="12"/>
  <c r="M166" i="12" s="1"/>
  <c r="G167" i="12"/>
  <c r="M167" i="12" s="1"/>
  <c r="G168" i="12"/>
  <c r="M168" i="12" s="1"/>
  <c r="G169" i="12"/>
  <c r="M169" i="12" s="1"/>
  <c r="G170" i="12"/>
  <c r="M170" i="12" s="1"/>
  <c r="G171" i="12"/>
  <c r="M171" i="12" s="1"/>
  <c r="G172" i="12"/>
  <c r="M172" i="12" s="1"/>
  <c r="G173" i="12"/>
  <c r="M173" i="12" s="1"/>
  <c r="G174" i="12"/>
  <c r="M174" i="12" s="1"/>
  <c r="G175" i="12"/>
  <c r="M175" i="12" s="1"/>
  <c r="G176" i="12"/>
  <c r="M176" i="12" s="1"/>
  <c r="G177" i="12"/>
  <c r="M177" i="12" s="1"/>
  <c r="G178" i="12"/>
  <c r="M178" i="12" s="1"/>
  <c r="G179" i="12"/>
  <c r="M179" i="12" s="1"/>
  <c r="G180" i="12"/>
  <c r="M180" i="12" s="1"/>
  <c r="G181" i="12"/>
  <c r="M181" i="12" s="1"/>
  <c r="G182" i="12"/>
  <c r="M182" i="12" s="1"/>
  <c r="G183" i="12"/>
  <c r="M183" i="12" s="1"/>
  <c r="G184" i="12"/>
  <c r="M184" i="12" s="1"/>
  <c r="G185" i="12"/>
  <c r="M185" i="12" s="1"/>
  <c r="G186" i="12"/>
  <c r="M186" i="12" s="1"/>
  <c r="G187" i="12"/>
  <c r="M187" i="12" s="1"/>
  <c r="G188" i="12"/>
  <c r="M188" i="12" s="1"/>
  <c r="G189" i="12"/>
  <c r="M189" i="12" s="1"/>
  <c r="G190" i="12"/>
  <c r="M190" i="12" s="1"/>
  <c r="G191" i="12"/>
  <c r="M191" i="12" s="1"/>
  <c r="G192" i="12"/>
  <c r="M192" i="12" s="1"/>
  <c r="G193" i="12"/>
  <c r="M193" i="12" s="1"/>
  <c r="G194" i="12"/>
  <c r="M194" i="12" s="1"/>
  <c r="G195" i="12"/>
  <c r="M195" i="12" s="1"/>
  <c r="G196" i="12"/>
  <c r="M196" i="12" s="1"/>
  <c r="G197" i="12"/>
  <c r="M197" i="12" s="1"/>
  <c r="G198" i="12"/>
  <c r="M198" i="12" s="1"/>
  <c r="G199" i="12"/>
  <c r="M199" i="12" s="1"/>
  <c r="G200" i="12"/>
  <c r="M200" i="12" s="1"/>
  <c r="G201" i="12"/>
  <c r="M201" i="12" s="1"/>
  <c r="G202" i="12"/>
  <c r="M202" i="12" s="1"/>
  <c r="G203" i="12"/>
  <c r="M203" i="12" s="1"/>
  <c r="G204" i="12"/>
  <c r="M204" i="12" s="1"/>
  <c r="G205" i="12"/>
  <c r="M205" i="12" s="1"/>
  <c r="G206" i="12"/>
  <c r="M206" i="12" s="1"/>
  <c r="G207" i="12"/>
  <c r="M207" i="12" s="1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I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I23" i="4"/>
  <c r="I24" i="4"/>
  <c r="J24" i="4" s="1"/>
  <c r="I25" i="4"/>
  <c r="I26" i="4"/>
  <c r="I27" i="4"/>
  <c r="I28" i="4"/>
  <c r="J28" i="4" s="1"/>
  <c r="I29" i="4"/>
  <c r="I30" i="4"/>
  <c r="J30" i="4" s="1"/>
  <c r="I31" i="4"/>
  <c r="J31" i="4" s="1"/>
  <c r="I32" i="4"/>
  <c r="J32" i="4" s="1"/>
  <c r="I33" i="4"/>
  <c r="I34" i="4"/>
  <c r="I35" i="4"/>
  <c r="I36" i="4"/>
  <c r="J36" i="4" s="1"/>
  <c r="I37" i="4"/>
  <c r="I38" i="4"/>
  <c r="I39" i="4"/>
  <c r="I40" i="4"/>
  <c r="J40" i="4" s="1"/>
  <c r="I41" i="4"/>
  <c r="J41" i="4" s="1"/>
  <c r="I42" i="4"/>
  <c r="I43" i="4"/>
  <c r="J43" i="4" s="1"/>
  <c r="I44" i="4"/>
  <c r="I45" i="4"/>
  <c r="J45" i="4" s="1"/>
  <c r="I46" i="4"/>
  <c r="I47" i="4"/>
  <c r="I48" i="4"/>
  <c r="J48" i="4" s="1"/>
  <c r="I49" i="4"/>
  <c r="I50" i="4"/>
  <c r="I51" i="4"/>
  <c r="I52" i="4"/>
  <c r="I53" i="4"/>
  <c r="J53" i="4" s="1"/>
  <c r="I54" i="4"/>
  <c r="J54" i="4" s="1"/>
  <c r="I55" i="4"/>
  <c r="I56" i="4"/>
  <c r="I57" i="4"/>
  <c r="I58" i="4"/>
  <c r="I59" i="4"/>
  <c r="I60" i="4"/>
  <c r="J60" i="4" s="1"/>
  <c r="I61" i="4"/>
  <c r="I62" i="4"/>
  <c r="J62" i="4" s="1"/>
  <c r="I63" i="4"/>
  <c r="I64" i="4"/>
  <c r="J64" i="4" s="1"/>
  <c r="I65" i="4"/>
  <c r="I66" i="4"/>
  <c r="J66" i="4" s="1"/>
  <c r="I67" i="4"/>
  <c r="J67" i="4" s="1"/>
  <c r="I68" i="4"/>
  <c r="I69" i="4"/>
  <c r="I70" i="4"/>
  <c r="I71" i="4"/>
  <c r="I72" i="4"/>
  <c r="I73" i="4"/>
  <c r="I74" i="4"/>
  <c r="I75" i="4"/>
  <c r="I76" i="4"/>
  <c r="I77" i="4"/>
  <c r="I78" i="4"/>
  <c r="J78" i="4" s="1"/>
  <c r="I79" i="4"/>
  <c r="J79" i="4" s="1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J97" i="4" s="1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J112" i="4" s="1"/>
  <c r="I113" i="4"/>
  <c r="I114" i="4"/>
  <c r="J114" i="4" s="1"/>
  <c r="I115" i="4"/>
  <c r="J115" i="4" s="1"/>
  <c r="I116" i="4"/>
  <c r="I117" i="4"/>
  <c r="I118" i="4"/>
  <c r="I119" i="4"/>
  <c r="I120" i="4"/>
  <c r="I121" i="4"/>
  <c r="J121" i="4" s="1"/>
  <c r="I122" i="4"/>
  <c r="I123" i="4"/>
  <c r="J123" i="4" s="1"/>
  <c r="I124" i="4"/>
  <c r="I125" i="4"/>
  <c r="J125" i="4" s="1"/>
  <c r="I126" i="4"/>
  <c r="I127" i="4"/>
  <c r="I128" i="4"/>
  <c r="J128" i="4" s="1"/>
  <c r="I129" i="4"/>
  <c r="I130" i="4"/>
  <c r="I131" i="4"/>
  <c r="I132" i="4"/>
  <c r="I133" i="4"/>
  <c r="I134" i="4"/>
  <c r="J134" i="4" s="1"/>
  <c r="I135" i="4"/>
  <c r="J135" i="4" s="1"/>
  <c r="I136" i="4"/>
  <c r="I137" i="4"/>
  <c r="J137" i="4" s="1"/>
  <c r="I138" i="4"/>
  <c r="I139" i="4"/>
  <c r="I140" i="4"/>
  <c r="I141" i="4"/>
  <c r="I142" i="4"/>
  <c r="I143" i="4"/>
  <c r="J143" i="4" s="1"/>
  <c r="L143" i="4" s="1"/>
  <c r="I144" i="4"/>
  <c r="J144" i="4" s="1"/>
  <c r="I145" i="4"/>
  <c r="I146" i="4"/>
  <c r="I147" i="4"/>
  <c r="I148" i="4"/>
  <c r="J148" i="4" s="1"/>
  <c r="I149" i="4"/>
  <c r="I150" i="4"/>
  <c r="I151" i="4"/>
  <c r="J151" i="4" s="1"/>
  <c r="I152" i="4"/>
  <c r="I153" i="4"/>
  <c r="I154" i="4"/>
  <c r="I155" i="4"/>
  <c r="I156" i="4"/>
  <c r="I157" i="4"/>
  <c r="I158" i="4"/>
  <c r="I159" i="4"/>
  <c r="J159" i="4" s="1"/>
  <c r="I160" i="4"/>
  <c r="I161" i="4"/>
  <c r="I162" i="4"/>
  <c r="I163" i="4"/>
  <c r="I164" i="4"/>
  <c r="I165" i="4"/>
  <c r="J165" i="4" s="1"/>
  <c r="I166" i="4"/>
  <c r="I167" i="4"/>
  <c r="I168" i="4"/>
  <c r="J168" i="4" s="1"/>
  <c r="I169" i="4"/>
  <c r="I170" i="4"/>
  <c r="I171" i="4"/>
  <c r="I172" i="4"/>
  <c r="I173" i="4"/>
  <c r="J173" i="4" s="1"/>
  <c r="I174" i="4"/>
  <c r="J174" i="4" s="1"/>
  <c r="I175" i="4"/>
  <c r="I176" i="4"/>
  <c r="I177" i="4"/>
  <c r="J177" i="4" s="1"/>
  <c r="I178" i="4"/>
  <c r="I179" i="4"/>
  <c r="I180" i="4"/>
  <c r="I181" i="4"/>
  <c r="I182" i="4"/>
  <c r="I183" i="4"/>
  <c r="I184" i="4"/>
  <c r="I185" i="4"/>
  <c r="I186" i="4"/>
  <c r="I187" i="4"/>
  <c r="J187" i="4" s="1"/>
  <c r="I188" i="4"/>
  <c r="I189" i="4"/>
  <c r="I190" i="4"/>
  <c r="I191" i="4"/>
  <c r="I192" i="4"/>
  <c r="J192" i="4" s="1"/>
  <c r="I193" i="4"/>
  <c r="I194" i="4"/>
  <c r="J194" i="4" s="1"/>
  <c r="I195" i="4"/>
  <c r="I196" i="4"/>
  <c r="I197" i="4"/>
  <c r="J197" i="4" s="1"/>
  <c r="I198" i="4"/>
  <c r="I199" i="4"/>
  <c r="I200" i="4"/>
  <c r="J200" i="4" s="1"/>
  <c r="I201" i="4"/>
  <c r="I202" i="4"/>
  <c r="I203" i="4"/>
  <c r="I204" i="4"/>
  <c r="I205" i="4"/>
  <c r="I206" i="4"/>
  <c r="J206" i="4" s="1"/>
  <c r="I207" i="4"/>
  <c r="J207" i="4" s="1"/>
  <c r="I208" i="4"/>
  <c r="J208" i="4" s="1"/>
  <c r="I209" i="4"/>
  <c r="I210" i="4"/>
  <c r="I211" i="4"/>
  <c r="I212" i="4"/>
  <c r="J212" i="4" s="1"/>
  <c r="I213" i="4"/>
  <c r="I214" i="4"/>
  <c r="J214" i="4" s="1"/>
  <c r="I215" i="4"/>
  <c r="J215" i="4" s="1"/>
  <c r="I216" i="4"/>
  <c r="I217" i="4"/>
  <c r="I218" i="4"/>
  <c r="I219" i="4"/>
  <c r="J219" i="4" s="1"/>
  <c r="I220" i="4"/>
  <c r="I22" i="4"/>
  <c r="J21" i="4"/>
  <c r="F12" i="10"/>
  <c r="G12" i="10" s="1"/>
  <c r="L12" i="10" s="1"/>
  <c r="F13" i="10"/>
  <c r="G13" i="10" s="1"/>
  <c r="L13" i="10" s="1"/>
  <c r="F14" i="10"/>
  <c r="G14" i="10" s="1"/>
  <c r="L14" i="10" s="1"/>
  <c r="F15" i="10"/>
  <c r="G15" i="10" s="1"/>
  <c r="L15" i="10" s="1"/>
  <c r="F16" i="10"/>
  <c r="G16" i="10" s="1"/>
  <c r="L16" i="10" s="1"/>
  <c r="F17" i="10"/>
  <c r="G17" i="10" s="1"/>
  <c r="L17" i="10" s="1"/>
  <c r="F18" i="10"/>
  <c r="G18" i="10" s="1"/>
  <c r="L18" i="10" s="1"/>
  <c r="F19" i="10"/>
  <c r="G19" i="10" s="1"/>
  <c r="L19" i="10" s="1"/>
  <c r="F20" i="10"/>
  <c r="G20" i="10" s="1"/>
  <c r="L20" i="10" s="1"/>
  <c r="F21" i="10"/>
  <c r="G21" i="10" s="1"/>
  <c r="L21" i="10" s="1"/>
  <c r="F22" i="10"/>
  <c r="G22" i="10" s="1"/>
  <c r="L22" i="10" s="1"/>
  <c r="F23" i="10"/>
  <c r="G23" i="10" s="1"/>
  <c r="L23" i="10" s="1"/>
  <c r="F24" i="10"/>
  <c r="G24" i="10" s="1"/>
  <c r="L24" i="10" s="1"/>
  <c r="F25" i="10"/>
  <c r="G25" i="10" s="1"/>
  <c r="L25" i="10" s="1"/>
  <c r="F26" i="10"/>
  <c r="G26" i="10" s="1"/>
  <c r="L26" i="10" s="1"/>
  <c r="F27" i="10"/>
  <c r="G27" i="10" s="1"/>
  <c r="L27" i="10" s="1"/>
  <c r="F28" i="10"/>
  <c r="G28" i="10" s="1"/>
  <c r="L28" i="10" s="1"/>
  <c r="F29" i="10"/>
  <c r="G29" i="10" s="1"/>
  <c r="L29" i="10" s="1"/>
  <c r="F30" i="10"/>
  <c r="G30" i="10" s="1"/>
  <c r="L30" i="10" s="1"/>
  <c r="F31" i="10"/>
  <c r="G31" i="10" s="1"/>
  <c r="L31" i="10" s="1"/>
  <c r="F32" i="10"/>
  <c r="G32" i="10" s="1"/>
  <c r="L32" i="10" s="1"/>
  <c r="F33" i="10"/>
  <c r="G33" i="10" s="1"/>
  <c r="L33" i="10" s="1"/>
  <c r="F34" i="10"/>
  <c r="G34" i="10" s="1"/>
  <c r="L34" i="10" s="1"/>
  <c r="F35" i="10"/>
  <c r="G35" i="10" s="1"/>
  <c r="L35" i="10" s="1"/>
  <c r="F36" i="10"/>
  <c r="G36" i="10" s="1"/>
  <c r="L36" i="10" s="1"/>
  <c r="F37" i="10"/>
  <c r="G37" i="10" s="1"/>
  <c r="L37" i="10" s="1"/>
  <c r="F38" i="10"/>
  <c r="G38" i="10" s="1"/>
  <c r="L38" i="10" s="1"/>
  <c r="F39" i="10"/>
  <c r="G39" i="10" s="1"/>
  <c r="L39" i="10" s="1"/>
  <c r="F40" i="10"/>
  <c r="G40" i="10" s="1"/>
  <c r="L40" i="10" s="1"/>
  <c r="F41" i="10"/>
  <c r="G41" i="10" s="1"/>
  <c r="L41" i="10" s="1"/>
  <c r="F42" i="10"/>
  <c r="G42" i="10" s="1"/>
  <c r="L42" i="10" s="1"/>
  <c r="F43" i="10"/>
  <c r="G43" i="10" s="1"/>
  <c r="L43" i="10" s="1"/>
  <c r="F44" i="10"/>
  <c r="G44" i="10" s="1"/>
  <c r="L44" i="10" s="1"/>
  <c r="F45" i="10"/>
  <c r="G45" i="10" s="1"/>
  <c r="L45" i="10" s="1"/>
  <c r="F46" i="10"/>
  <c r="G46" i="10" s="1"/>
  <c r="L46" i="10" s="1"/>
  <c r="F47" i="10"/>
  <c r="G47" i="10" s="1"/>
  <c r="L47" i="10" s="1"/>
  <c r="F48" i="10"/>
  <c r="G48" i="10" s="1"/>
  <c r="L48" i="10" s="1"/>
  <c r="F49" i="10"/>
  <c r="G49" i="10" s="1"/>
  <c r="L49" i="10" s="1"/>
  <c r="F50" i="10"/>
  <c r="G50" i="10" s="1"/>
  <c r="L50" i="10" s="1"/>
  <c r="F51" i="10"/>
  <c r="G51" i="10" s="1"/>
  <c r="L51" i="10" s="1"/>
  <c r="F52" i="10"/>
  <c r="G52" i="10" s="1"/>
  <c r="L52" i="10" s="1"/>
  <c r="F53" i="10"/>
  <c r="G53" i="10" s="1"/>
  <c r="L53" i="10" s="1"/>
  <c r="F54" i="10"/>
  <c r="G54" i="10" s="1"/>
  <c r="L54" i="10" s="1"/>
  <c r="F55" i="10"/>
  <c r="G55" i="10" s="1"/>
  <c r="L55" i="10" s="1"/>
  <c r="F56" i="10"/>
  <c r="G56" i="10" s="1"/>
  <c r="L56" i="10" s="1"/>
  <c r="F57" i="10"/>
  <c r="G57" i="10" s="1"/>
  <c r="L57" i="10" s="1"/>
  <c r="F58" i="10"/>
  <c r="G58" i="10" s="1"/>
  <c r="L58" i="10" s="1"/>
  <c r="F59" i="10"/>
  <c r="G59" i="10" s="1"/>
  <c r="L59" i="10" s="1"/>
  <c r="F60" i="10"/>
  <c r="G60" i="10" s="1"/>
  <c r="L60" i="10" s="1"/>
  <c r="F61" i="10"/>
  <c r="G61" i="10" s="1"/>
  <c r="L61" i="10" s="1"/>
  <c r="F62" i="10"/>
  <c r="G62" i="10" s="1"/>
  <c r="L62" i="10" s="1"/>
  <c r="F63" i="10"/>
  <c r="G63" i="10" s="1"/>
  <c r="L63" i="10" s="1"/>
  <c r="F64" i="10"/>
  <c r="G64" i="10" s="1"/>
  <c r="L64" i="10" s="1"/>
  <c r="F65" i="10"/>
  <c r="G65" i="10" s="1"/>
  <c r="L65" i="10" s="1"/>
  <c r="F66" i="10"/>
  <c r="G66" i="10" s="1"/>
  <c r="L66" i="10" s="1"/>
  <c r="F67" i="10"/>
  <c r="G67" i="10" s="1"/>
  <c r="L67" i="10" s="1"/>
  <c r="F68" i="10"/>
  <c r="G68" i="10" s="1"/>
  <c r="L68" i="10" s="1"/>
  <c r="F69" i="10"/>
  <c r="G69" i="10" s="1"/>
  <c r="L69" i="10" s="1"/>
  <c r="F70" i="10"/>
  <c r="G70" i="10" s="1"/>
  <c r="L70" i="10" s="1"/>
  <c r="F71" i="10"/>
  <c r="G71" i="10" s="1"/>
  <c r="L71" i="10" s="1"/>
  <c r="F72" i="10"/>
  <c r="G72" i="10" s="1"/>
  <c r="L72" i="10" s="1"/>
  <c r="F73" i="10"/>
  <c r="G73" i="10" s="1"/>
  <c r="L73" i="10" s="1"/>
  <c r="F74" i="10"/>
  <c r="G74" i="10" s="1"/>
  <c r="L74" i="10" s="1"/>
  <c r="F75" i="10"/>
  <c r="G75" i="10" s="1"/>
  <c r="L75" i="10" s="1"/>
  <c r="F76" i="10"/>
  <c r="G76" i="10" s="1"/>
  <c r="L76" i="10" s="1"/>
  <c r="F77" i="10"/>
  <c r="G77" i="10" s="1"/>
  <c r="L77" i="10" s="1"/>
  <c r="F78" i="10"/>
  <c r="G78" i="10" s="1"/>
  <c r="L78" i="10" s="1"/>
  <c r="F79" i="10"/>
  <c r="G79" i="10" s="1"/>
  <c r="L79" i="10" s="1"/>
  <c r="F80" i="10"/>
  <c r="G80" i="10" s="1"/>
  <c r="L80" i="10" s="1"/>
  <c r="F81" i="10"/>
  <c r="G81" i="10" s="1"/>
  <c r="L81" i="10" s="1"/>
  <c r="F82" i="10"/>
  <c r="G82" i="10" s="1"/>
  <c r="L82" i="10" s="1"/>
  <c r="F83" i="10"/>
  <c r="G83" i="10" s="1"/>
  <c r="L83" i="10" s="1"/>
  <c r="F84" i="10"/>
  <c r="G84" i="10" s="1"/>
  <c r="L84" i="10" s="1"/>
  <c r="F85" i="10"/>
  <c r="G85" i="10" s="1"/>
  <c r="L85" i="10" s="1"/>
  <c r="F86" i="10"/>
  <c r="G86" i="10" s="1"/>
  <c r="L86" i="10" s="1"/>
  <c r="F87" i="10"/>
  <c r="G87" i="10" s="1"/>
  <c r="L87" i="10" s="1"/>
  <c r="F88" i="10"/>
  <c r="G88" i="10" s="1"/>
  <c r="L88" i="10" s="1"/>
  <c r="F89" i="10"/>
  <c r="G89" i="10" s="1"/>
  <c r="L89" i="10" s="1"/>
  <c r="F90" i="10"/>
  <c r="G90" i="10" s="1"/>
  <c r="L90" i="10" s="1"/>
  <c r="F91" i="10"/>
  <c r="G91" i="10" s="1"/>
  <c r="L91" i="10" s="1"/>
  <c r="F92" i="10"/>
  <c r="G92" i="10" s="1"/>
  <c r="L92" i="10" s="1"/>
  <c r="F93" i="10"/>
  <c r="G93" i="10" s="1"/>
  <c r="L93" i="10" s="1"/>
  <c r="F94" i="10"/>
  <c r="G94" i="10" s="1"/>
  <c r="L94" i="10" s="1"/>
  <c r="F95" i="10"/>
  <c r="G95" i="10" s="1"/>
  <c r="L95" i="10" s="1"/>
  <c r="F96" i="10"/>
  <c r="G96" i="10" s="1"/>
  <c r="L96" i="10" s="1"/>
  <c r="F97" i="10"/>
  <c r="G97" i="10" s="1"/>
  <c r="L97" i="10" s="1"/>
  <c r="F98" i="10"/>
  <c r="G98" i="10" s="1"/>
  <c r="L98" i="10" s="1"/>
  <c r="F99" i="10"/>
  <c r="G99" i="10" s="1"/>
  <c r="L99" i="10" s="1"/>
  <c r="F100" i="10"/>
  <c r="G100" i="10" s="1"/>
  <c r="L100" i="10" s="1"/>
  <c r="F101" i="10"/>
  <c r="G101" i="10" s="1"/>
  <c r="L101" i="10" s="1"/>
  <c r="F102" i="10"/>
  <c r="G102" i="10" s="1"/>
  <c r="L102" i="10" s="1"/>
  <c r="F103" i="10"/>
  <c r="G103" i="10" s="1"/>
  <c r="L103" i="10" s="1"/>
  <c r="F104" i="10"/>
  <c r="G104" i="10" s="1"/>
  <c r="L104" i="10" s="1"/>
  <c r="F105" i="10"/>
  <c r="G105" i="10" s="1"/>
  <c r="L105" i="10" s="1"/>
  <c r="F106" i="10"/>
  <c r="G106" i="10" s="1"/>
  <c r="L106" i="10" s="1"/>
  <c r="F107" i="10"/>
  <c r="G107" i="10" s="1"/>
  <c r="L107" i="10" s="1"/>
  <c r="F108" i="10"/>
  <c r="G108" i="10" s="1"/>
  <c r="L108" i="10" s="1"/>
  <c r="F109" i="10"/>
  <c r="G109" i="10" s="1"/>
  <c r="L109" i="10" s="1"/>
  <c r="F110" i="10"/>
  <c r="G110" i="10" s="1"/>
  <c r="L110" i="10" s="1"/>
  <c r="F111" i="10"/>
  <c r="G111" i="10" s="1"/>
  <c r="L111" i="10" s="1"/>
  <c r="F112" i="10"/>
  <c r="G112" i="10" s="1"/>
  <c r="L112" i="10" s="1"/>
  <c r="F113" i="10"/>
  <c r="G113" i="10" s="1"/>
  <c r="L113" i="10" s="1"/>
  <c r="F114" i="10"/>
  <c r="G114" i="10" s="1"/>
  <c r="L114" i="10" s="1"/>
  <c r="F115" i="10"/>
  <c r="G115" i="10" s="1"/>
  <c r="L115" i="10" s="1"/>
  <c r="F116" i="10"/>
  <c r="G116" i="10" s="1"/>
  <c r="L116" i="10" s="1"/>
  <c r="F117" i="10"/>
  <c r="G117" i="10" s="1"/>
  <c r="L117" i="10" s="1"/>
  <c r="F118" i="10"/>
  <c r="G118" i="10" s="1"/>
  <c r="L118" i="10" s="1"/>
  <c r="F119" i="10"/>
  <c r="G119" i="10" s="1"/>
  <c r="L119" i="10" s="1"/>
  <c r="F120" i="10"/>
  <c r="G120" i="10" s="1"/>
  <c r="L120" i="10" s="1"/>
  <c r="F121" i="10"/>
  <c r="G121" i="10" s="1"/>
  <c r="L121" i="10" s="1"/>
  <c r="F122" i="10"/>
  <c r="G122" i="10" s="1"/>
  <c r="L122" i="10" s="1"/>
  <c r="F123" i="10"/>
  <c r="G123" i="10" s="1"/>
  <c r="L123" i="10" s="1"/>
  <c r="F124" i="10"/>
  <c r="G124" i="10" s="1"/>
  <c r="L124" i="10" s="1"/>
  <c r="F125" i="10"/>
  <c r="G125" i="10" s="1"/>
  <c r="L125" i="10" s="1"/>
  <c r="F126" i="10"/>
  <c r="G126" i="10" s="1"/>
  <c r="L126" i="10" s="1"/>
  <c r="F127" i="10"/>
  <c r="G127" i="10" s="1"/>
  <c r="L127" i="10" s="1"/>
  <c r="F128" i="10"/>
  <c r="G128" i="10" s="1"/>
  <c r="L128" i="10" s="1"/>
  <c r="F129" i="10"/>
  <c r="G129" i="10" s="1"/>
  <c r="L129" i="10" s="1"/>
  <c r="F130" i="10"/>
  <c r="G130" i="10" s="1"/>
  <c r="L130" i="10" s="1"/>
  <c r="F131" i="10"/>
  <c r="G131" i="10" s="1"/>
  <c r="L131" i="10" s="1"/>
  <c r="F132" i="10"/>
  <c r="G132" i="10" s="1"/>
  <c r="L132" i="10" s="1"/>
  <c r="F133" i="10"/>
  <c r="G133" i="10" s="1"/>
  <c r="L133" i="10" s="1"/>
  <c r="F134" i="10"/>
  <c r="G134" i="10" s="1"/>
  <c r="L134" i="10" s="1"/>
  <c r="F135" i="10"/>
  <c r="G135" i="10" s="1"/>
  <c r="L135" i="10" s="1"/>
  <c r="F136" i="10"/>
  <c r="G136" i="10" s="1"/>
  <c r="L136" i="10" s="1"/>
  <c r="F137" i="10"/>
  <c r="G137" i="10" s="1"/>
  <c r="L137" i="10" s="1"/>
  <c r="F138" i="10"/>
  <c r="G138" i="10" s="1"/>
  <c r="L138" i="10" s="1"/>
  <c r="F139" i="10"/>
  <c r="G139" i="10" s="1"/>
  <c r="L139" i="10" s="1"/>
  <c r="F140" i="10"/>
  <c r="G140" i="10" s="1"/>
  <c r="L140" i="10" s="1"/>
  <c r="F141" i="10"/>
  <c r="G141" i="10" s="1"/>
  <c r="L141" i="10" s="1"/>
  <c r="F142" i="10"/>
  <c r="G142" i="10" s="1"/>
  <c r="L142" i="10" s="1"/>
  <c r="F143" i="10"/>
  <c r="G143" i="10" s="1"/>
  <c r="L143" i="10" s="1"/>
  <c r="F144" i="10"/>
  <c r="G144" i="10" s="1"/>
  <c r="L144" i="10" s="1"/>
  <c r="F145" i="10"/>
  <c r="G145" i="10" s="1"/>
  <c r="L145" i="10" s="1"/>
  <c r="F146" i="10"/>
  <c r="G146" i="10" s="1"/>
  <c r="L146" i="10" s="1"/>
  <c r="F147" i="10"/>
  <c r="G147" i="10" s="1"/>
  <c r="L147" i="10" s="1"/>
  <c r="F148" i="10"/>
  <c r="G148" i="10" s="1"/>
  <c r="L148" i="10" s="1"/>
  <c r="F149" i="10"/>
  <c r="G149" i="10" s="1"/>
  <c r="L149" i="10" s="1"/>
  <c r="F150" i="10"/>
  <c r="G150" i="10" s="1"/>
  <c r="L150" i="10" s="1"/>
  <c r="F151" i="10"/>
  <c r="G151" i="10" s="1"/>
  <c r="L151" i="10" s="1"/>
  <c r="F152" i="10"/>
  <c r="G152" i="10" s="1"/>
  <c r="L152" i="10" s="1"/>
  <c r="F153" i="10"/>
  <c r="G153" i="10" s="1"/>
  <c r="L153" i="10" s="1"/>
  <c r="F154" i="10"/>
  <c r="G154" i="10" s="1"/>
  <c r="L154" i="10" s="1"/>
  <c r="F155" i="10"/>
  <c r="G155" i="10" s="1"/>
  <c r="L155" i="10" s="1"/>
  <c r="F156" i="10"/>
  <c r="G156" i="10" s="1"/>
  <c r="L156" i="10" s="1"/>
  <c r="F157" i="10"/>
  <c r="G157" i="10" s="1"/>
  <c r="L157" i="10" s="1"/>
  <c r="F158" i="10"/>
  <c r="G158" i="10" s="1"/>
  <c r="L158" i="10" s="1"/>
  <c r="F159" i="10"/>
  <c r="G159" i="10" s="1"/>
  <c r="L159" i="10" s="1"/>
  <c r="F160" i="10"/>
  <c r="G160" i="10" s="1"/>
  <c r="L160" i="10" s="1"/>
  <c r="F161" i="10"/>
  <c r="G161" i="10" s="1"/>
  <c r="L161" i="10" s="1"/>
  <c r="F162" i="10"/>
  <c r="G162" i="10" s="1"/>
  <c r="L162" i="10" s="1"/>
  <c r="F163" i="10"/>
  <c r="G163" i="10" s="1"/>
  <c r="L163" i="10" s="1"/>
  <c r="F164" i="10"/>
  <c r="G164" i="10" s="1"/>
  <c r="L164" i="10" s="1"/>
  <c r="F165" i="10"/>
  <c r="G165" i="10" s="1"/>
  <c r="L165" i="10" s="1"/>
  <c r="F166" i="10"/>
  <c r="G166" i="10" s="1"/>
  <c r="L166" i="10" s="1"/>
  <c r="F167" i="10"/>
  <c r="G167" i="10" s="1"/>
  <c r="L167" i="10" s="1"/>
  <c r="F168" i="10"/>
  <c r="G168" i="10" s="1"/>
  <c r="L168" i="10" s="1"/>
  <c r="F169" i="10"/>
  <c r="G169" i="10" s="1"/>
  <c r="L169" i="10" s="1"/>
  <c r="F170" i="10"/>
  <c r="G170" i="10" s="1"/>
  <c r="L170" i="10" s="1"/>
  <c r="F171" i="10"/>
  <c r="G171" i="10" s="1"/>
  <c r="L171" i="10" s="1"/>
  <c r="F172" i="10"/>
  <c r="G172" i="10" s="1"/>
  <c r="L172" i="10" s="1"/>
  <c r="F173" i="10"/>
  <c r="G173" i="10" s="1"/>
  <c r="L173" i="10" s="1"/>
  <c r="F174" i="10"/>
  <c r="G174" i="10" s="1"/>
  <c r="L174" i="10" s="1"/>
  <c r="F175" i="10"/>
  <c r="G175" i="10" s="1"/>
  <c r="L175" i="10" s="1"/>
  <c r="F176" i="10"/>
  <c r="G176" i="10" s="1"/>
  <c r="L176" i="10" s="1"/>
  <c r="F177" i="10"/>
  <c r="G177" i="10" s="1"/>
  <c r="L177" i="10" s="1"/>
  <c r="F178" i="10"/>
  <c r="G178" i="10" s="1"/>
  <c r="L178" i="10" s="1"/>
  <c r="F179" i="10"/>
  <c r="G179" i="10" s="1"/>
  <c r="L179" i="10" s="1"/>
  <c r="F180" i="10"/>
  <c r="G180" i="10" s="1"/>
  <c r="L180" i="10" s="1"/>
  <c r="F181" i="10"/>
  <c r="G181" i="10" s="1"/>
  <c r="L181" i="10" s="1"/>
  <c r="F182" i="10"/>
  <c r="G182" i="10" s="1"/>
  <c r="L182" i="10" s="1"/>
  <c r="F183" i="10"/>
  <c r="G183" i="10" s="1"/>
  <c r="L183" i="10" s="1"/>
  <c r="F184" i="10"/>
  <c r="G184" i="10" s="1"/>
  <c r="L184" i="10" s="1"/>
  <c r="F185" i="10"/>
  <c r="G185" i="10" s="1"/>
  <c r="L185" i="10" s="1"/>
  <c r="F186" i="10"/>
  <c r="G186" i="10" s="1"/>
  <c r="L186" i="10" s="1"/>
  <c r="F187" i="10"/>
  <c r="G187" i="10" s="1"/>
  <c r="L187" i="10" s="1"/>
  <c r="F188" i="10"/>
  <c r="G188" i="10" s="1"/>
  <c r="L188" i="10" s="1"/>
  <c r="F189" i="10"/>
  <c r="G189" i="10" s="1"/>
  <c r="L189" i="10" s="1"/>
  <c r="F190" i="10"/>
  <c r="G190" i="10" s="1"/>
  <c r="L190" i="10" s="1"/>
  <c r="F191" i="10"/>
  <c r="G191" i="10" s="1"/>
  <c r="L191" i="10" s="1"/>
  <c r="F192" i="10"/>
  <c r="G192" i="10" s="1"/>
  <c r="L192" i="10" s="1"/>
  <c r="F193" i="10"/>
  <c r="G193" i="10" s="1"/>
  <c r="L193" i="10" s="1"/>
  <c r="F194" i="10"/>
  <c r="G194" i="10" s="1"/>
  <c r="L194" i="10" s="1"/>
  <c r="F195" i="10"/>
  <c r="G195" i="10" s="1"/>
  <c r="L195" i="10" s="1"/>
  <c r="F196" i="10"/>
  <c r="G196" i="10" s="1"/>
  <c r="L196" i="10" s="1"/>
  <c r="F197" i="10"/>
  <c r="G197" i="10" s="1"/>
  <c r="L197" i="10" s="1"/>
  <c r="F198" i="10"/>
  <c r="G198" i="10" s="1"/>
  <c r="L198" i="10" s="1"/>
  <c r="F199" i="10"/>
  <c r="G199" i="10" s="1"/>
  <c r="L199" i="10" s="1"/>
  <c r="F200" i="10"/>
  <c r="G200" i="10" s="1"/>
  <c r="L200" i="10" s="1"/>
  <c r="F201" i="10"/>
  <c r="G201" i="10" s="1"/>
  <c r="L201" i="10" s="1"/>
  <c r="F202" i="10"/>
  <c r="G202" i="10" s="1"/>
  <c r="L202" i="10" s="1"/>
  <c r="F203" i="10"/>
  <c r="G203" i="10" s="1"/>
  <c r="L203" i="10" s="1"/>
  <c r="F204" i="10"/>
  <c r="G204" i="10" s="1"/>
  <c r="L204" i="10" s="1"/>
  <c r="F205" i="10"/>
  <c r="G205" i="10" s="1"/>
  <c r="L205" i="10" s="1"/>
  <c r="F206" i="10"/>
  <c r="G206" i="10" s="1"/>
  <c r="L206" i="10" s="1"/>
  <c r="F207" i="10"/>
  <c r="G207" i="10" s="1"/>
  <c r="L207" i="10" s="1"/>
  <c r="F208" i="10"/>
  <c r="G208" i="10" s="1"/>
  <c r="L208" i="10" s="1"/>
  <c r="F209" i="10"/>
  <c r="G209" i="10" s="1"/>
  <c r="L209" i="10" s="1"/>
  <c r="F210" i="10"/>
  <c r="G210" i="10" s="1"/>
  <c r="L210" i="10" s="1"/>
  <c r="F211" i="10"/>
  <c r="G211" i="10" s="1"/>
  <c r="L211" i="10" s="1"/>
  <c r="G218" i="15" l="1"/>
  <c r="L218" i="15" s="1"/>
  <c r="G217" i="15"/>
  <c r="L217" i="15" s="1"/>
  <c r="G216" i="15"/>
  <c r="L216" i="15" s="1"/>
  <c r="G215" i="15"/>
  <c r="L215" i="15" s="1"/>
  <c r="G214" i="15"/>
  <c r="L214" i="15" s="1"/>
  <c r="G213" i="15"/>
  <c r="L213" i="15" s="1"/>
  <c r="G212" i="15"/>
  <c r="L212" i="15" s="1"/>
  <c r="G210" i="15"/>
  <c r="L210" i="15" s="1"/>
  <c r="G209" i="15"/>
  <c r="L209" i="15" s="1"/>
  <c r="G208" i="15"/>
  <c r="L208" i="15" s="1"/>
  <c r="G207" i="15"/>
  <c r="L207" i="15" s="1"/>
  <c r="G206" i="15"/>
  <c r="L206" i="15" s="1"/>
  <c r="G205" i="15"/>
  <c r="L205" i="15" s="1"/>
  <c r="G204" i="15"/>
  <c r="L204" i="15" s="1"/>
  <c r="G203" i="15"/>
  <c r="L203" i="15" s="1"/>
  <c r="G202" i="15"/>
  <c r="L202" i="15" s="1"/>
  <c r="G201" i="15"/>
  <c r="L201" i="15" s="1"/>
  <c r="G200" i="15"/>
  <c r="L200" i="15" s="1"/>
  <c r="G199" i="15"/>
  <c r="L199" i="15" s="1"/>
  <c r="G198" i="15"/>
  <c r="L198" i="15" s="1"/>
  <c r="G197" i="15"/>
  <c r="L197" i="15" s="1"/>
  <c r="G196" i="15"/>
  <c r="L196" i="15" s="1"/>
  <c r="G194" i="15"/>
  <c r="L194" i="15" s="1"/>
  <c r="G193" i="15"/>
  <c r="L193" i="15" s="1"/>
  <c r="G192" i="15"/>
  <c r="L192" i="15" s="1"/>
  <c r="G190" i="15"/>
  <c r="L190" i="15" s="1"/>
  <c r="G189" i="15"/>
  <c r="L189" i="15" s="1"/>
  <c r="G188" i="15"/>
  <c r="L188" i="15" s="1"/>
  <c r="G187" i="15"/>
  <c r="L187" i="15" s="1"/>
  <c r="G186" i="15"/>
  <c r="L186" i="15" s="1"/>
  <c r="G185" i="15"/>
  <c r="L185" i="15" s="1"/>
  <c r="G184" i="15"/>
  <c r="L184" i="15" s="1"/>
  <c r="G183" i="15"/>
  <c r="L183" i="15" s="1"/>
  <c r="G182" i="15"/>
  <c r="L182" i="15" s="1"/>
  <c r="G181" i="15"/>
  <c r="L181" i="15" s="1"/>
  <c r="G180" i="15"/>
  <c r="L180" i="15" s="1"/>
  <c r="G179" i="15"/>
  <c r="L179" i="15" s="1"/>
  <c r="G178" i="15"/>
  <c r="L178" i="15" s="1"/>
  <c r="G177" i="15"/>
  <c r="L177" i="15" s="1"/>
  <c r="G176" i="15"/>
  <c r="L176" i="15" s="1"/>
  <c r="G175" i="15"/>
  <c r="L175" i="15" s="1"/>
  <c r="G174" i="15"/>
  <c r="L174" i="15" s="1"/>
  <c r="G172" i="15"/>
  <c r="L172" i="15" s="1"/>
  <c r="G171" i="15"/>
  <c r="L171" i="15" s="1"/>
  <c r="G170" i="15"/>
  <c r="L170" i="15" s="1"/>
  <c r="G169" i="15"/>
  <c r="L169" i="15" s="1"/>
  <c r="G168" i="15"/>
  <c r="L168" i="15" s="1"/>
  <c r="G167" i="15"/>
  <c r="L167" i="15" s="1"/>
  <c r="G166" i="15"/>
  <c r="L166" i="15" s="1"/>
  <c r="G165" i="15"/>
  <c r="L165" i="15" s="1"/>
  <c r="G162" i="15"/>
  <c r="L162" i="15" s="1"/>
  <c r="G161" i="15"/>
  <c r="L161" i="15" s="1"/>
  <c r="G160" i="15"/>
  <c r="L160" i="15" s="1"/>
  <c r="G159" i="15"/>
  <c r="L159" i="15" s="1"/>
  <c r="G158" i="15"/>
  <c r="L158" i="15" s="1"/>
  <c r="G157" i="15"/>
  <c r="L157" i="15" s="1"/>
  <c r="G156" i="15"/>
  <c r="L156" i="15" s="1"/>
  <c r="G155" i="15"/>
  <c r="L155" i="15" s="1"/>
  <c r="G154" i="15"/>
  <c r="L154" i="15" s="1"/>
  <c r="G153" i="15"/>
  <c r="L153" i="15" s="1"/>
  <c r="G152" i="15"/>
  <c r="L152" i="15" s="1"/>
  <c r="G151" i="15"/>
  <c r="L151" i="15" s="1"/>
  <c r="G150" i="15"/>
  <c r="L150" i="15" s="1"/>
  <c r="G149" i="15"/>
  <c r="L149" i="15" s="1"/>
  <c r="G148" i="15"/>
  <c r="L148" i="15" s="1"/>
  <c r="G147" i="15"/>
  <c r="L147" i="15" s="1"/>
  <c r="G146" i="15"/>
  <c r="L146" i="15" s="1"/>
  <c r="G145" i="15"/>
  <c r="L145" i="15" s="1"/>
  <c r="G144" i="15"/>
  <c r="L144" i="15" s="1"/>
  <c r="G143" i="15"/>
  <c r="L143" i="15" s="1"/>
  <c r="G141" i="15"/>
  <c r="L141" i="15" s="1"/>
  <c r="G140" i="15"/>
  <c r="L140" i="15" s="1"/>
  <c r="G139" i="15"/>
  <c r="L139" i="15" s="1"/>
  <c r="G138" i="15"/>
  <c r="L138" i="15" s="1"/>
  <c r="G137" i="15"/>
  <c r="L137" i="15" s="1"/>
  <c r="G136" i="15"/>
  <c r="L136" i="15" s="1"/>
  <c r="G134" i="15"/>
  <c r="L134" i="15" s="1"/>
  <c r="G133" i="15"/>
  <c r="L133" i="15" s="1"/>
  <c r="G132" i="15"/>
  <c r="L132" i="15" s="1"/>
  <c r="G131" i="15"/>
  <c r="L131" i="15" s="1"/>
  <c r="G130" i="15"/>
  <c r="L130" i="15" s="1"/>
  <c r="G129" i="15"/>
  <c r="L129" i="15" s="1"/>
  <c r="G127" i="15"/>
  <c r="L127" i="15" s="1"/>
  <c r="G126" i="15"/>
  <c r="L126" i="15" s="1"/>
  <c r="G125" i="15"/>
  <c r="L125" i="15" s="1"/>
  <c r="G124" i="15"/>
  <c r="L124" i="15" s="1"/>
  <c r="G123" i="15"/>
  <c r="L123" i="15" s="1"/>
  <c r="G122" i="15"/>
  <c r="L122" i="15" s="1"/>
  <c r="G121" i="15"/>
  <c r="L121" i="15" s="1"/>
  <c r="G120" i="15"/>
  <c r="L120" i="15" s="1"/>
  <c r="G119" i="15"/>
  <c r="L119" i="15" s="1"/>
  <c r="G118" i="15"/>
  <c r="L118" i="15" s="1"/>
  <c r="G117" i="15"/>
  <c r="L117" i="15" s="1"/>
  <c r="G116" i="15"/>
  <c r="L116" i="15" s="1"/>
  <c r="G115" i="15"/>
  <c r="L115" i="15" s="1"/>
  <c r="G113" i="15"/>
  <c r="L113" i="15" s="1"/>
  <c r="G112" i="15"/>
  <c r="L112" i="15" s="1"/>
  <c r="G110" i="15"/>
  <c r="L110" i="15" s="1"/>
  <c r="G109" i="15"/>
  <c r="L109" i="15" s="1"/>
  <c r="G108" i="15"/>
  <c r="L108" i="15" s="1"/>
  <c r="G107" i="15"/>
  <c r="L107" i="15" s="1"/>
  <c r="G106" i="15"/>
  <c r="L106" i="15" s="1"/>
  <c r="G105" i="15"/>
  <c r="L105" i="15" s="1"/>
  <c r="G104" i="15"/>
  <c r="L104" i="15" s="1"/>
  <c r="G103" i="15"/>
  <c r="L103" i="15" s="1"/>
  <c r="G102" i="15"/>
  <c r="L102" i="15" s="1"/>
  <c r="G101" i="15"/>
  <c r="L101" i="15" s="1"/>
  <c r="G100" i="15"/>
  <c r="L100" i="15" s="1"/>
  <c r="G99" i="15"/>
  <c r="L99" i="15" s="1"/>
  <c r="G98" i="15"/>
  <c r="L98" i="15" s="1"/>
  <c r="G97" i="15"/>
  <c r="L97" i="15" s="1"/>
  <c r="G96" i="15"/>
  <c r="L96" i="15" s="1"/>
  <c r="G94" i="15"/>
  <c r="L94" i="15" s="1"/>
  <c r="G93" i="15"/>
  <c r="L93" i="15" s="1"/>
  <c r="G92" i="15"/>
  <c r="L92" i="15" s="1"/>
  <c r="G91" i="15"/>
  <c r="L91" i="15" s="1"/>
  <c r="G90" i="15"/>
  <c r="L90" i="15" s="1"/>
  <c r="G89" i="15"/>
  <c r="L89" i="15" s="1"/>
  <c r="G88" i="15"/>
  <c r="L88" i="15" s="1"/>
  <c r="G87" i="15"/>
  <c r="L87" i="15" s="1"/>
  <c r="G86" i="15"/>
  <c r="L86" i="15" s="1"/>
  <c r="G85" i="15"/>
  <c r="L85" i="15" s="1"/>
  <c r="G84" i="15"/>
  <c r="L84" i="15" s="1"/>
  <c r="G83" i="15"/>
  <c r="L83" i="15" s="1"/>
  <c r="G82" i="15"/>
  <c r="L82" i="15" s="1"/>
  <c r="G81" i="15"/>
  <c r="L81" i="15" s="1"/>
  <c r="G80" i="15"/>
  <c r="L80" i="15" s="1"/>
  <c r="G79" i="15"/>
  <c r="L79" i="15" s="1"/>
  <c r="G78" i="15"/>
  <c r="L78" i="15" s="1"/>
  <c r="G77" i="15"/>
  <c r="L77" i="15" s="1"/>
  <c r="G76" i="15"/>
  <c r="L76" i="15" s="1"/>
  <c r="G75" i="15"/>
  <c r="L75" i="15" s="1"/>
  <c r="G74" i="15"/>
  <c r="L74" i="15" s="1"/>
  <c r="G73" i="15"/>
  <c r="L73" i="15" s="1"/>
  <c r="G72" i="15"/>
  <c r="L72" i="15" s="1"/>
  <c r="G71" i="15"/>
  <c r="L71" i="15" s="1"/>
  <c r="G70" i="15"/>
  <c r="L70" i="15" s="1"/>
  <c r="G69" i="15"/>
  <c r="L69" i="15" s="1"/>
  <c r="G68" i="15"/>
  <c r="L68" i="15" s="1"/>
  <c r="G67" i="15"/>
  <c r="L67" i="15" s="1"/>
  <c r="G64" i="15"/>
  <c r="L64" i="15" s="1"/>
  <c r="G63" i="15"/>
  <c r="L63" i="15" s="1"/>
  <c r="G62" i="15"/>
  <c r="L62" i="15" s="1"/>
  <c r="G60" i="15"/>
  <c r="L60" i="15" s="1"/>
  <c r="G59" i="15"/>
  <c r="L59" i="15" s="1"/>
  <c r="G57" i="15"/>
  <c r="L57" i="15" s="1"/>
  <c r="G56" i="15"/>
  <c r="L56" i="15" s="1"/>
  <c r="G55" i="15"/>
  <c r="L55" i="15" s="1"/>
  <c r="G54" i="15"/>
  <c r="L54" i="15" s="1"/>
  <c r="G53" i="15"/>
  <c r="L53" i="15" s="1"/>
  <c r="G52" i="15"/>
  <c r="L52" i="15" s="1"/>
  <c r="G51" i="15"/>
  <c r="L51" i="15" s="1"/>
  <c r="G50" i="15"/>
  <c r="L50" i="15" s="1"/>
  <c r="G49" i="15"/>
  <c r="L49" i="15" s="1"/>
  <c r="G48" i="15"/>
  <c r="L48" i="15" s="1"/>
  <c r="G47" i="15"/>
  <c r="L47" i="15" s="1"/>
  <c r="G46" i="15"/>
  <c r="L46" i="15" s="1"/>
  <c r="G45" i="15"/>
  <c r="L45" i="15" s="1"/>
  <c r="G43" i="15"/>
  <c r="L43" i="15" s="1"/>
  <c r="G42" i="15"/>
  <c r="L42" i="15" s="1"/>
  <c r="G41" i="15"/>
  <c r="L41" i="15" s="1"/>
  <c r="G40" i="15"/>
  <c r="L40" i="15" s="1"/>
  <c r="G39" i="15"/>
  <c r="L39" i="15" s="1"/>
  <c r="G38" i="15"/>
  <c r="L38" i="15" s="1"/>
  <c r="G37" i="15"/>
  <c r="L37" i="15" s="1"/>
  <c r="G36" i="15"/>
  <c r="L36" i="15" s="1"/>
  <c r="G35" i="15"/>
  <c r="L35" i="15" s="1"/>
  <c r="G34" i="15"/>
  <c r="L34" i="15" s="1"/>
  <c r="G33" i="15"/>
  <c r="L33" i="15" s="1"/>
  <c r="G32" i="15"/>
  <c r="L32" i="15" s="1"/>
  <c r="G31" i="15"/>
  <c r="L31" i="15" s="1"/>
  <c r="G30" i="15"/>
  <c r="L30" i="15" s="1"/>
  <c r="G29" i="15"/>
  <c r="L29" i="15" s="1"/>
  <c r="G28" i="15"/>
  <c r="L28" i="15" s="1"/>
  <c r="G27" i="15"/>
  <c r="L27" i="15" s="1"/>
  <c r="G26" i="15"/>
  <c r="L26" i="15" s="1"/>
  <c r="G25" i="15"/>
  <c r="L25" i="15" s="1"/>
  <c r="G24" i="15"/>
  <c r="L24" i="15" s="1"/>
  <c r="G23" i="15"/>
  <c r="L23" i="15" s="1"/>
  <c r="G22" i="15"/>
  <c r="L22" i="15" s="1"/>
  <c r="G21" i="15"/>
  <c r="L21" i="15" s="1"/>
  <c r="G20" i="15"/>
  <c r="L20" i="15" s="1"/>
  <c r="L45" i="4"/>
  <c r="J29" i="4"/>
  <c r="L215" i="4"/>
  <c r="L212" i="4"/>
  <c r="L207" i="4"/>
  <c r="L200" i="4"/>
  <c r="L192" i="4"/>
  <c r="L174" i="4"/>
  <c r="L173" i="4"/>
  <c r="L165" i="4"/>
  <c r="L134" i="4"/>
  <c r="L121" i="4"/>
  <c r="L115" i="4"/>
  <c r="L112" i="4"/>
  <c r="L67" i="4"/>
  <c r="L62" i="4"/>
  <c r="L60" i="4"/>
  <c r="L24" i="4"/>
  <c r="D21" i="4"/>
  <c r="L21" i="4" s="1"/>
  <c r="G220" i="4"/>
  <c r="G219" i="4"/>
  <c r="L219" i="4" s="1"/>
  <c r="G218" i="4"/>
  <c r="G217" i="4"/>
  <c r="G216" i="4"/>
  <c r="G214" i="4"/>
  <c r="L214" i="4" s="1"/>
  <c r="G213" i="4"/>
  <c r="G211" i="4"/>
  <c r="G210" i="4"/>
  <c r="G209" i="4"/>
  <c r="G208" i="4"/>
  <c r="L208" i="4" s="1"/>
  <c r="G206" i="4"/>
  <c r="L206" i="4" s="1"/>
  <c r="G205" i="4"/>
  <c r="G204" i="4"/>
  <c r="G203" i="4"/>
  <c r="G201" i="4"/>
  <c r="G199" i="4"/>
  <c r="G198" i="4"/>
  <c r="G197" i="4"/>
  <c r="L197" i="4" s="1"/>
  <c r="G195" i="4"/>
  <c r="G194" i="4"/>
  <c r="L194" i="4" s="1"/>
  <c r="G193" i="4"/>
  <c r="G191" i="4"/>
  <c r="G190" i="4"/>
  <c r="G189" i="4"/>
  <c r="G188" i="4"/>
  <c r="G187" i="4"/>
  <c r="L187" i="4" s="1"/>
  <c r="G186" i="4"/>
  <c r="G185" i="4"/>
  <c r="G184" i="4"/>
  <c r="G182" i="4"/>
  <c r="G181" i="4"/>
  <c r="G180" i="4"/>
  <c r="G179" i="4"/>
  <c r="G178" i="4"/>
  <c r="G177" i="4"/>
  <c r="L177" i="4" s="1"/>
  <c r="G176" i="4"/>
  <c r="G175" i="4"/>
  <c r="G171" i="4"/>
  <c r="G170" i="4"/>
  <c r="G169" i="4"/>
  <c r="G168" i="4"/>
  <c r="L168" i="4" s="1"/>
  <c r="G167" i="4"/>
  <c r="G166" i="4"/>
  <c r="G164" i="4"/>
  <c r="G163" i="4"/>
  <c r="G162" i="4"/>
  <c r="G161" i="4"/>
  <c r="G160" i="4"/>
  <c r="G159" i="4"/>
  <c r="L159" i="4" s="1"/>
  <c r="G158" i="4"/>
  <c r="G157" i="4"/>
  <c r="G156" i="4"/>
  <c r="G154" i="4"/>
  <c r="G153" i="4"/>
  <c r="G152" i="4"/>
  <c r="G151" i="4"/>
  <c r="L151" i="4" s="1"/>
  <c r="G150" i="4"/>
  <c r="G149" i="4"/>
  <c r="G148" i="4"/>
  <c r="L148" i="4" s="1"/>
  <c r="G147" i="4"/>
  <c r="G146" i="4"/>
  <c r="G145" i="4"/>
  <c r="G144" i="4"/>
  <c r="L144" i="4" s="1"/>
  <c r="G142" i="4"/>
  <c r="G141" i="4"/>
  <c r="G140" i="4"/>
  <c r="G139" i="4"/>
  <c r="G138" i="4"/>
  <c r="G137" i="4"/>
  <c r="L137" i="4" s="1"/>
  <c r="G136" i="4"/>
  <c r="G135" i="4"/>
  <c r="L135" i="4" s="1"/>
  <c r="G133" i="4"/>
  <c r="G132" i="4"/>
  <c r="G131" i="4"/>
  <c r="G129" i="4"/>
  <c r="G128" i="4"/>
  <c r="L128" i="4" s="1"/>
  <c r="G127" i="4"/>
  <c r="G126" i="4"/>
  <c r="G125" i="4"/>
  <c r="L125" i="4" s="1"/>
  <c r="G124" i="4"/>
  <c r="G123" i="4"/>
  <c r="L123" i="4" s="1"/>
  <c r="G122" i="4"/>
  <c r="G120" i="4"/>
  <c r="G119" i="4"/>
  <c r="G118" i="4"/>
  <c r="G117" i="4"/>
  <c r="G116" i="4"/>
  <c r="G114" i="4"/>
  <c r="L114" i="4" s="1"/>
  <c r="G113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L97" i="4" s="1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L79" i="4" s="1"/>
  <c r="G78" i="4"/>
  <c r="L78" i="4" s="1"/>
  <c r="G77" i="4"/>
  <c r="G76" i="4"/>
  <c r="G75" i="4"/>
  <c r="G74" i="4"/>
  <c r="G73" i="4"/>
  <c r="G72" i="4"/>
  <c r="G71" i="4"/>
  <c r="G70" i="4"/>
  <c r="G69" i="4"/>
  <c r="G68" i="4"/>
  <c r="G66" i="4"/>
  <c r="L66" i="4" s="1"/>
  <c r="G65" i="4"/>
  <c r="G64" i="4"/>
  <c r="L64" i="4" s="1"/>
  <c r="G63" i="4"/>
  <c r="G61" i="4"/>
  <c r="G59" i="4"/>
  <c r="G58" i="4"/>
  <c r="G57" i="4"/>
  <c r="G56" i="4"/>
  <c r="G55" i="4"/>
  <c r="G54" i="4"/>
  <c r="L54" i="4" s="1"/>
  <c r="G53" i="4"/>
  <c r="L53" i="4" s="1"/>
  <c r="G52" i="4"/>
  <c r="G51" i="4"/>
  <c r="G50" i="4"/>
  <c r="G49" i="4"/>
  <c r="G48" i="4"/>
  <c r="L48" i="4" s="1"/>
  <c r="G47" i="4"/>
  <c r="G46" i="4"/>
  <c r="G44" i="4"/>
  <c r="G43" i="4"/>
  <c r="L43" i="4" s="1"/>
  <c r="G41" i="4"/>
  <c r="L41" i="4" s="1"/>
  <c r="G40" i="4"/>
  <c r="L40" i="4" s="1"/>
  <c r="G39" i="4"/>
  <c r="G38" i="4"/>
  <c r="G37" i="4"/>
  <c r="G36" i="4"/>
  <c r="L36" i="4" s="1"/>
  <c r="G35" i="4"/>
  <c r="G34" i="4"/>
  <c r="G33" i="4"/>
  <c r="G31" i="4"/>
  <c r="L31" i="4" s="1"/>
  <c r="G30" i="4"/>
  <c r="L30" i="4" s="1"/>
  <c r="G29" i="4"/>
  <c r="L29" i="4" s="1"/>
  <c r="G28" i="4"/>
  <c r="L28" i="4" s="1"/>
  <c r="G27" i="4"/>
  <c r="G26" i="4"/>
  <c r="G25" i="4"/>
  <c r="G23" i="4"/>
  <c r="G22" i="4"/>
  <c r="J22" i="4"/>
  <c r="J220" i="4"/>
  <c r="J218" i="4"/>
  <c r="J217" i="4"/>
  <c r="J216" i="4"/>
  <c r="J213" i="4"/>
  <c r="J211" i="4"/>
  <c r="J210" i="4"/>
  <c r="J209" i="4"/>
  <c r="J205" i="4"/>
  <c r="J204" i="4"/>
  <c r="J203" i="4"/>
  <c r="J202" i="4"/>
  <c r="L202" i="4" s="1"/>
  <c r="J201" i="4"/>
  <c r="J199" i="4"/>
  <c r="J198" i="4"/>
  <c r="J196" i="4"/>
  <c r="L196" i="4" s="1"/>
  <c r="J195" i="4"/>
  <c r="J193" i="4"/>
  <c r="J191" i="4"/>
  <c r="J190" i="4"/>
  <c r="J189" i="4"/>
  <c r="J188" i="4"/>
  <c r="J186" i="4"/>
  <c r="J185" i="4"/>
  <c r="J184" i="4"/>
  <c r="J183" i="4"/>
  <c r="L183" i="4" s="1"/>
  <c r="J182" i="4"/>
  <c r="J181" i="4"/>
  <c r="J180" i="4"/>
  <c r="J179" i="4"/>
  <c r="J178" i="4"/>
  <c r="J176" i="4"/>
  <c r="J175" i="4"/>
  <c r="J172" i="4"/>
  <c r="L172" i="4" s="1"/>
  <c r="J171" i="4"/>
  <c r="J170" i="4"/>
  <c r="J169" i="4"/>
  <c r="J167" i="4"/>
  <c r="J166" i="4"/>
  <c r="J164" i="4"/>
  <c r="J163" i="4"/>
  <c r="J162" i="4"/>
  <c r="J161" i="4"/>
  <c r="J160" i="4"/>
  <c r="J158" i="4"/>
  <c r="J157" i="4"/>
  <c r="J156" i="4"/>
  <c r="J155" i="4"/>
  <c r="L155" i="4" s="1"/>
  <c r="J154" i="4"/>
  <c r="J153" i="4"/>
  <c r="J152" i="4"/>
  <c r="J150" i="4"/>
  <c r="J149" i="4"/>
  <c r="J147" i="4"/>
  <c r="J146" i="4"/>
  <c r="J145" i="4"/>
  <c r="J142" i="4"/>
  <c r="J141" i="4"/>
  <c r="J140" i="4"/>
  <c r="J139" i="4"/>
  <c r="J138" i="4"/>
  <c r="J136" i="4"/>
  <c r="J133" i="4"/>
  <c r="J132" i="4"/>
  <c r="J131" i="4"/>
  <c r="J130" i="4"/>
  <c r="L130" i="4" s="1"/>
  <c r="J129" i="4"/>
  <c r="J127" i="4"/>
  <c r="J126" i="4"/>
  <c r="J124" i="4"/>
  <c r="J122" i="4"/>
  <c r="J120" i="4"/>
  <c r="J119" i="4"/>
  <c r="J118" i="4"/>
  <c r="J117" i="4"/>
  <c r="J116" i="4"/>
  <c r="J113" i="4"/>
  <c r="J111" i="4"/>
  <c r="L111" i="4" s="1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6" i="4"/>
  <c r="L96" i="4" s="1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7" i="4"/>
  <c r="J76" i="4"/>
  <c r="J75" i="4"/>
  <c r="J74" i="4"/>
  <c r="J73" i="4"/>
  <c r="J72" i="4"/>
  <c r="J71" i="4"/>
  <c r="J70" i="4"/>
  <c r="J69" i="4"/>
  <c r="J68" i="4"/>
  <c r="J65" i="4"/>
  <c r="J63" i="4"/>
  <c r="J61" i="4"/>
  <c r="J59" i="4"/>
  <c r="J58" i="4"/>
  <c r="J57" i="4"/>
  <c r="J56" i="4"/>
  <c r="J55" i="4"/>
  <c r="J52" i="4"/>
  <c r="J51" i="4"/>
  <c r="J50" i="4"/>
  <c r="J49" i="4"/>
  <c r="J47" i="4"/>
  <c r="J46" i="4"/>
  <c r="J44" i="4"/>
  <c r="J42" i="4"/>
  <c r="L42" i="4" s="1"/>
  <c r="J39" i="4"/>
  <c r="J38" i="4"/>
  <c r="J37" i="4"/>
  <c r="J35" i="4"/>
  <c r="J34" i="4"/>
  <c r="J33" i="4"/>
  <c r="J27" i="4"/>
  <c r="J26" i="4"/>
  <c r="J25" i="4"/>
  <c r="J23" i="4"/>
  <c r="L22" i="4" l="1"/>
  <c r="L23" i="4"/>
  <c r="L25" i="4"/>
  <c r="L26" i="4"/>
  <c r="L27" i="4"/>
  <c r="L33" i="4"/>
  <c r="L34" i="4"/>
  <c r="L35" i="4"/>
  <c r="L37" i="4"/>
  <c r="L38" i="4"/>
  <c r="L39" i="4"/>
  <c r="L44" i="4"/>
  <c r="L46" i="4"/>
  <c r="L47" i="4"/>
  <c r="L49" i="4"/>
  <c r="L50" i="4"/>
  <c r="L51" i="4"/>
  <c r="L52" i="4"/>
  <c r="L55" i="4"/>
  <c r="L56" i="4"/>
  <c r="L57" i="4"/>
  <c r="L58" i="4"/>
  <c r="L59" i="4"/>
  <c r="L61" i="4"/>
  <c r="L63" i="4"/>
  <c r="L65" i="4"/>
  <c r="L68" i="4"/>
  <c r="L69" i="4"/>
  <c r="L70" i="4"/>
  <c r="L71" i="4"/>
  <c r="L72" i="4"/>
  <c r="L73" i="4"/>
  <c r="L74" i="4"/>
  <c r="L75" i="4"/>
  <c r="L76" i="4"/>
  <c r="L77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3" i="4"/>
  <c r="L116" i="4"/>
  <c r="L117" i="4"/>
  <c r="L118" i="4"/>
  <c r="L119" i="4"/>
  <c r="L120" i="4"/>
  <c r="L122" i="4"/>
  <c r="L124" i="4"/>
  <c r="L126" i="4"/>
  <c r="L127" i="4"/>
  <c r="L129" i="4"/>
  <c r="L131" i="4"/>
  <c r="L132" i="4"/>
  <c r="L133" i="4"/>
  <c r="L136" i="4"/>
  <c r="L138" i="4"/>
  <c r="L139" i="4"/>
  <c r="L140" i="4"/>
  <c r="L141" i="4"/>
  <c r="L142" i="4"/>
  <c r="L145" i="4"/>
  <c r="L146" i="4"/>
  <c r="L147" i="4"/>
  <c r="L149" i="4"/>
  <c r="L150" i="4"/>
  <c r="L152" i="4"/>
  <c r="L153" i="4"/>
  <c r="L154" i="4"/>
  <c r="L156" i="4"/>
  <c r="L157" i="4"/>
  <c r="L158" i="4"/>
  <c r="L160" i="4"/>
  <c r="L161" i="4"/>
  <c r="L162" i="4"/>
  <c r="L163" i="4"/>
  <c r="L164" i="4"/>
  <c r="L166" i="4"/>
  <c r="L167" i="4"/>
  <c r="L169" i="4"/>
  <c r="L170" i="4"/>
  <c r="L171" i="4"/>
  <c r="L175" i="4"/>
  <c r="L176" i="4"/>
  <c r="L178" i="4"/>
  <c r="L179" i="4"/>
  <c r="L180" i="4"/>
  <c r="L181" i="4"/>
  <c r="L182" i="4"/>
  <c r="L184" i="4"/>
  <c r="L185" i="4"/>
  <c r="L186" i="4"/>
  <c r="L188" i="4"/>
  <c r="L189" i="4"/>
  <c r="L190" i="4"/>
  <c r="L191" i="4"/>
  <c r="L193" i="4"/>
  <c r="L195" i="4"/>
  <c r="L198" i="4"/>
  <c r="L199" i="4"/>
  <c r="L201" i="4"/>
  <c r="L203" i="4"/>
  <c r="L204" i="4"/>
  <c r="L205" i="4"/>
  <c r="L209" i="4"/>
  <c r="L210" i="4"/>
  <c r="L211" i="4"/>
  <c r="L213" i="4"/>
  <c r="L216" i="4"/>
  <c r="L217" i="4"/>
  <c r="L218" i="4"/>
  <c r="L220" i="4"/>
</calcChain>
</file>

<file path=xl/sharedStrings.xml><?xml version="1.0" encoding="utf-8"?>
<sst xmlns="http://schemas.openxmlformats.org/spreadsheetml/2006/main" count="18768" uniqueCount="667">
  <si>
    <t>Entity</t>
  </si>
  <si>
    <t>Code</t>
  </si>
  <si>
    <t>Year</t>
  </si>
  <si>
    <t>Annual freshwater withdrawals, industry (% of total freshwater withdrawal)</t>
  </si>
  <si>
    <t>Afghanistan</t>
  </si>
  <si>
    <t>AFG</t>
  </si>
  <si>
    <t>Albania</t>
  </si>
  <si>
    <t>ALB</t>
  </si>
  <si>
    <t>Algeria</t>
  </si>
  <si>
    <t>DZA</t>
  </si>
  <si>
    <t>Angola</t>
  </si>
  <si>
    <t>AGO</t>
  </si>
  <si>
    <t>Antigua and Barbuda</t>
  </si>
  <si>
    <t>ATG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</si>
  <si>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</si>
  <si>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</si>
  <si>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</si>
  <si>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</si>
  <si>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</si>
  <si>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</si>
  <si>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</si>
  <si>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</si>
  <si>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</si>
  <si>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</si>
  <si>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</si>
  <si>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</si>
  <si>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</si>
  <si>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</si>
  <si>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</si>
  <si>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</si>
  <si>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</si>
  <si>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</si>
  <si>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</si>
  <si>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</si>
  <si>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</si>
  <si>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</si>
  <si>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</si>
  <si>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</si>
  <si>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</si>
  <si>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</si>
  <si>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</t>
  </si>
  <si>
    <t>BOL</t>
  </si>
  <si>
    <t>Botswana</t>
  </si>
  <si>
    <t>BWA</t>
  </si>
  <si>
    <t>Brazil</t>
  </si>
  <si>
    <t>BRA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</si>
  <si>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</si>
  <si>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</si>
  <si>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</si>
  <si>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</si>
  <si>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</si>
  <si>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</si>
  <si>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</si>
  <si>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</si>
  <si>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</si>
  <si>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</si>
  <si>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</si>
  <si>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</si>
  <si>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</si>
  <si>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</si>
  <si>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</si>
  <si>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</si>
  <si>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</si>
  <si>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</si>
  <si>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</si>
  <si>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</si>
  <si>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</si>
  <si>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</si>
  <si>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</si>
  <si>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</si>
  <si>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</si>
  <si>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</si>
  <si>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</si>
  <si>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</si>
  <si>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</si>
  <si>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</si>
  <si>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</si>
  <si>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</si>
  <si>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</si>
  <si>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</si>
  <si>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</si>
  <si>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</si>
  <si>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</si>
  <si>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</si>
  <si>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Czechia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</si>
  <si>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</si>
  <si>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</si>
  <si>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</si>
  <si>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</si>
  <si>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</si>
  <si>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</si>
  <si>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</si>
  <si>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</si>
  <si>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</si>
  <si>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</si>
  <si>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</si>
  <si>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East Asia and Pacific (WB)</t>
  </si>
  <si>
    <t>East Timor</t>
  </si>
  <si>
    <t>TLS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</si>
  <si>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</si>
  <si>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</si>
  <si>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</si>
  <si>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</si>
  <si>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</si>
  <si>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</si>
  <si>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</si>
  <si>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</si>
  <si>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</si>
  <si>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</si>
  <si>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</si>
  <si>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</si>
  <si>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Eswatini</t>
  </si>
  <si>
    <t>SWZ</t>
  </si>
  <si>
    <t>Ethiopia</t>
  </si>
  <si>
    <t>ETH</t>
  </si>
  <si>
    <t>Europe and Central Asia (WB)</t>
  </si>
  <si>
    <t>European Union (27)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</si>
  <si>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</si>
  <si>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</si>
  <si>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</si>
  <si>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</si>
  <si>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</si>
  <si>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</si>
  <si>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</si>
  <si>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</si>
  <si>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</si>
  <si>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</si>
  <si>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</si>
  <si>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</si>
  <si>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</si>
  <si>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</si>
  <si>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</si>
  <si>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</si>
  <si>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</si>
  <si>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</si>
  <si>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</si>
  <si>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</si>
  <si>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</si>
  <si>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</si>
  <si>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</si>
  <si>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</si>
  <si>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</si>
  <si>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</si>
  <si>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</si>
  <si>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</si>
  <si>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</si>
  <si>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</si>
  <si>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High-income countries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</si>
  <si>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</si>
  <si>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</si>
  <si>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</si>
  <si>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</si>
  <si>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</si>
  <si>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</si>
  <si>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</si>
  <si>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</si>
  <si>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</si>
  <si>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</si>
  <si>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</si>
  <si>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</si>
  <si>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</si>
  <si>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</si>
  <si>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</si>
  <si>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</si>
  <si>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</si>
  <si>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</si>
  <si>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</si>
  <si>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</si>
  <si>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</si>
  <si>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</si>
  <si>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</si>
  <si>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</si>
  <si>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</si>
  <si>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</si>
  <si>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</si>
  <si>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</si>
  <si>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</si>
  <si>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</si>
  <si>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Kuwait</t>
  </si>
  <si>
    <t>KWT</t>
  </si>
  <si>
    <t>Kyrgyzstan</t>
  </si>
  <si>
    <t>KGZ</t>
  </si>
  <si>
    <t>Laos</t>
  </si>
  <si>
    <t>LAO</t>
  </si>
  <si>
    <t>Latin America and Caribbean (WB)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</si>
  <si>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</si>
  <si>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</si>
  <si>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</si>
  <si>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</si>
  <si>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</si>
  <si>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</si>
  <si>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</si>
  <si>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</si>
  <si>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</si>
  <si>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</si>
  <si>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</si>
  <si>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</si>
  <si>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Lower-middle-income countries</t>
  </si>
  <si>
    <t>Low-income countries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</si>
  <si>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</si>
  <si>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</si>
  <si>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</si>
  <si>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</si>
  <si>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</si>
  <si>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</si>
  <si>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</si>
  <si>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</si>
  <si>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</si>
  <si>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</si>
  <si>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</si>
  <si>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</si>
  <si>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</si>
  <si>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</si>
  <si>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Mauritania</t>
  </si>
  <si>
    <t>MRT</t>
  </si>
  <si>
    <t>Mauritius</t>
  </si>
  <si>
    <t>MUS</t>
  </si>
  <si>
    <t>Mexico</t>
  </si>
  <si>
    <t>MEX</t>
  </si>
  <si>
    <t>Middle East and North Africa (WB)</t>
  </si>
  <si>
    <t>Middle-income countries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</si>
  <si>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</si>
  <si>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</si>
  <si>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</si>
  <si>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</si>
  <si>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</si>
  <si>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</si>
  <si>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</si>
  <si>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</si>
  <si>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</si>
  <si>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</si>
  <si>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</si>
  <si>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</si>
  <si>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</si>
  <si>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</si>
  <si>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</si>
  <si>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</si>
  <si>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</si>
  <si>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</si>
  <si>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</si>
  <si>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</si>
  <si>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</si>
  <si>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</si>
  <si>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</si>
  <si>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</si>
  <si>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</si>
  <si>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</si>
  <si>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</si>
  <si>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</si>
  <si>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North America (WB)</t>
  </si>
  <si>
    <t>North Korea</t>
  </si>
  <si>
    <t>PRK</t>
  </si>
  <si>
    <t>North Macedonia</t>
  </si>
  <si>
    <t>MKD</t>
  </si>
  <si>
    <t>Norway</t>
  </si>
  <si>
    <t>NOR</t>
  </si>
  <si>
    <t>Oman</t>
  </si>
  <si>
    <t>OMN</t>
  </si>
  <si>
    <t>Pakistan</t>
  </si>
  <si>
    <t>PAK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</si>
  <si>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</si>
  <si>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</si>
  <si>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</si>
  <si>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</si>
  <si>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</si>
  <si>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</si>
  <si>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</si>
  <si>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</si>
  <si>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</si>
  <si>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</si>
  <si>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</si>
  <si>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</si>
  <si>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</si>
  <si>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</si>
  <si>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</si>
  <si>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</si>
  <si>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</si>
  <si>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</si>
  <si>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</si>
  <si>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</si>
  <si>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Romania</t>
  </si>
  <si>
    <t>ROU</t>
  </si>
  <si>
    <t>Russia</t>
  </si>
  <si>
    <t>RUS</t>
  </si>
  <si>
    <t>Rwanda</t>
  </si>
  <si>
    <t>RWA</t>
  </si>
  <si>
    <t>Saint Kitts and Nevis</t>
  </si>
  <si>
    <t>KNA</t>
  </si>
  <si>
    <t>Saint Lucia</t>
  </si>
  <si>
    <t>LCA</t>
  </si>
  <si>
    <t>Saint Vincent and the Grenadines</t>
  </si>
  <si>
    <t>VCT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</si>
  <si>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</si>
  <si>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</si>
  <si>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</si>
  <si>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</si>
  <si>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</si>
  <si>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</si>
  <si>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</si>
  <si>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</si>
  <si>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</si>
  <si>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</si>
  <si>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</si>
  <si>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</si>
  <si>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</si>
  <si>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</si>
  <si>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</si>
  <si>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</si>
  <si>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</si>
  <si>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</si>
  <si>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Somalia</t>
  </si>
  <si>
    <t>SOM</t>
  </si>
  <si>
    <t>South Africa</t>
  </si>
  <si>
    <t>ZAF</t>
  </si>
  <si>
    <t>South Asia (WB)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</si>
  <si>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</si>
  <si>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</si>
  <si>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</si>
  <si>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</si>
  <si>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</si>
  <si>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</si>
  <si>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</si>
  <si>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</si>
  <si>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Sub-Saharan Africa (WB)</t>
  </si>
  <si>
    <t>Sudan</t>
  </si>
  <si>
    <t>SDN</t>
  </si>
  <si>
    <t>Suriname</t>
  </si>
  <si>
    <t>SUR</t>
  </si>
  <si>
    <t>Sweden</t>
  </si>
  <si>
    <t>SWE</t>
  </si>
  <si>
    <t>Switzerland</t>
  </si>
  <si>
    <t>CHE</t>
  </si>
  <si>
    <t>Syria</t>
  </si>
  <si>
    <t>SYR</t>
  </si>
  <si>
    <t>Tajikistan</t>
  </si>
  <si>
    <t>TJK</t>
  </si>
  <si>
    <t>Tanzania</t>
  </si>
  <si>
    <t>TZA</t>
  </si>
  <si>
    <t>Thailand</t>
  </si>
  <si>
    <t>THA</t>
  </si>
  <si>
    <t>Togo</t>
  </si>
  <si>
    <t>TGO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</si>
  <si>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</si>
  <si>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</si>
  <si>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</si>
  <si>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</si>
  <si>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</si>
  <si>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</si>
  <si>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</si>
  <si>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</si>
  <si>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</si>
  <si>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</si>
  <si>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</si>
  <si>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</si>
  <si>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</si>
  <si>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</si>
  <si>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</si>
  <si>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</si>
  <si>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</si>
  <si>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</si>
  <si>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Upper-middle-income countries</t>
  </si>
  <si>
    <t>Uruguay</t>
  </si>
  <si>
    <t>URY</t>
  </si>
  <si>
    <t>Uzbekistan</t>
  </si>
  <si>
    <t>UZB</t>
  </si>
  <si>
    <t>Venezuela</t>
  </si>
  <si>
    <t>VEN</t>
  </si>
  <si>
    <t>Vietnam</t>
  </si>
  <si>
    <t>VNM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</si>
  <si>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</si>
  <si>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</si>
  <si>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</si>
  <si>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</si>
  <si>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</si>
  <si>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</si>
  <si>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</si>
  <si>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</si>
  <si>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name_0</t>
  </si>
  <si>
    <t>score</t>
  </si>
  <si>
    <t>WATER RIsk</t>
  </si>
  <si>
    <t>Scale 1-5</t>
  </si>
  <si>
    <t>5=High risk</t>
  </si>
  <si>
    <t xml:space="preserve">1= Low </t>
  </si>
  <si>
    <t>Andorra</t>
  </si>
  <si>
    <t> </t>
  </si>
  <si>
    <t>Source: https://www.wri.org/data/aqueduct-40-country-rankings</t>
  </si>
  <si>
    <t>Bahamas</t>
  </si>
  <si>
    <t>Bosnia and Herzegovina</t>
  </si>
  <si>
    <t>Brunei</t>
  </si>
  <si>
    <t>CÃ´te d'Ivoire</t>
  </si>
  <si>
    <t>Czech Republic</t>
  </si>
  <si>
    <t>Democratic Republic of the Congo</t>
  </si>
  <si>
    <t>Liechtenstein</t>
  </si>
  <si>
    <t>Macedonia</t>
  </si>
  <si>
    <t>Micronesia</t>
  </si>
  <si>
    <t>Nauru</t>
  </si>
  <si>
    <t>Palau</t>
  </si>
  <si>
    <t>Republic of Congo</t>
  </si>
  <si>
    <t>SÃ£o TomÃ© and PrÃ­ncipe</t>
  </si>
  <si>
    <t>Samoa</t>
  </si>
  <si>
    <t>San Marino</t>
  </si>
  <si>
    <t>Solomon Islands</t>
  </si>
  <si>
    <t>Swaziland</t>
  </si>
  <si>
    <t>Timor-Leste</t>
  </si>
  <si>
    <t>Tonga</t>
  </si>
  <si>
    <t>Tuvalu</t>
  </si>
  <si>
    <t>Vanuatu</t>
  </si>
  <si>
    <t>KPI</t>
  </si>
  <si>
    <t>Water usage</t>
  </si>
  <si>
    <t xml:space="preserve">GHG emissions </t>
  </si>
  <si>
    <t xml:space="preserve">Water </t>
  </si>
  <si>
    <t>Water</t>
  </si>
  <si>
    <t>Drought Risk</t>
  </si>
  <si>
    <t>Market risk</t>
  </si>
  <si>
    <t>Government Adaptation</t>
  </si>
  <si>
    <t>Deforestation</t>
  </si>
  <si>
    <t>Source</t>
  </si>
  <si>
    <t>World Population Review</t>
  </si>
  <si>
    <t>Ch4 emission [1A2 [1A2m]</t>
  </si>
  <si>
    <t>Water Pollution  but latest data 2006 ?</t>
  </si>
  <si>
    <t>Chemical Discharge into Water Bodies</t>
  </si>
  <si>
    <t xml:space="preserve">microfibre micro plastic </t>
  </si>
  <si>
    <t>WRI</t>
  </si>
  <si>
    <t>German Watch</t>
  </si>
  <si>
    <t>EPI</t>
  </si>
  <si>
    <t>Link</t>
  </si>
  <si>
    <t>https://worldpopulationreview.com/country-rankings/water-consumption-by-country</t>
  </si>
  <si>
    <t>https://edgar.jrc.ec.europa.eu/dataset_ghg60</t>
  </si>
  <si>
    <t>https://www.nationsencyclopedia.com/WorldStats/WDI-water-pollution-textile-industry.html</t>
  </si>
  <si>
    <t>https://portal.gemstat.org/applications/public.html?publicuser=PublicUser#gemstat/Stations</t>
  </si>
  <si>
    <t>https://ourworldindata.org/plastic-pollution</t>
  </si>
  <si>
    <t>https://www.wri.org/applications/aqueduct/water-risk-atlas/#/?advanced=false&amp;basemap=hydro&amp;indicator=drr_cat&amp;lat=12.153909457679127&amp;lng=39.6094036102295&amp;mapMode=view&amp;month=1&amp;opacity=0.5&amp;ponderation=DEF&amp;predefined=false&amp;projection=absolute&amp;scenario=optimistic&amp;scope=baseline&amp;threshold&amp;timeScale=annual&amp;year=baseline&amp;zoom=2</t>
  </si>
  <si>
    <t>https://www.germanwatch.org/en/cri</t>
  </si>
  <si>
    <t>https://epi.yale.edu/downloads/2024-epi-report-20250106.pdf</t>
  </si>
  <si>
    <t>https://worldpopulationreview.com/country-rankings/deforestation-rates-by-country#title</t>
  </si>
  <si>
    <t>Countries</t>
  </si>
  <si>
    <t>Azerbarjain</t>
  </si>
  <si>
    <t>albania</t>
  </si>
  <si>
    <t>RISK:</t>
  </si>
  <si>
    <t>GHG Emissions</t>
  </si>
  <si>
    <t>Index</t>
  </si>
  <si>
    <t>CO₂ Emissions (Mt CO2)/2022</t>
  </si>
  <si>
    <t>CO₂ Emissions (Mt CO2)/2023</t>
  </si>
  <si>
    <t>Methane emissions</t>
  </si>
  <si>
    <t>Organisation</t>
  </si>
  <si>
    <t>IEA</t>
  </si>
  <si>
    <t>https://www.iea.org/countries                          (fuel emission)</t>
  </si>
  <si>
    <t>https://worldpopulationreview.com/country-rankings/co2-emissions-by-country</t>
  </si>
  <si>
    <t>https://worldpopulationreview.com/country-rankings/freedom-index-by-country</t>
  </si>
  <si>
    <t>Data last updated</t>
  </si>
  <si>
    <t>Data presumed to be from 2022. Last checked May 2025.</t>
  </si>
  <si>
    <t>Data presumed to be from 2023. Last checked May 2025.</t>
  </si>
  <si>
    <t>Data from 2022. Last checked November 2024.</t>
  </si>
  <si>
    <t>Scale</t>
  </si>
  <si>
    <t>1-100</t>
  </si>
  <si>
    <t>Country</t>
  </si>
  <si>
    <t>Raw data</t>
  </si>
  <si>
    <t>Converted data</t>
  </si>
  <si>
    <t>Average</t>
  </si>
  <si>
    <t>Traffic light scoring</t>
  </si>
  <si>
    <t>Brunei Darussalam</t>
  </si>
  <si>
    <t>Cook Islands</t>
  </si>
  <si>
    <t>Hong Kong</t>
  </si>
  <si>
    <t>Kiribati</t>
  </si>
  <si>
    <t>Kosovo</t>
  </si>
  <si>
    <t>Lao</t>
  </si>
  <si>
    <t>Marshall Islands</t>
  </si>
  <si>
    <t>Sao Tomé and Principe</t>
  </si>
  <si>
    <t>Taiwan</t>
  </si>
  <si>
    <t>United States of America</t>
  </si>
  <si>
    <t>Topic: Climate Change</t>
  </si>
  <si>
    <t>Methane Emmissions</t>
  </si>
  <si>
    <t>Guidance for pasting data</t>
  </si>
  <si>
    <t>Guidance for country names</t>
  </si>
  <si>
    <t>Further information</t>
  </si>
  <si>
    <r>
      <rPr>
        <sz val="10"/>
        <color rgb="FF000000"/>
        <rFont val="Arial"/>
      </rPr>
      <t xml:space="preserve">RISK:
</t>
    </r>
    <r>
      <rPr>
        <b/>
        <sz val="14"/>
        <color rgb="FF000000"/>
        <rFont val="Arial"/>
      </rPr>
      <t>Toxicity</t>
    </r>
  </si>
  <si>
    <t>Special Waste hazardous waste tons year</t>
  </si>
  <si>
    <t>Freedom Index</t>
  </si>
  <si>
    <t>https://www.iea.org/countries</t>
  </si>
  <si>
    <t>Côte d'Ivoire</t>
  </si>
  <si>
    <t>Democratic Republic Congo</t>
  </si>
  <si>
    <t>Topic: Pollution</t>
  </si>
  <si>
    <t>special_waste_hazardous_waste_tons_year</t>
  </si>
  <si>
    <t>special_waste_industrial_waste_tons_year</t>
  </si>
  <si>
    <t>Data</t>
  </si>
  <si>
    <t>American Samoa</t>
  </si>
  <si>
    <t>Aruba</t>
  </si>
  <si>
    <t>Bahamas, The</t>
  </si>
  <si>
    <t>Bermuda</t>
  </si>
  <si>
    <t>British Virgin Islands</t>
  </si>
  <si>
    <t>CÃ´te dâ€™Ivoire</t>
  </si>
  <si>
    <t>Cabo Verde</t>
  </si>
  <si>
    <t>Cayman Islands</t>
  </si>
  <si>
    <t>Channel Islands</t>
  </si>
  <si>
    <t>Congo, Dem. Rep.</t>
  </si>
  <si>
    <t>Congo, Rep.</t>
  </si>
  <si>
    <t>Curacao</t>
  </si>
  <si>
    <t>Egypt, Arab Rep.</t>
  </si>
  <si>
    <t>Faeroe Islands</t>
  </si>
  <si>
    <t>French Polynesia</t>
  </si>
  <si>
    <t>Gambia, The</t>
  </si>
  <si>
    <t>Gibraltar</t>
  </si>
  <si>
    <t>Greenland</t>
  </si>
  <si>
    <t>Guam</t>
  </si>
  <si>
    <t>Hong Kong SAR, China</t>
  </si>
  <si>
    <t>Iran, Islamic Rep.</t>
  </si>
  <si>
    <t>Isle of Man</t>
  </si>
  <si>
    <t>Korea, Rep.</t>
  </si>
  <si>
    <t>Kyrgyz Republic</t>
  </si>
  <si>
    <t>Lao PDR</t>
  </si>
  <si>
    <t>Macao SAR, China</t>
  </si>
  <si>
    <t>Macedonia, FYR</t>
  </si>
  <si>
    <t>Micronesia, Fed. Sts.</t>
  </si>
  <si>
    <t>New Caledonia</t>
  </si>
  <si>
    <t>Northern Mariana Islands</t>
  </si>
  <si>
    <t>Russian Federation</t>
  </si>
  <si>
    <t>Sint Maarten (Dutch part)</t>
  </si>
  <si>
    <t>Slovak Republic</t>
  </si>
  <si>
    <t>St. Kitts and Nevis</t>
  </si>
  <si>
    <t>St. Lucia</t>
  </si>
  <si>
    <t>St. Martin (French part)</t>
  </si>
  <si>
    <t>St. Vincent and the Grenadines</t>
  </si>
  <si>
    <t>Syrian Arab Republic</t>
  </si>
  <si>
    <t>Turks and Caicos Islands</t>
  </si>
  <si>
    <t>Venezuela, RB</t>
  </si>
  <si>
    <t>Virgin Islands (U.S.)</t>
  </si>
  <si>
    <t>West Bank and Gaza</t>
  </si>
  <si>
    <t>Yemen, Rep.</t>
  </si>
  <si>
    <t xml:space="preserve">Topic: </t>
  </si>
  <si>
    <t>Water Consumption</t>
  </si>
  <si>
    <t>Freshwater used for industry</t>
  </si>
  <si>
    <t xml:space="preserve">Microfiber &amp; Micro plastic </t>
  </si>
  <si>
    <t xml:space="preserve">World Population Review (billionm3)
</t>
  </si>
  <si>
    <t>(m3)</t>
  </si>
  <si>
    <t>(kg per year)</t>
  </si>
  <si>
    <t>https://ourworldindata.org/water-use-stress</t>
  </si>
  <si>
    <t xml:space="preserve">Scale </t>
  </si>
  <si>
    <t>1 10</t>
  </si>
  <si>
    <t>Raw Data</t>
  </si>
  <si>
    <t>Converted Data</t>
  </si>
  <si>
    <t>Republic of the Congo</t>
  </si>
  <si>
    <r>
      <rPr>
        <b/>
        <sz val="10"/>
        <color rgb="FF000000"/>
        <rFont val="Arial"/>
      </rPr>
      <t xml:space="preserve">Topic:
</t>
    </r>
    <r>
      <rPr>
        <b/>
        <sz val="14"/>
        <color rgb="FF000000"/>
        <rFont val="Arial"/>
      </rPr>
      <t>Water</t>
    </r>
  </si>
  <si>
    <t>Als PDF abspeichern, in Excel einfügen (über Daten &gt; Daten abrufen &gt; Aus Datei &gt; Aus PDF) und dann per Copy &amp; Paste in diesen Reiter (ggfs. ist noch eine Sortierung in der Ausgangsexcel nötig, bevor kopiert werden kann)</t>
  </si>
  <si>
    <r>
      <t xml:space="preserve">Bolivia </t>
    </r>
    <r>
      <rPr>
        <strike/>
        <sz val="9"/>
        <color rgb="FF000000"/>
        <rFont val="Arial"/>
        <charset val="1"/>
      </rPr>
      <t>(Plurinationale State of)</t>
    </r>
    <r>
      <rPr>
        <sz val="9"/>
        <color rgb="FF000000"/>
        <rFont val="Arial"/>
        <charset val="1"/>
      </rPr>
      <t xml:space="preserve">
Cabo Verde -&gt; Cape Verde
Democratic People's Republic of Korea -&gt; North Korea
Democratic Republic of </t>
    </r>
    <r>
      <rPr>
        <strike/>
        <sz val="9"/>
        <color rgb="FF000000"/>
        <rFont val="Arial"/>
        <charset val="1"/>
      </rPr>
      <t>the</t>
    </r>
    <r>
      <rPr>
        <sz val="9"/>
        <color rgb="FF000000"/>
        <rFont val="Arial"/>
        <charset val="1"/>
      </rPr>
      <t xml:space="preserve"> Congo
Iran</t>
    </r>
    <r>
      <rPr>
        <strike/>
        <sz val="9"/>
        <color rgb="FF000000"/>
        <rFont val="Arial"/>
        <charset val="1"/>
      </rPr>
      <t xml:space="preserve"> (Islamic Republic of)</t>
    </r>
    <r>
      <rPr>
        <sz val="9"/>
        <color rgb="FF000000"/>
        <rFont val="Arial"/>
        <charset val="1"/>
      </rPr>
      <t xml:space="preserve">
Lao </t>
    </r>
    <r>
      <rPr>
        <strike/>
        <sz val="9"/>
        <color rgb="FF000000"/>
        <rFont val="Arial"/>
        <charset val="1"/>
      </rPr>
      <t>People's Democratic Republic</t>
    </r>
    <r>
      <rPr>
        <sz val="9"/>
        <color rgb="FF000000"/>
        <rFont val="Arial"/>
        <charset val="1"/>
      </rPr>
      <t xml:space="preserve">
Republic of Korea -&gt; South Korea</t>
    </r>
    <r>
      <rPr>
        <strike/>
        <sz val="9"/>
        <color rgb="FF000000"/>
        <rFont val="Arial"/>
        <charset val="1"/>
      </rPr>
      <t xml:space="preserve">
State of </t>
    </r>
    <r>
      <rPr>
        <sz val="9"/>
        <color rgb="FF000000"/>
        <rFont val="Arial"/>
        <charset val="1"/>
      </rPr>
      <t>Palestine
Syria</t>
    </r>
    <r>
      <rPr>
        <strike/>
        <sz val="9"/>
        <color rgb="FF000000"/>
        <rFont val="Arial"/>
        <charset val="1"/>
      </rPr>
      <t xml:space="preserve">
United Republic of</t>
    </r>
    <r>
      <rPr>
        <sz val="9"/>
        <color rgb="FF000000"/>
        <rFont val="Arial"/>
        <charset val="1"/>
      </rPr>
      <t xml:space="preserve"> Tanzania
Venezuela </t>
    </r>
    <r>
      <rPr>
        <strike/>
        <sz val="9"/>
        <color rgb="FF000000"/>
        <rFont val="Arial"/>
        <charset val="1"/>
      </rPr>
      <t>(Bolivarian Republic of)</t>
    </r>
    <r>
      <rPr>
        <sz val="9"/>
        <color rgb="FF000000"/>
        <rFont val="Arial"/>
        <charset val="1"/>
      </rPr>
      <t xml:space="preserve">
Viet Nam -&gt; Vietnam</t>
    </r>
    <r>
      <rPr>
        <strike/>
        <sz val="9"/>
        <color rgb="FF000000"/>
        <rFont val="Arial"/>
        <charset val="1"/>
      </rPr>
      <t xml:space="preserve">
Republic of </t>
    </r>
    <r>
      <rPr>
        <sz val="9"/>
        <color rgb="FF000000"/>
        <rFont val="Arial"/>
        <charset val="1"/>
      </rPr>
      <t>Moldova
Sao Tom</t>
    </r>
    <r>
      <rPr>
        <sz val="9"/>
        <color rgb="FFFF0000"/>
        <rFont val="Arial"/>
        <charset val="1"/>
      </rPr>
      <t>é</t>
    </r>
    <r>
      <rPr>
        <sz val="9"/>
        <color rgb="FF000000"/>
        <rFont val="Arial"/>
        <charset val="1"/>
      </rPr>
      <t xml:space="preserve"> and Principe</t>
    </r>
  </si>
  <si>
    <t>WaterConsumption_AnnualWaterWithdrawal_billionm3_2020</t>
  </si>
  <si>
    <t>Annual freshwater withdrawals, industry (% of total freshwater withdrawal) (2021)</t>
  </si>
  <si>
    <t>Mismanaged plastic waste to ocean per capita (kg per year)</t>
  </si>
  <si>
    <t>DR Congo</t>
  </si>
  <si>
    <t>Ivory Coast</t>
  </si>
  <si>
    <t>Western Sahara</t>
  </si>
  <si>
    <t>.</t>
  </si>
  <si>
    <t>Threatened Species</t>
  </si>
  <si>
    <t>Forest Area % Annual Change 2010-2020</t>
  </si>
  <si>
    <t>Mean area that is protected in terrestrial sites important to biodiversity (%)</t>
  </si>
  <si>
    <t>IUCN REDLIST</t>
  </si>
  <si>
    <t xml:space="preserve">Sustainable Development Report </t>
  </si>
  <si>
    <t>https://www.iucnredlist.org/</t>
  </si>
  <si>
    <t>https://worldpopulationreview.com/country-rankings/deforestation-rates-by-country</t>
  </si>
  <si>
    <t>https://dashboards.sdgindex.org/explorer</t>
  </si>
  <si>
    <t>Absolute Value</t>
  </si>
  <si>
    <t>0-100</t>
  </si>
  <si>
    <r>
      <rPr>
        <b/>
        <sz val="10"/>
        <color rgb="FF000000"/>
        <rFont val="Arial"/>
      </rPr>
      <t xml:space="preserve">Topic:
</t>
    </r>
    <r>
      <rPr>
        <b/>
        <sz val="14"/>
        <color rgb="FF000000"/>
        <rFont val="Arial"/>
      </rPr>
      <t>Biodiversity</t>
    </r>
  </si>
  <si>
    <t>Sustainable Development Report</t>
  </si>
  <si>
    <t>ForestAreaPctAnnualChange2010To2020</t>
  </si>
  <si>
    <t>Mean area that is protected in terrestrial sites important to biodiversity (%)(2023)</t>
  </si>
  <si>
    <t>French Guiana</t>
  </si>
  <si>
    <t>Guadeloupe</t>
  </si>
  <si>
    <t>Martinique</t>
  </si>
  <si>
    <t>Mayotte</t>
  </si>
  <si>
    <t>Niue</t>
  </si>
  <si>
    <t>Reunion</t>
  </si>
  <si>
    <t>Saint Pierre and Miquelon</t>
  </si>
  <si>
    <t>United States Virgin Islands</t>
  </si>
  <si>
    <t>EPI Waste Recovery Rate Score</t>
  </si>
  <si>
    <t>https://worldpopulationreview.com/country-rankings/recycling-rates-by-country</t>
  </si>
  <si>
    <r>
      <rPr>
        <b/>
        <sz val="10"/>
        <color rgb="FF000000"/>
        <rFont val="Arial"/>
      </rPr>
      <t xml:space="preserve">Topic:
</t>
    </r>
    <r>
      <rPr>
        <b/>
        <sz val="14"/>
        <color rgb="FF000000"/>
        <rFont val="Arial"/>
      </rPr>
      <t>Circular Economy</t>
    </r>
  </si>
  <si>
    <t>EPIWasteRecoveryRateScore_2024</t>
  </si>
  <si>
    <t>Climate Risk Index</t>
  </si>
  <si>
    <t>Environmental Performance Index</t>
  </si>
  <si>
    <t xml:space="preserve"> Germanwatch</t>
  </si>
  <si>
    <r>
      <rPr>
        <b/>
        <sz val="11"/>
        <color rgb="FF000000"/>
        <rFont val="Aptos Narrow"/>
        <scheme val="minor"/>
      </rPr>
      <t>Yale Center for Environmental Law &amp; Polic</t>
    </r>
    <r>
      <rPr>
        <sz val="11"/>
        <color rgb="FF000000"/>
        <rFont val="Aptos Narrow"/>
        <scheme val="minor"/>
      </rPr>
      <t>y</t>
    </r>
  </si>
  <si>
    <t>https://epi.yale.edu/</t>
  </si>
  <si>
    <r>
      <rPr>
        <b/>
        <sz val="10"/>
        <color rgb="FF000000"/>
        <rFont val="Arial"/>
      </rPr>
      <t xml:space="preserve">Topic:
</t>
    </r>
    <r>
      <rPr>
        <b/>
        <sz val="14"/>
        <color rgb="FF000000"/>
        <rFont val="Arial"/>
      </rPr>
      <t>Political Climate</t>
    </r>
  </si>
  <si>
    <t>SOCIAL</t>
  </si>
  <si>
    <t>Media Analysis at Country Level</t>
  </si>
  <si>
    <t>Qualitative Social Source Name</t>
  </si>
  <si>
    <t>How to Use It</t>
  </si>
  <si>
    <t>Human Rights Watch</t>
  </si>
  <si>
    <t>https://www.hrw.org/</t>
  </si>
  <si>
    <t>Select "Countries" and find country of interest for real-time updates.</t>
  </si>
  <si>
    <t>Business and Human Rights Resource Center</t>
  </si>
  <si>
    <t>https://www.business-humanrights.org/en/latest-news/?&amp;language=en&amp;sectors=18&amp;countries=BD</t>
  </si>
  <si>
    <t>Use Search tool to select "Textiles Industry" and  input "Country" or "Company" of interest</t>
  </si>
  <si>
    <t>OECD Watch</t>
  </si>
  <si>
    <t>https://www.oecdwatch.org/complaints-database/</t>
  </si>
  <si>
    <t>Use Search tool to select "Garment and Textile" sector, Country or Company to find official complaints</t>
  </si>
  <si>
    <t>https://www.business-humanrights.org/en/companies/</t>
  </si>
  <si>
    <t>Use Company Dashboard for news or allegations against companies of interest by searching company name</t>
  </si>
  <si>
    <t>World Benchmarking Alliance</t>
  </si>
  <si>
    <t>https://www.worldbenchmarkingalliance.org/</t>
  </si>
  <si>
    <t>Search "apparel Industry" and largest companies in each region are benchmarked</t>
  </si>
  <si>
    <t>Media Analysis at Company Level</t>
  </si>
  <si>
    <t>Clean Clothes Campaign Fashion Checker</t>
  </si>
  <si>
    <t>https://fashionchecker.org/brand-profile.html?q=5294189</t>
  </si>
  <si>
    <t>Search company of interest for supply chain transparency, all owned brands also listed.</t>
  </si>
  <si>
    <t>Forced Labour Observatory</t>
  </si>
  <si>
    <t>https://webapps.ilo.org/flodashboard/</t>
  </si>
  <si>
    <t>select a country in the menu on your left to display the full profile for a particular country. Clicking on a topic on the left menu for information on a particular thematic  for all countries.
Available country profiles are presented in the map</t>
  </si>
  <si>
    <t xml:space="preserve">Civicus </t>
  </si>
  <si>
    <t>https://monitor.civicus.org/globalfindings_2023/europeandcentralasia/</t>
  </si>
  <si>
    <t>Select "global findings" for the current year. Dowload pdf for most recent year and country information and scoring of civic freedom protection compared to previous years are available.</t>
  </si>
  <si>
    <t>SAI - SA8000 Certified Organization List</t>
  </si>
  <si>
    <t>https://sa-intl.org/sa8000-search/</t>
  </si>
  <si>
    <t>Use tool searchbar to look up company name or country of interest for businesses that are certified.</t>
  </si>
  <si>
    <t>Legal Analysis at Country Level</t>
  </si>
  <si>
    <t>Legal Social Analysis Source Name</t>
  </si>
  <si>
    <t>ILO Normlex Database</t>
  </si>
  <si>
    <t>https://normlex.ilo.org/dyn/nrmlx_en/f?p=1000:1::::::</t>
  </si>
  <si>
    <t>Select "country profile" on the right hand side tab, within "Labour Standards" heading. Select country of choice to show all ratified labour conventions.</t>
  </si>
  <si>
    <t>ILO Natlex Datbase</t>
  </si>
  <si>
    <t>https://natlex.ilo.org/dyn/natlex2/r/natlex/fe/home</t>
  </si>
  <si>
    <t>Select Country of interest and type of law, or search by legislation keyword.</t>
  </si>
  <si>
    <t>World Justice Project</t>
  </si>
  <si>
    <t>https://worldjusticeproject.org/rule-of-law-index/</t>
  </si>
  <si>
    <t>Asia Floor Wage Alliance</t>
  </si>
  <si>
    <t>https://asia.floorwage.org/living-wage/</t>
  </si>
  <si>
    <t>Select "living wage" within the "our work" tab to access annually updated living wages for Aisan textile producing countries and updates.</t>
  </si>
  <si>
    <t>Global Living Wage Coalition</t>
  </si>
  <si>
    <t>https://www.globallivingwage.org/countries/vietnam/</t>
  </si>
  <si>
    <t>Select country of interest on living wage map, which gives regional specific figures.</t>
  </si>
  <si>
    <t>Reporters Without Borders</t>
  </si>
  <si>
    <t>https://rsf.org/en/index</t>
  </si>
  <si>
    <t>Select country of Interest on visual map. Gives Freedom of press score and description.</t>
  </si>
  <si>
    <t>ENVIRONMENT</t>
  </si>
  <si>
    <t>UNEP</t>
  </si>
  <si>
    <t>https://www.unep.org/resources</t>
  </si>
  <si>
    <t>Use the search bar or look up countries via the regional tabs for Government reports and environmental strategies</t>
  </si>
  <si>
    <t>World Bank</t>
  </si>
  <si>
    <t xml:space="preserve"> https://climateknowledgeportal.worldbank.org</t>
  </si>
  <si>
    <t>Click “Countries” &gt; Select any country to get a full profile of Environmental impacts and resilience by sector (including agriculture, water, energy).</t>
  </si>
  <si>
    <t>Yale Environmental Performance Index</t>
  </si>
  <si>
    <t>https://epi.yale.edu/epi-results/2022/component/epi</t>
  </si>
  <si>
    <t xml:space="preserve">Select a country to view performance across categories like air quality, biodiversity, and water.
</t>
  </si>
  <si>
    <t>Environmental Justice Atlas</t>
  </si>
  <si>
    <t>https://ejatlas.org</t>
  </si>
  <si>
    <t xml:space="preserve">Type a country name or sector in the search bar. Filter results by industry, issue, or project type.
 Ideal for: Real-world case studies of pollution, deforestation, land grabbing, or industrial harm.
</t>
  </si>
  <si>
    <t>SkyTruth</t>
  </si>
  <si>
    <t> https://skytruth.org</t>
  </si>
  <si>
    <t>Satellite-based environmental monitoring including oil spills, mining, deforestation, and ocean activity. Use the interactive map to explore global environmental monitoring incidents, or browse project-specific data (e.g., flaring, fracking).</t>
  </si>
  <si>
    <t>OECD Environmental Data Porta</t>
  </si>
  <si>
    <t>https://www.oecd.org/environment/data</t>
  </si>
  <si>
    <t> Select a country or topic area from the environment data dashboard to find statistical insights and government-level performance metrics.</t>
  </si>
  <si>
    <t>IAF CertSearch – Official ISO Certification Database</t>
  </si>
  <si>
    <t>https://www.iafcertsearch.org</t>
  </si>
  <si>
    <t>Search by company name, location, or certification type to verify valid and accredited ISO certifications.</t>
  </si>
  <si>
    <t>Global ISO Register (QMS)</t>
  </si>
  <si>
    <t>https://www.qmsuk.com/iso-certified-organisations</t>
  </si>
  <si>
    <t xml:space="preserve">Search for an organization by name or filter by country and certification type to confirm whether a company follows international frameworks for sustainability, waste, and pollution management.
</t>
  </si>
  <si>
    <t>Schellman ISO Certification Directory</t>
  </si>
  <si>
    <t>https://www.schellman.com/clients</t>
  </si>
  <si>
    <t>Use the search bar to find companies by name or browse by certification type. Use to verify environmental, data, and safety compliance among global suppliers</t>
  </si>
  <si>
    <t>TQCSI</t>
  </si>
  <si>
    <t>https://www.tqcsi.com/certified-organisations</t>
  </si>
  <si>
    <t>Search by business name or filter by region and standard (e.g., ISO 14001).</t>
  </si>
  <si>
    <t>ECOLEX Law Database</t>
  </si>
  <si>
    <t>https://www.ecolex.org</t>
  </si>
  <si>
    <t xml:space="preserve">Type a country name in the search bar, and filter by document type (e.g., legislation, treaties).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</si>
</sst>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Calibri"/>
      <charset val="1"/>
    </font>
    <font>
      <i/>
      <sz val="11"/>
      <color theme="1"/>
      <name val="Calibri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rgb="FF000000"/>
      <name val="Aptos Narrow"/>
      <scheme val="minor"/>
    </font>
    <font>
      <b/>
      <sz val="12"/>
      <color rgb="FF000000"/>
      <name val="Aptos Narrow"/>
      <scheme val="minor"/>
    </font>
    <font>
      <b/>
      <sz val="11"/>
      <color theme="1"/>
      <name val="Aptos Narrow"/>
      <family val="2"/>
      <scheme val="minor"/>
    </font>
    <font>
      <b/>
      <sz val="11"/>
      <color rgb="FF242424"/>
      <name val="Aptos Narrow"/>
      <charset val="1"/>
    </font>
    <font>
      <sz val="10"/>
      <color theme="1"/>
      <name val="Arial"/>
      <charset val="1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  <font>
      <b/>
      <sz val="14"/>
      <color rgb="FF000000"/>
      <name val="Arial"/>
    </font>
    <font>
      <b/>
      <sz val="10"/>
      <color rgb="FF000000"/>
      <name val="Arial"/>
      <charset val="1"/>
    </font>
    <font>
      <sz val="8"/>
      <color theme="1"/>
      <name val="Arial"/>
      <charset val="1"/>
    </font>
    <font>
      <sz val="10"/>
      <color rgb="FF000000"/>
      <name val="Arial"/>
      <charset val="1"/>
    </font>
    <font>
      <strike/>
      <sz val="9"/>
      <color rgb="FF000000"/>
      <name val="Arial"/>
      <charset val="1"/>
    </font>
    <font>
      <sz val="9"/>
      <color rgb="FF000000"/>
      <name val="Arial"/>
      <charset val="1"/>
    </font>
    <font>
      <sz val="9"/>
      <color rgb="FFFF0000"/>
      <name val="Arial"/>
      <charset val="1"/>
    </font>
    <font>
      <sz val="9"/>
      <color theme="1"/>
      <name val="Arial"/>
      <charset val="1"/>
    </font>
    <font>
      <b/>
      <sz val="10"/>
      <color rgb="FF000000"/>
      <name val="Arial"/>
    </font>
    <font>
      <b/>
      <sz val="11"/>
      <color rgb="FF000000"/>
      <name val="Times New Roman"/>
      <charset val="1"/>
    </font>
    <font>
      <sz val="11"/>
      <color rgb="FF000000"/>
      <name val="Calibri"/>
      <family val="2"/>
    </font>
    <font>
      <b/>
      <sz val="11"/>
      <color rgb="FF000000"/>
      <name val="Aptos Narrow"/>
      <scheme val="minor"/>
    </font>
    <font>
      <b/>
      <sz val="11"/>
      <color theme="1"/>
      <name val="Aptos Narrow"/>
      <scheme val="minor"/>
    </font>
    <font>
      <sz val="11"/>
      <color rgb="FF000000"/>
      <name val="Aptos Narrow"/>
      <scheme val="minor"/>
    </font>
    <font>
      <u/>
      <sz val="11"/>
      <color rgb="FF0563C1"/>
      <name val="Calibri"/>
      <family val="2"/>
    </font>
    <font>
      <sz val="11"/>
      <color rgb="FF242424"/>
      <name val="Aptos Narrow"/>
      <charset val="1"/>
    </font>
    <font>
      <sz val="11"/>
      <color rgb="FF000000"/>
      <name val="Aptos Narrow"/>
    </font>
    <font>
      <b/>
      <sz val="11"/>
      <color rgb="FF000000"/>
      <name val="Aptos Narrow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color rgb="FF434343"/>
      <name val="Roboto"/>
      <charset val="1"/>
    </font>
    <font>
      <sz val="11"/>
      <color rgb="FF000000"/>
      <name val="Aptos Narrow"/>
      <family val="2"/>
    </font>
    <font>
      <sz val="11"/>
      <color theme="1"/>
      <name val="Calibri"/>
      <family val="2"/>
    </font>
    <font>
      <b/>
      <sz val="28"/>
      <color theme="1"/>
      <name val="Aptos Narrow"/>
      <family val="2"/>
      <scheme val="minor"/>
    </font>
    <font>
      <b/>
      <sz val="28"/>
      <color rgb="FF000000"/>
      <name val="Aptos Narrow"/>
      <scheme val="minor"/>
    </font>
    <font>
      <sz val="11"/>
      <color rgb="FF000000"/>
      <name val="Arial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/>
      <sz val="11"/>
      <color rgb="FFFFFFFF"/>
      <name val="Aptos Narrow"/>
      <family val="2"/>
    </font>
  </fonts>
  <fills count="34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FF7575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8EAA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EFEFE"/>
        <bgColor rgb="FF000000"/>
      </patternFill>
    </fill>
    <fill>
      <patternFill patternType="solid">
        <fgColor rgb="FFF0F2F7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6F8F9"/>
        <bgColor indexed="64"/>
      </patternFill>
    </fill>
    <fill>
      <patternFill patternType="solid">
        <fgColor rgb="FFB7DEE8"/>
        <bgColor rgb="FFB7DE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56082"/>
        <bgColor rgb="FF156082"/>
      </patternFill>
    </fill>
    <fill>
      <patternFill patternType="solid">
        <fgColor rgb="FFC0E6F5"/>
        <bgColor rgb="FFC0E6F5"/>
      </patternFill>
    </fill>
  </fills>
  <borders count="9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indexed="64"/>
      </bottom>
      <diagonal/>
    </border>
    <border>
      <left/>
      <right style="medium">
        <color rgb="FF595959"/>
      </right>
      <top style="medium">
        <color rgb="FF595959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595959"/>
      </left>
      <right style="thin">
        <color indexed="64"/>
      </right>
      <top style="medium">
        <color rgb="FF59595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CCCCCC"/>
      </left>
      <right/>
      <top/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medium">
        <color rgb="FF595959"/>
      </bottom>
      <diagonal/>
    </border>
    <border>
      <left style="medium">
        <color rgb="FF595959"/>
      </left>
      <right style="thin">
        <color indexed="64"/>
      </right>
      <top style="medium">
        <color rgb="FF595959"/>
      </top>
      <bottom/>
      <diagonal/>
    </border>
    <border>
      <left style="medium">
        <color rgb="FF595959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595959"/>
      </right>
      <top/>
      <bottom style="thin">
        <color indexed="64"/>
      </bottom>
      <diagonal/>
    </border>
    <border>
      <left/>
      <right/>
      <top style="medium">
        <color rgb="FFEAECF0"/>
      </top>
      <bottom style="medium">
        <color rgb="FFEAECF0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rgb="FFEAECF0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/>
      <diagonal/>
    </border>
    <border>
      <left/>
      <right/>
      <top/>
      <bottom style="thin">
        <color rgb="FFCCCCCC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/>
      <top/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44B3E1"/>
      </top>
      <bottom style="thin">
        <color rgb="FF44B3E1"/>
      </bottom>
      <diagonal/>
    </border>
    <border>
      <left/>
      <right/>
      <top/>
      <bottom style="thin">
        <color rgb="FF44B3E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7">
    <xf numFmtId="0" fontId="0" fillId="0" borderId="0" xfId="0"/>
    <xf numFmtId="0" fontId="1" fillId="0" borderId="0" xfId="1"/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0" borderId="0" xfId="0" applyAlignment="1">
      <alignment horizontal="left" vertical="center"/>
    </xf>
    <xf numFmtId="0" fontId="4" fillId="0" borderId="0" xfId="0" applyFont="1"/>
    <xf numFmtId="0" fontId="0" fillId="0" borderId="0" xfId="0" applyAlignment="1"/>
    <xf numFmtId="0" fontId="5" fillId="0" borderId="0" xfId="0" applyFont="1" applyAlignment="1">
      <alignment horizontal="left"/>
    </xf>
    <xf numFmtId="0" fontId="0" fillId="0" borderId="0" xfId="0" applyFill="1"/>
    <xf numFmtId="0" fontId="9" fillId="2" borderId="0" xfId="0" applyFont="1" applyFill="1" applyAlignment="1">
      <alignment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/>
    <xf numFmtId="0" fontId="9" fillId="4" borderId="12" xfId="0" applyFont="1" applyFill="1" applyBorder="1" applyAlignment="1">
      <alignment horizontal="center" vertical="center" wrapText="1"/>
    </xf>
    <xf numFmtId="0" fontId="0" fillId="0" borderId="2" xfId="0" applyBorder="1"/>
    <xf numFmtId="0" fontId="5" fillId="0" borderId="0" xfId="0" applyFont="1" applyAlignment="1"/>
    <xf numFmtId="0" fontId="7" fillId="5" borderId="0" xfId="0" applyFont="1" applyFill="1" applyAlignment="1">
      <alignment horizontal="center" vertical="top"/>
    </xf>
    <xf numFmtId="0" fontId="5" fillId="5" borderId="0" xfId="0" applyFont="1" applyFill="1" applyAlignment="1"/>
    <xf numFmtId="0" fontId="6" fillId="5" borderId="0" xfId="0" applyFont="1" applyFill="1" applyAlignment="1">
      <alignment horizontal="left" vertical="top"/>
    </xf>
    <xf numFmtId="0" fontId="0" fillId="0" borderId="0" xfId="0" applyAlignment="1">
      <alignment wrapText="1"/>
    </xf>
    <xf numFmtId="0" fontId="0" fillId="3" borderId="0" xfId="0" applyFill="1" applyAlignment="1">
      <alignment horizontal="left" vertical="top" wrapText="1"/>
    </xf>
    <xf numFmtId="0" fontId="2" fillId="0" borderId="0" xfId="1" applyFont="1" applyAlignment="1">
      <alignment horizontal="center" vertical="center" wrapText="1"/>
    </xf>
    <xf numFmtId="0" fontId="12" fillId="6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4" fillId="6" borderId="0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6" fillId="6" borderId="0" xfId="0" applyFont="1" applyFill="1" applyBorder="1" applyAlignment="1">
      <alignment horizontal="left" vertical="center"/>
    </xf>
    <xf numFmtId="0" fontId="19" fillId="6" borderId="0" xfId="0" applyFont="1" applyFill="1" applyBorder="1" applyAlignment="1">
      <alignment horizontal="left" vertical="center" wrapText="1"/>
    </xf>
    <xf numFmtId="0" fontId="19" fillId="6" borderId="31" xfId="0" applyFont="1" applyFill="1" applyBorder="1" applyAlignment="1">
      <alignment horizontal="lef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21" xfId="0" applyFont="1" applyFill="1" applyBorder="1" applyAlignment="1">
      <alignment horizontal="left" vertical="center" wrapText="1"/>
    </xf>
    <xf numFmtId="0" fontId="15" fillId="8" borderId="32" xfId="0" applyFont="1" applyFill="1" applyBorder="1" applyAlignment="1">
      <alignment horizontal="left" vertical="center" wrapText="1"/>
    </xf>
    <xf numFmtId="0" fontId="16" fillId="8" borderId="17" xfId="0" applyFont="1" applyFill="1" applyBorder="1" applyAlignment="1">
      <alignment horizontal="left" vertical="center"/>
    </xf>
    <xf numFmtId="0" fontId="18" fillId="7" borderId="33" xfId="0" applyFont="1" applyFill="1" applyBorder="1" applyAlignment="1">
      <alignment horizontal="left" vertical="center" wrapText="1"/>
    </xf>
    <xf numFmtId="0" fontId="18" fillId="8" borderId="18" xfId="0" applyFont="1" applyFill="1" applyBorder="1" applyAlignment="1">
      <alignment horizontal="left" vertical="center" wrapText="1"/>
    </xf>
    <xf numFmtId="0" fontId="16" fillId="10" borderId="19" xfId="0" applyFont="1" applyFill="1" applyBorder="1" applyAlignment="1">
      <alignment horizontal="left" vertical="center"/>
    </xf>
    <xf numFmtId="0" fontId="16" fillId="10" borderId="19" xfId="0" applyFont="1" applyFill="1" applyBorder="1" applyAlignment="1">
      <alignment horizontal="left" vertical="center" wrapText="1"/>
    </xf>
    <xf numFmtId="0" fontId="17" fillId="0" borderId="21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left" vertical="center"/>
    </xf>
    <xf numFmtId="0" fontId="17" fillId="11" borderId="13" xfId="0" applyFont="1" applyFill="1" applyBorder="1" applyAlignment="1">
      <alignment horizontal="left" vertical="center" wrapText="1"/>
    </xf>
    <xf numFmtId="0" fontId="12" fillId="11" borderId="13" xfId="0" applyFont="1" applyFill="1" applyBorder="1" applyAlignment="1">
      <alignment horizontal="left" vertical="center"/>
    </xf>
    <xf numFmtId="0" fontId="16" fillId="17" borderId="21" xfId="0" applyFont="1" applyFill="1" applyBorder="1" applyAlignment="1">
      <alignment horizontal="left" vertical="center"/>
    </xf>
    <xf numFmtId="0" fontId="16" fillId="12" borderId="22" xfId="0" applyFont="1" applyFill="1" applyBorder="1" applyAlignment="1">
      <alignment horizontal="left" vertical="center"/>
    </xf>
    <xf numFmtId="0" fontId="12" fillId="18" borderId="20" xfId="0" applyFont="1" applyFill="1" applyBorder="1" applyAlignment="1">
      <alignment horizontal="left" vertical="center"/>
    </xf>
    <xf numFmtId="0" fontId="16" fillId="13" borderId="22" xfId="0" applyFont="1" applyFill="1" applyBorder="1" applyAlignment="1">
      <alignment horizontal="left" vertical="center"/>
    </xf>
    <xf numFmtId="0" fontId="16" fillId="14" borderId="22" xfId="0" applyFont="1" applyFill="1" applyBorder="1" applyAlignment="1">
      <alignment horizontal="left" vertical="center"/>
    </xf>
    <xf numFmtId="0" fontId="16" fillId="16" borderId="22" xfId="0" applyFont="1" applyFill="1" applyBorder="1" applyAlignment="1">
      <alignment horizontal="left" vertical="center"/>
    </xf>
    <xf numFmtId="0" fontId="17" fillId="15" borderId="21" xfId="0" applyFont="1" applyFill="1" applyBorder="1" applyAlignment="1">
      <alignment horizontal="left" vertical="center" wrapText="1"/>
    </xf>
    <xf numFmtId="0" fontId="12" fillId="6" borderId="23" xfId="0" applyFont="1" applyFill="1" applyBorder="1" applyAlignment="1">
      <alignment horizontal="left" vertical="center"/>
    </xf>
    <xf numFmtId="0" fontId="11" fillId="0" borderId="35" xfId="0" applyFont="1" applyBorder="1" applyAlignment="1">
      <alignment readingOrder="1"/>
    </xf>
    <xf numFmtId="2" fontId="0" fillId="3" borderId="1" xfId="0" applyNumberFormat="1" applyFill="1" applyBorder="1"/>
    <xf numFmtId="0" fontId="11" fillId="19" borderId="36" xfId="0" applyFont="1" applyFill="1" applyBorder="1" applyAlignment="1">
      <alignment readingOrder="1"/>
    </xf>
    <xf numFmtId="0" fontId="11" fillId="19" borderId="41" xfId="0" applyFont="1" applyFill="1" applyBorder="1" applyAlignment="1">
      <alignment readingOrder="1"/>
    </xf>
    <xf numFmtId="0" fontId="11" fillId="19" borderId="42" xfId="0" applyFont="1" applyFill="1" applyBorder="1" applyAlignment="1">
      <alignment readingOrder="1"/>
    </xf>
    <xf numFmtId="0" fontId="11" fillId="19" borderId="43" xfId="0" applyFont="1" applyFill="1" applyBorder="1" applyAlignment="1">
      <alignment readingOrder="1"/>
    </xf>
    <xf numFmtId="0" fontId="11" fillId="19" borderId="44" xfId="0" applyFont="1" applyFill="1" applyBorder="1" applyAlignment="1">
      <alignment readingOrder="1"/>
    </xf>
    <xf numFmtId="0" fontId="11" fillId="19" borderId="45" xfId="0" applyFont="1" applyFill="1" applyBorder="1" applyAlignment="1">
      <alignment readingOrder="1"/>
    </xf>
    <xf numFmtId="0" fontId="11" fillId="19" borderId="46" xfId="0" applyFont="1" applyFill="1" applyBorder="1" applyAlignment="1">
      <alignment readingOrder="1"/>
    </xf>
    <xf numFmtId="0" fontId="11" fillId="19" borderId="47" xfId="0" applyFont="1" applyFill="1" applyBorder="1" applyAlignment="1">
      <alignment readingOrder="1"/>
    </xf>
    <xf numFmtId="0" fontId="23" fillId="21" borderId="48" xfId="0" applyFont="1" applyFill="1" applyBorder="1" applyAlignment="1">
      <alignment readingOrder="1"/>
    </xf>
    <xf numFmtId="0" fontId="23" fillId="21" borderId="48" xfId="0" applyFont="1" applyFill="1" applyBorder="1" applyAlignment="1">
      <alignment wrapText="1" readingOrder="1"/>
    </xf>
    <xf numFmtId="0" fontId="11" fillId="19" borderId="48" xfId="0" applyFont="1" applyFill="1" applyBorder="1" applyAlignment="1">
      <alignment readingOrder="1"/>
    </xf>
    <xf numFmtId="0" fontId="23" fillId="21" borderId="45" xfId="0" applyFont="1" applyFill="1" applyBorder="1" applyAlignment="1">
      <alignment wrapText="1" readingOrder="1"/>
    </xf>
    <xf numFmtId="0" fontId="31" fillId="0" borderId="0" xfId="0" applyFont="1" applyFill="1" applyBorder="1" applyAlignment="1"/>
    <xf numFmtId="0" fontId="0" fillId="0" borderId="1" xfId="0" applyBorder="1" applyAlignment="1">
      <alignment wrapText="1"/>
    </xf>
    <xf numFmtId="0" fontId="20" fillId="7" borderId="25" xfId="0" applyFont="1" applyFill="1" applyBorder="1" applyAlignment="1">
      <alignment wrapText="1"/>
    </xf>
    <xf numFmtId="0" fontId="20" fillId="7" borderId="26" xfId="0" applyFont="1" applyFill="1" applyBorder="1" applyAlignment="1">
      <alignment wrapText="1"/>
    </xf>
    <xf numFmtId="0" fontId="21" fillId="7" borderId="53" xfId="0" applyFont="1" applyFill="1" applyBorder="1" applyAlignment="1">
      <alignment wrapText="1"/>
    </xf>
    <xf numFmtId="0" fontId="21" fillId="7" borderId="0" xfId="0" applyFont="1" applyFill="1" applyBorder="1" applyAlignment="1">
      <alignment wrapText="1"/>
    </xf>
    <xf numFmtId="0" fontId="19" fillId="6" borderId="0" xfId="0" applyFont="1" applyFill="1" applyBorder="1" applyAlignment="1">
      <alignment wrapText="1"/>
    </xf>
    <xf numFmtId="0" fontId="19" fillId="6" borderId="31" xfId="0" applyFont="1" applyFill="1" applyBorder="1" applyAlignment="1">
      <alignment wrapText="1"/>
    </xf>
    <xf numFmtId="0" fontId="15" fillId="8" borderId="13" xfId="0" applyFont="1" applyFill="1" applyBorder="1" applyAlignment="1">
      <alignment wrapText="1"/>
    </xf>
    <xf numFmtId="0" fontId="15" fillId="8" borderId="21" xfId="0" applyFont="1" applyFill="1" applyBorder="1" applyAlignment="1">
      <alignment wrapText="1"/>
    </xf>
    <xf numFmtId="0" fontId="15" fillId="8" borderId="32" xfId="0" applyFont="1" applyFill="1" applyBorder="1" applyAlignment="1">
      <alignment wrapText="1"/>
    </xf>
    <xf numFmtId="0" fontId="18" fillId="7" borderId="33" xfId="0" applyFont="1" applyFill="1" applyBorder="1" applyAlignment="1">
      <alignment wrapText="1"/>
    </xf>
    <xf numFmtId="0" fontId="18" fillId="8" borderId="18" xfId="0" applyFont="1" applyFill="1" applyBorder="1" applyAlignment="1">
      <alignment wrapText="1"/>
    </xf>
    <xf numFmtId="0" fontId="18" fillId="7" borderId="55" xfId="0" applyFont="1" applyFill="1" applyBorder="1" applyAlignment="1">
      <alignment wrapText="1"/>
    </xf>
    <xf numFmtId="0" fontId="18" fillId="7" borderId="56" xfId="0" applyFont="1" applyFill="1" applyBorder="1" applyAlignment="1">
      <alignment wrapText="1"/>
    </xf>
    <xf numFmtId="0" fontId="18" fillId="8" borderId="57" xfId="0" applyFont="1" applyFill="1" applyBorder="1" applyAlignment="1">
      <alignment wrapText="1"/>
    </xf>
    <xf numFmtId="0" fontId="16" fillId="10" borderId="19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35" fillId="23" borderId="58" xfId="0" applyFont="1" applyFill="1" applyBorder="1" applyAlignment="1">
      <alignment wrapText="1"/>
    </xf>
    <xf numFmtId="0" fontId="35" fillId="23" borderId="60" xfId="0" applyFont="1" applyFill="1" applyBorder="1" applyAlignment="1">
      <alignment wrapText="1"/>
    </xf>
    <xf numFmtId="0" fontId="35" fillId="6" borderId="60" xfId="0" applyFont="1" applyFill="1" applyBorder="1" applyAlignment="1">
      <alignment wrapText="1"/>
    </xf>
    <xf numFmtId="0" fontId="17" fillId="15" borderId="21" xfId="0" applyFont="1" applyFill="1" applyBorder="1" applyAlignment="1">
      <alignment wrapText="1"/>
    </xf>
    <xf numFmtId="0" fontId="35" fillId="24" borderId="60" xfId="0" applyFont="1" applyFill="1" applyBorder="1" applyAlignment="1">
      <alignment wrapText="1"/>
    </xf>
    <xf numFmtId="0" fontId="35" fillId="6" borderId="0" xfId="0" applyFont="1" applyFill="1" applyBorder="1" applyAlignment="1">
      <alignment wrapText="1"/>
    </xf>
    <xf numFmtId="0" fontId="17" fillId="0" borderId="34" xfId="0" applyFont="1" applyFill="1" applyBorder="1" applyAlignment="1">
      <alignment wrapText="1"/>
    </xf>
    <xf numFmtId="0" fontId="31" fillId="0" borderId="0" xfId="0" applyFont="1" applyFill="1" applyBorder="1" applyAlignment="1">
      <alignment wrapText="1"/>
    </xf>
    <xf numFmtId="0" fontId="13" fillId="6" borderId="0" xfId="0" applyFont="1" applyFill="1" applyBorder="1" applyAlignment="1">
      <alignment wrapText="1"/>
    </xf>
    <xf numFmtId="0" fontId="16" fillId="6" borderId="0" xfId="0" applyFont="1" applyFill="1" applyBorder="1" applyAlignment="1">
      <alignment wrapText="1"/>
    </xf>
    <xf numFmtId="0" fontId="16" fillId="8" borderId="17" xfId="0" applyFont="1" applyFill="1" applyBorder="1" applyAlignment="1">
      <alignment wrapText="1"/>
    </xf>
    <xf numFmtId="0" fontId="12" fillId="0" borderId="20" xfId="0" applyFont="1" applyFill="1" applyBorder="1" applyAlignment="1">
      <alignment wrapText="1"/>
    </xf>
    <xf numFmtId="0" fontId="36" fillId="0" borderId="0" xfId="0" applyFont="1" applyAlignment="1">
      <alignment wrapText="1"/>
    </xf>
    <xf numFmtId="164" fontId="0" fillId="0" borderId="0" xfId="0" applyNumberFormat="1"/>
    <xf numFmtId="0" fontId="37" fillId="0" borderId="0" xfId="0" applyFont="1" applyFill="1" applyBorder="1" applyAlignment="1"/>
    <xf numFmtId="0" fontId="37" fillId="0" borderId="0" xfId="0" applyFont="1" applyFill="1" applyBorder="1" applyAlignment="1">
      <alignment wrapText="1"/>
    </xf>
    <xf numFmtId="0" fontId="9" fillId="0" borderId="0" xfId="0" applyFont="1"/>
    <xf numFmtId="0" fontId="38" fillId="0" borderId="0" xfId="0" applyFont="1" applyFill="1" applyBorder="1" applyAlignment="1"/>
    <xf numFmtId="0" fontId="39" fillId="0" borderId="0" xfId="0" applyFont="1" applyFill="1" applyBorder="1" applyAlignment="1">
      <alignment textRotation="45"/>
    </xf>
    <xf numFmtId="0" fontId="40" fillId="0" borderId="0" xfId="0" applyFont="1" applyFill="1" applyBorder="1" applyAlignment="1"/>
    <xf numFmtId="0" fontId="1" fillId="0" borderId="0" xfId="1" applyAlignment="1">
      <alignment wrapText="1"/>
    </xf>
    <xf numFmtId="11" fontId="0" fillId="0" borderId="0" xfId="0" applyNumberFormat="1"/>
    <xf numFmtId="0" fontId="0" fillId="0" borderId="0" xfId="0" applyNumberFormat="1"/>
    <xf numFmtId="0" fontId="12" fillId="6" borderId="0" xfId="0" applyFont="1" applyFill="1" applyBorder="1" applyAlignment="1">
      <alignment horizontal="center" vertical="center"/>
    </xf>
    <xf numFmtId="0" fontId="20" fillId="6" borderId="0" xfId="0" applyFont="1" applyFill="1" applyAlignment="1">
      <alignment vertical="center"/>
    </xf>
    <xf numFmtId="0" fontId="20" fillId="6" borderId="23" xfId="0" applyFont="1" applyFill="1" applyBorder="1" applyAlignment="1">
      <alignment vertical="center"/>
    </xf>
    <xf numFmtId="0" fontId="42" fillId="0" borderId="0" xfId="0" applyFont="1"/>
    <xf numFmtId="0" fontId="42" fillId="0" borderId="0" xfId="0" applyFont="1" applyAlignment="1">
      <alignment horizontal="left"/>
    </xf>
    <xf numFmtId="0" fontId="17" fillId="0" borderId="61" xfId="0" applyFont="1" applyFill="1" applyBorder="1" applyAlignment="1">
      <alignment horizontal="left" vertical="center" wrapText="1"/>
    </xf>
    <xf numFmtId="0" fontId="12" fillId="0" borderId="30" xfId="0" applyFont="1" applyFill="1" applyBorder="1" applyAlignment="1">
      <alignment horizontal="left" vertical="center"/>
    </xf>
    <xf numFmtId="0" fontId="12" fillId="6" borderId="30" xfId="0" applyFont="1" applyFill="1" applyBorder="1" applyAlignment="1">
      <alignment horizontal="left" vertical="center"/>
    </xf>
    <xf numFmtId="0" fontId="16" fillId="14" borderId="63" xfId="0" applyFont="1" applyFill="1" applyBorder="1" applyAlignment="1">
      <alignment horizontal="left" vertical="center"/>
    </xf>
    <xf numFmtId="0" fontId="16" fillId="12" borderId="64" xfId="0" applyFont="1" applyFill="1" applyBorder="1" applyAlignment="1">
      <alignment horizontal="left" vertical="center"/>
    </xf>
    <xf numFmtId="0" fontId="17" fillId="0" borderId="65" xfId="0" applyFont="1" applyFill="1" applyBorder="1" applyAlignment="1">
      <alignment horizontal="left" vertical="center" wrapText="1"/>
    </xf>
    <xf numFmtId="0" fontId="11" fillId="19" borderId="66" xfId="0" applyFont="1" applyFill="1" applyBorder="1" applyAlignment="1">
      <alignment readingOrder="1"/>
    </xf>
    <xf numFmtId="0" fontId="11" fillId="19" borderId="67" xfId="0" applyFont="1" applyFill="1" applyBorder="1" applyAlignment="1">
      <alignment readingOrder="1"/>
    </xf>
    <xf numFmtId="0" fontId="11" fillId="19" borderId="68" xfId="0" applyFont="1" applyFill="1" applyBorder="1" applyAlignment="1">
      <alignment readingOrder="1"/>
    </xf>
    <xf numFmtId="165" fontId="0" fillId="0" borderId="1" xfId="0" applyNumberFormat="1" applyBorder="1"/>
    <xf numFmtId="0" fontId="9" fillId="3" borderId="35" xfId="0" applyFont="1" applyFill="1" applyBorder="1" applyAlignment="1">
      <alignment horizontal="center" vertical="center"/>
    </xf>
    <xf numFmtId="0" fontId="11" fillId="19" borderId="49" xfId="0" applyFont="1" applyFill="1" applyBorder="1" applyAlignment="1">
      <alignment readingOrder="1"/>
    </xf>
    <xf numFmtId="0" fontId="11" fillId="0" borderId="0" xfId="0" applyFont="1" applyBorder="1" applyAlignment="1">
      <alignment readingOrder="1"/>
    </xf>
    <xf numFmtId="2" fontId="16" fillId="17" borderId="21" xfId="0" applyNumberFormat="1" applyFont="1" applyFill="1" applyBorder="1" applyAlignment="1">
      <alignment wrapText="1"/>
    </xf>
    <xf numFmtId="0" fontId="17" fillId="0" borderId="13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31" fillId="0" borderId="21" xfId="0" applyFont="1" applyFill="1" applyBorder="1" applyAlignment="1">
      <alignment wrapText="1"/>
    </xf>
    <xf numFmtId="0" fontId="12" fillId="0" borderId="31" xfId="0" applyFont="1" applyFill="1" applyBorder="1" applyAlignment="1">
      <alignment wrapText="1"/>
    </xf>
    <xf numFmtId="0" fontId="17" fillId="25" borderId="13" xfId="0" applyFont="1" applyFill="1" applyBorder="1" applyAlignment="1">
      <alignment horizontal="right" vertical="center" wrapText="1"/>
    </xf>
    <xf numFmtId="0" fontId="12" fillId="3" borderId="13" xfId="0" applyFont="1" applyFill="1" applyBorder="1" applyAlignment="1">
      <alignment horizontal="right" vertical="center"/>
    </xf>
    <xf numFmtId="0" fontId="17" fillId="25" borderId="62" xfId="0" applyFont="1" applyFill="1" applyBorder="1" applyAlignment="1">
      <alignment horizontal="right" vertical="center" wrapText="1"/>
    </xf>
    <xf numFmtId="2" fontId="16" fillId="17" borderId="21" xfId="0" applyNumberFormat="1" applyFont="1" applyFill="1" applyBorder="1" applyAlignment="1">
      <alignment horizontal="right" vertical="center"/>
    </xf>
    <xf numFmtId="2" fontId="16" fillId="17" borderId="21" xfId="0" applyNumberFormat="1" applyFont="1" applyFill="1" applyBorder="1" applyAlignment="1">
      <alignment horizontal="center" vertical="center"/>
    </xf>
    <xf numFmtId="0" fontId="44" fillId="0" borderId="0" xfId="0" applyFont="1" applyFill="1" applyBorder="1" applyAlignment="1"/>
    <xf numFmtId="0" fontId="44" fillId="0" borderId="0" xfId="0" applyFont="1" applyFill="1" applyAlignment="1"/>
    <xf numFmtId="0" fontId="44" fillId="0" borderId="0" xfId="0" applyFont="1" applyFill="1" applyBorder="1" applyAlignment="1">
      <alignment wrapText="1"/>
    </xf>
    <xf numFmtId="0" fontId="23" fillId="21" borderId="74" xfId="0" applyFont="1" applyFill="1" applyBorder="1" applyAlignment="1">
      <alignment readingOrder="1"/>
    </xf>
    <xf numFmtId="0" fontId="23" fillId="21" borderId="74" xfId="0" applyFont="1" applyFill="1" applyBorder="1" applyAlignment="1">
      <alignment wrapText="1" readingOrder="1"/>
    </xf>
    <xf numFmtId="0" fontId="0" fillId="0" borderId="39" xfId="0" applyBorder="1"/>
    <xf numFmtId="0" fontId="11" fillId="0" borderId="1" xfId="0" applyFont="1" applyFill="1" applyBorder="1" applyAlignment="1">
      <alignment horizontal="right" readingOrder="1"/>
    </xf>
    <xf numFmtId="0" fontId="31" fillId="0" borderId="1" xfId="0" applyFont="1" applyFill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wrapText="1"/>
    </xf>
    <xf numFmtId="0" fontId="40" fillId="0" borderId="1" xfId="0" applyFont="1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11" fillId="19" borderId="76" xfId="0" applyFont="1" applyFill="1" applyBorder="1" applyAlignment="1">
      <alignment readingOrder="1"/>
    </xf>
    <xf numFmtId="0" fontId="11" fillId="19" borderId="0" xfId="0" applyFont="1" applyFill="1" applyBorder="1" applyAlignment="1">
      <alignment readingOrder="1"/>
    </xf>
    <xf numFmtId="0" fontId="11" fillId="19" borderId="72" xfId="0" applyFont="1" applyFill="1" applyBorder="1" applyAlignment="1">
      <alignment readingOrder="1"/>
    </xf>
    <xf numFmtId="0" fontId="11" fillId="19" borderId="77" xfId="0" applyFont="1" applyFill="1" applyBorder="1" applyAlignment="1">
      <alignment readingOrder="1"/>
    </xf>
    <xf numFmtId="0" fontId="31" fillId="0" borderId="35" xfId="0" applyFont="1" applyFill="1" applyBorder="1" applyAlignment="1">
      <alignment horizontal="right"/>
    </xf>
    <xf numFmtId="0" fontId="11" fillId="19" borderId="51" xfId="0" applyFont="1" applyFill="1" applyBorder="1" applyAlignment="1">
      <alignment readingOrder="1"/>
    </xf>
    <xf numFmtId="0" fontId="11" fillId="0" borderId="1" xfId="0" applyFont="1" applyFill="1" applyBorder="1" applyAlignment="1">
      <alignment readingOrder="1"/>
    </xf>
    <xf numFmtId="0" fontId="31" fillId="0" borderId="1" xfId="0" applyFont="1" applyFill="1" applyBorder="1" applyAlignment="1"/>
    <xf numFmtId="0" fontId="11" fillId="19" borderId="78" xfId="0" applyFont="1" applyFill="1" applyBorder="1" applyAlignment="1">
      <alignment readingOrder="1"/>
    </xf>
    <xf numFmtId="0" fontId="11" fillId="19" borderId="79" xfId="0" applyFont="1" applyFill="1" applyBorder="1" applyAlignment="1">
      <alignment readingOrder="1"/>
    </xf>
    <xf numFmtId="0" fontId="1" fillId="0" borderId="0" xfId="1" applyFill="1" applyBorder="1" applyAlignment="1">
      <alignment wrapText="1"/>
    </xf>
    <xf numFmtId="0" fontId="41" fillId="27" borderId="21" xfId="0" applyFont="1" applyFill="1" applyBorder="1" applyAlignment="1">
      <alignment wrapText="1"/>
    </xf>
    <xf numFmtId="0" fontId="41" fillId="27" borderId="20" xfId="0" applyFont="1" applyFill="1" applyBorder="1" applyAlignment="1">
      <alignment wrapText="1"/>
    </xf>
    <xf numFmtId="0" fontId="31" fillId="0" borderId="0" xfId="0" applyFont="1" applyFill="1" applyAlignment="1">
      <alignment wrapText="1"/>
    </xf>
    <xf numFmtId="0" fontId="1" fillId="0" borderId="0" xfId="1" applyFill="1" applyAlignment="1">
      <alignment wrapText="1"/>
    </xf>
    <xf numFmtId="0" fontId="0" fillId="3" borderId="12" xfId="0" applyFill="1" applyBorder="1" applyAlignment="1">
      <alignment wrapText="1"/>
    </xf>
    <xf numFmtId="0" fontId="16" fillId="25" borderId="22" xfId="0" applyFont="1" applyFill="1" applyBorder="1" applyAlignment="1">
      <alignment horizontal="left" vertical="center"/>
    </xf>
    <xf numFmtId="0" fontId="12" fillId="6" borderId="0" xfId="0" applyFont="1" applyFill="1" applyBorder="1" applyAlignment="1">
      <alignment horizontal="right" vertical="center" wrapText="1"/>
    </xf>
    <xf numFmtId="0" fontId="12" fillId="6" borderId="0" xfId="0" applyFont="1" applyFill="1" applyBorder="1" applyAlignment="1">
      <alignment horizontal="left" vertical="center" wrapText="1"/>
    </xf>
    <xf numFmtId="2" fontId="16" fillId="17" borderId="21" xfId="0" applyNumberFormat="1" applyFont="1" applyFill="1" applyBorder="1" applyAlignment="1">
      <alignment horizontal="right" vertical="center" wrapText="1"/>
    </xf>
    <xf numFmtId="0" fontId="12" fillId="6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36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4" borderId="12" xfId="0" applyFont="1" applyFill="1" applyBorder="1" applyAlignment="1">
      <alignment horizontal="left" vertical="center" wrapText="1"/>
    </xf>
    <xf numFmtId="0" fontId="0" fillId="0" borderId="0" xfId="0" applyBorder="1" applyAlignment="1"/>
    <xf numFmtId="0" fontId="0" fillId="0" borderId="1" xfId="0" applyBorder="1" applyAlignment="1"/>
    <xf numFmtId="0" fontId="0" fillId="0" borderId="0" xfId="0" applyAlignment="1">
      <alignment vertical="top"/>
    </xf>
    <xf numFmtId="0" fontId="0" fillId="0" borderId="0" xfId="0" applyFill="1" applyAlignment="1">
      <alignment vertical="top"/>
    </xf>
    <xf numFmtId="0" fontId="9" fillId="2" borderId="1" xfId="0" applyFont="1" applyFill="1" applyBorder="1" applyAlignment="1">
      <alignment vertical="top"/>
    </xf>
    <xf numFmtId="0" fontId="0" fillId="3" borderId="83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31" fillId="0" borderId="1" xfId="0" applyFont="1" applyFill="1" applyBorder="1" applyAlignment="1">
      <alignment horizontal="right" vertical="top"/>
    </xf>
    <xf numFmtId="0" fontId="37" fillId="0" borderId="1" xfId="0" applyFont="1" applyFill="1" applyBorder="1" applyAlignment="1">
      <alignment horizontal="right" vertical="center" wrapText="1"/>
    </xf>
    <xf numFmtId="0" fontId="31" fillId="0" borderId="1" xfId="0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 wrapText="1"/>
    </xf>
    <xf numFmtId="0" fontId="0" fillId="0" borderId="0" xfId="0" applyBorder="1" applyAlignment="1">
      <alignment horizontal="right" vertical="top"/>
    </xf>
    <xf numFmtId="0" fontId="0" fillId="3" borderId="2" xfId="0" applyFill="1" applyBorder="1" applyAlignment="1">
      <alignment horizontal="right" vertical="center" wrapText="1"/>
    </xf>
    <xf numFmtId="0" fontId="31" fillId="0" borderId="2" xfId="0" applyFont="1" applyFill="1" applyBorder="1" applyAlignment="1">
      <alignment horizontal="right" vertical="center" wrapText="1"/>
    </xf>
    <xf numFmtId="0" fontId="0" fillId="0" borderId="0" xfId="0" applyBorder="1" applyAlignment="1">
      <alignment vertical="top"/>
    </xf>
    <xf numFmtId="2" fontId="0" fillId="3" borderId="30" xfId="0" applyNumberFormat="1" applyFill="1" applyBorder="1" applyAlignment="1">
      <alignment horizontal="right" vertical="center" wrapText="1"/>
    </xf>
    <xf numFmtId="2" fontId="0" fillId="3" borderId="12" xfId="0" applyNumberFormat="1" applyFill="1" applyBorder="1" applyAlignment="1">
      <alignment horizontal="right" vertical="center" wrapText="1"/>
    </xf>
    <xf numFmtId="0" fontId="16" fillId="10" borderId="84" xfId="0" applyFont="1" applyFill="1" applyBorder="1" applyAlignment="1">
      <alignment horizontal="right" vertical="center" wrapText="1"/>
    </xf>
    <xf numFmtId="0" fontId="16" fillId="10" borderId="84" xfId="0" applyFont="1" applyFill="1" applyBorder="1" applyAlignment="1">
      <alignment horizontal="left" vertical="center" wrapText="1"/>
    </xf>
    <xf numFmtId="0" fontId="31" fillId="0" borderId="2" xfId="0" applyFont="1" applyFill="1" applyBorder="1" applyAlignment="1">
      <alignment horizontal="right" vertical="top"/>
    </xf>
    <xf numFmtId="0" fontId="37" fillId="0" borderId="2" xfId="0" applyFont="1" applyFill="1" applyBorder="1" applyAlignment="1">
      <alignment horizontal="right" vertical="center" wrapText="1"/>
    </xf>
    <xf numFmtId="0" fontId="16" fillId="25" borderId="24" xfId="0" applyFont="1" applyFill="1" applyBorder="1" applyAlignment="1">
      <alignment horizontal="left" vertical="center"/>
    </xf>
    <xf numFmtId="0" fontId="16" fillId="25" borderId="59" xfId="0" applyFont="1" applyFill="1" applyBorder="1" applyAlignment="1">
      <alignment horizontal="left" vertical="center" wrapText="1"/>
    </xf>
    <xf numFmtId="0" fontId="16" fillId="25" borderId="22" xfId="0" applyFont="1" applyFill="1" applyBorder="1" applyAlignment="1">
      <alignment horizontal="left" vertical="center" wrapText="1"/>
    </xf>
    <xf numFmtId="0" fontId="16" fillId="25" borderId="24" xfId="0" applyFont="1" applyFill="1" applyBorder="1" applyAlignment="1">
      <alignment horizontal="left" vertical="center" wrapText="1"/>
    </xf>
    <xf numFmtId="0" fontId="16" fillId="25" borderId="59" xfId="0" applyFont="1" applyFill="1" applyBorder="1" applyAlignment="1">
      <alignment wrapText="1"/>
    </xf>
    <xf numFmtId="16" fontId="0" fillId="0" borderId="0" xfId="0" applyNumberFormat="1"/>
    <xf numFmtId="0" fontId="31" fillId="0" borderId="12" xfId="0" applyFont="1" applyFill="1" applyBorder="1" applyAlignment="1">
      <alignment wrapText="1"/>
    </xf>
    <xf numFmtId="0" fontId="31" fillId="0" borderId="52" xfId="0" applyFont="1" applyFill="1" applyBorder="1" applyAlignment="1">
      <alignment horizontal="left"/>
    </xf>
    <xf numFmtId="0" fontId="0" fillId="0" borderId="30" xfId="0" applyBorder="1"/>
    <xf numFmtId="0" fontId="0" fillId="0" borderId="71" xfId="0" applyBorder="1"/>
    <xf numFmtId="0" fontId="31" fillId="0" borderId="39" xfId="0" applyFont="1" applyFill="1" applyBorder="1" applyAlignment="1">
      <alignment wrapText="1"/>
    </xf>
    <xf numFmtId="0" fontId="31" fillId="0" borderId="70" xfId="0" applyFont="1" applyFill="1" applyBorder="1" applyAlignment="1">
      <alignment horizontal="left"/>
    </xf>
    <xf numFmtId="0" fontId="0" fillId="0" borderId="0" xfId="0" applyFont="1"/>
    <xf numFmtId="0" fontId="31" fillId="0" borderId="0" xfId="0" applyFont="1" applyFill="1" applyBorder="1" applyAlignment="1">
      <alignment horizontal="left" wrapText="1"/>
    </xf>
    <xf numFmtId="0" fontId="31" fillId="0" borderId="12" xfId="0" applyFont="1" applyFill="1" applyBorder="1" applyAlignment="1"/>
    <xf numFmtId="0" fontId="45" fillId="0" borderId="52" xfId="0" applyFont="1" applyFill="1" applyBorder="1" applyAlignment="1">
      <alignment horizontal="left"/>
    </xf>
    <xf numFmtId="0" fontId="0" fillId="0" borderId="71" xfId="0" applyFont="1" applyBorder="1"/>
    <xf numFmtId="0" fontId="31" fillId="0" borderId="39" xfId="0" applyFont="1" applyFill="1" applyBorder="1" applyAlignment="1"/>
    <xf numFmtId="0" fontId="45" fillId="0" borderId="70" xfId="0" applyFont="1" applyFill="1" applyBorder="1" applyAlignment="1">
      <alignment horizontal="left"/>
    </xf>
    <xf numFmtId="0" fontId="0" fillId="0" borderId="30" xfId="0" applyBorder="1" applyAlignment="1">
      <alignment wrapText="1"/>
    </xf>
    <xf numFmtId="0" fontId="0" fillId="28" borderId="0" xfId="0" applyFill="1"/>
    <xf numFmtId="0" fontId="0" fillId="29" borderId="0" xfId="0" applyFill="1"/>
    <xf numFmtId="0" fontId="0" fillId="30" borderId="0" xfId="0" applyFill="1"/>
    <xf numFmtId="0" fontId="9" fillId="30" borderId="0" xfId="0" applyFont="1" applyFill="1"/>
    <xf numFmtId="0" fontId="9" fillId="29" borderId="0" xfId="0" applyFont="1" applyFill="1"/>
    <xf numFmtId="0" fontId="9" fillId="28" borderId="0" xfId="0" applyFont="1" applyFill="1"/>
    <xf numFmtId="0" fontId="46" fillId="2" borderId="0" xfId="0" applyFont="1" applyFill="1"/>
    <xf numFmtId="0" fontId="47" fillId="2" borderId="0" xfId="0" applyFont="1" applyFill="1"/>
    <xf numFmtId="0" fontId="48" fillId="0" borderId="0" xfId="0" applyFont="1" applyAlignment="1">
      <alignment wrapText="1"/>
    </xf>
    <xf numFmtId="0" fontId="49" fillId="0" borderId="0" xfId="0" applyFont="1" applyAlignment="1">
      <alignment wrapText="1" readingOrder="1"/>
    </xf>
    <xf numFmtId="0" fontId="50" fillId="0" borderId="0" xfId="0" applyFont="1" applyAlignment="1">
      <alignment wrapText="1" readingOrder="1"/>
    </xf>
    <xf numFmtId="0" fontId="48" fillId="0" borderId="0" xfId="0" applyFont="1" applyAlignment="1">
      <alignment wrapText="1" readingOrder="1"/>
    </xf>
    <xf numFmtId="0" fontId="51" fillId="0" borderId="0" xfId="0" applyFont="1" applyAlignment="1">
      <alignment wrapText="1"/>
    </xf>
    <xf numFmtId="0" fontId="52" fillId="0" borderId="0" xfId="0" applyFont="1" applyAlignment="1">
      <alignment wrapText="1"/>
    </xf>
    <xf numFmtId="0" fontId="52" fillId="0" borderId="0" xfId="0" applyFont="1"/>
    <xf numFmtId="0" fontId="48" fillId="0" borderId="0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49" fillId="0" borderId="0" xfId="0" applyFont="1" applyAlignment="1">
      <alignment wrapText="1"/>
    </xf>
    <xf numFmtId="0" fontId="49" fillId="0" borderId="0" xfId="0" applyFont="1"/>
    <xf numFmtId="0" fontId="1" fillId="0" borderId="0" xfId="1" applyAlignment="1">
      <alignment wrapText="1" readingOrder="1"/>
    </xf>
    <xf numFmtId="2" fontId="16" fillId="17" borderId="21" xfId="0" applyNumberFormat="1" applyFont="1" applyFill="1" applyBorder="1" applyAlignment="1">
      <alignment horizontal="center"/>
    </xf>
    <xf numFmtId="0" fontId="0" fillId="3" borderId="0" xfId="0" applyFill="1" applyAlignment="1">
      <alignment horizontal="left" vertical="top"/>
    </xf>
    <xf numFmtId="0" fontId="9" fillId="3" borderId="35" xfId="0" applyFont="1" applyFill="1" applyBorder="1" applyAlignment="1">
      <alignment horizontal="center" vertical="center" wrapText="1"/>
    </xf>
    <xf numFmtId="0" fontId="9" fillId="4" borderId="35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/>
    <xf numFmtId="0" fontId="0" fillId="0" borderId="35" xfId="0" applyFill="1" applyBorder="1" applyAlignment="1">
      <alignment horizontal="left" vertical="top"/>
    </xf>
    <xf numFmtId="0" fontId="0" fillId="0" borderId="12" xfId="0" applyFill="1" applyBorder="1" applyAlignment="1"/>
    <xf numFmtId="0" fontId="0" fillId="0" borderId="2" xfId="0" applyFill="1" applyBorder="1" applyAlignment="1">
      <alignment horizontal="left" vertical="top"/>
    </xf>
    <xf numFmtId="0" fontId="17" fillId="0" borderId="73" xfId="0" applyFont="1" applyFill="1" applyBorder="1" applyAlignment="1"/>
    <xf numFmtId="0" fontId="17" fillId="0" borderId="13" xfId="0" applyFont="1" applyFill="1" applyBorder="1" applyAlignment="1"/>
    <xf numFmtId="0" fontId="31" fillId="0" borderId="73" xfId="0" applyFont="1" applyFill="1" applyBorder="1" applyAlignment="1"/>
    <xf numFmtId="0" fontId="17" fillId="0" borderId="21" xfId="0" applyFont="1" applyFill="1" applyBorder="1" applyAlignment="1"/>
    <xf numFmtId="0" fontId="31" fillId="0" borderId="21" xfId="0" applyFont="1" applyFill="1" applyBorder="1" applyAlignment="1"/>
    <xf numFmtId="3" fontId="17" fillId="0" borderId="21" xfId="0" applyNumberFormat="1" applyFont="1" applyFill="1" applyBorder="1" applyAlignment="1"/>
    <xf numFmtId="0" fontId="17" fillId="15" borderId="21" xfId="0" applyFont="1" applyFill="1" applyBorder="1" applyAlignment="1"/>
    <xf numFmtId="0" fontId="17" fillId="0" borderId="34" xfId="0" applyFont="1" applyFill="1" applyBorder="1" applyAlignment="1"/>
    <xf numFmtId="0" fontId="11" fillId="0" borderId="67" xfId="0" applyFont="1" applyBorder="1" applyAlignment="1">
      <alignment readingOrder="1"/>
    </xf>
    <xf numFmtId="0" fontId="11" fillId="19" borderId="86" xfId="0" applyFont="1" applyFill="1" applyBorder="1" applyAlignment="1">
      <alignment readingOrder="1"/>
    </xf>
    <xf numFmtId="0" fontId="24" fillId="19" borderId="0" xfId="0" applyFont="1" applyFill="1" applyBorder="1" applyAlignment="1">
      <alignment wrapText="1" readingOrder="1"/>
    </xf>
    <xf numFmtId="0" fontId="11" fillId="0" borderId="0" xfId="0" applyFont="1" applyBorder="1" applyAlignment="1">
      <alignment wrapText="1" readingOrder="1"/>
    </xf>
    <xf numFmtId="0" fontId="11" fillId="19" borderId="87" xfId="0" applyFont="1" applyFill="1" applyBorder="1" applyAlignment="1">
      <alignment readingOrder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35" xfId="0" applyBorder="1"/>
    <xf numFmtId="0" fontId="44" fillId="0" borderId="1" xfId="0" applyFont="1" applyFill="1" applyBorder="1" applyAlignment="1"/>
    <xf numFmtId="0" fontId="44" fillId="0" borderId="1" xfId="0" applyFont="1" applyFill="1" applyBorder="1" applyAlignment="1">
      <alignment wrapText="1"/>
    </xf>
    <xf numFmtId="0" fontId="43" fillId="19" borderId="1" xfId="0" applyFont="1" applyFill="1" applyBorder="1" applyAlignment="1">
      <alignment readingOrder="1"/>
    </xf>
    <xf numFmtId="0" fontId="43" fillId="26" borderId="1" xfId="0" applyFont="1" applyFill="1" applyBorder="1" applyAlignment="1">
      <alignment readingOrder="1"/>
    </xf>
    <xf numFmtId="0" fontId="11" fillId="0" borderId="35" xfId="0" applyFont="1" applyBorder="1" applyAlignment="1">
      <alignment horizontal="left" vertical="top" wrapText="1" readingOrder="1"/>
    </xf>
    <xf numFmtId="0" fontId="11" fillId="19" borderId="88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top" wrapText="1"/>
    </xf>
    <xf numFmtId="0" fontId="11" fillId="0" borderId="76" xfId="0" applyFont="1" applyBorder="1" applyAlignment="1">
      <alignment readingOrder="1"/>
    </xf>
    <xf numFmtId="0" fontId="0" fillId="0" borderId="35" xfId="0" applyBorder="1" applyAlignment="1">
      <alignment wrapText="1"/>
    </xf>
    <xf numFmtId="0" fontId="0" fillId="0" borderId="2" xfId="0" applyBorder="1" applyAlignment="1">
      <alignment wrapText="1"/>
    </xf>
    <xf numFmtId="0" fontId="2" fillId="30" borderId="0" xfId="0" applyFont="1" applyFill="1"/>
    <xf numFmtId="0" fontId="53" fillId="32" borderId="89" xfId="0" applyFont="1" applyFill="1" applyBorder="1" applyAlignment="1"/>
    <xf numFmtId="0" fontId="44" fillId="33" borderId="90" xfId="0" applyFont="1" applyFill="1" applyBorder="1" applyAlignment="1">
      <alignment wrapText="1"/>
    </xf>
    <xf numFmtId="0" fontId="12" fillId="6" borderId="0" xfId="0" applyFont="1" applyFill="1" applyBorder="1" applyAlignment="1">
      <alignment wrapText="1"/>
    </xf>
    <xf numFmtId="0" fontId="14" fillId="6" borderId="0" xfId="0" applyFont="1" applyFill="1" applyBorder="1" applyAlignment="1">
      <alignment wrapText="1"/>
    </xf>
    <xf numFmtId="0" fontId="11" fillId="0" borderId="49" xfId="0" applyFont="1" applyBorder="1" applyAlignment="1">
      <alignment readingOrder="1"/>
    </xf>
    <xf numFmtId="0" fontId="11" fillId="0" borderId="1" xfId="0" applyFont="1" applyBorder="1" applyAlignment="1">
      <alignment wrapText="1" readingOrder="1"/>
    </xf>
    <xf numFmtId="0" fontId="11" fillId="0" borderId="1" xfId="0" applyFont="1" applyBorder="1" applyAlignment="1">
      <alignment readingOrder="1"/>
    </xf>
    <xf numFmtId="0" fontId="12" fillId="6" borderId="0" xfId="0" applyFont="1" applyFill="1" applyBorder="1" applyAlignment="1">
      <alignment wrapText="1"/>
    </xf>
    <xf numFmtId="0" fontId="17" fillId="0" borderId="14" xfId="0" applyFont="1" applyFill="1" applyBorder="1" applyAlignment="1">
      <alignment wrapText="1"/>
    </xf>
    <xf numFmtId="0" fontId="17" fillId="0" borderId="16" xfId="0" applyFont="1" applyFill="1" applyBorder="1" applyAlignment="1">
      <alignment wrapText="1"/>
    </xf>
    <xf numFmtId="16" fontId="17" fillId="0" borderId="14" xfId="0" applyNumberFormat="1" applyFont="1" applyFill="1" applyBorder="1" applyAlignment="1">
      <alignment wrapText="1"/>
    </xf>
    <xf numFmtId="0" fontId="17" fillId="6" borderId="54" xfId="0" applyFont="1" applyFill="1" applyBorder="1" applyAlignment="1">
      <alignment wrapText="1"/>
    </xf>
    <xf numFmtId="0" fontId="1" fillId="0" borderId="14" xfId="1" applyFill="1" applyBorder="1" applyAlignment="1">
      <alignment wrapText="1"/>
    </xf>
    <xf numFmtId="0" fontId="1" fillId="0" borderId="16" xfId="1" applyFont="1" applyFill="1" applyBorder="1" applyAlignment="1">
      <alignment wrapText="1"/>
    </xf>
    <xf numFmtId="0" fontId="1" fillId="0" borderId="16" xfId="1" applyFill="1" applyBorder="1" applyAlignment="1">
      <alignment wrapText="1"/>
    </xf>
    <xf numFmtId="0" fontId="14" fillId="6" borderId="0" xfId="0" applyFont="1" applyFill="1" applyBorder="1" applyAlignment="1">
      <alignment wrapText="1"/>
    </xf>
    <xf numFmtId="0" fontId="16" fillId="9" borderId="14" xfId="0" applyFont="1" applyFill="1" applyBorder="1" applyAlignment="1">
      <alignment wrapText="1"/>
    </xf>
    <xf numFmtId="0" fontId="16" fillId="9" borderId="16" xfId="0" applyFont="1" applyFill="1" applyBorder="1" applyAlignment="1">
      <alignment wrapText="1"/>
    </xf>
    <xf numFmtId="0" fontId="26" fillId="22" borderId="52" xfId="0" applyFont="1" applyFill="1" applyBorder="1" applyAlignment="1">
      <alignment wrapText="1" readingOrder="1"/>
    </xf>
    <xf numFmtId="0" fontId="26" fillId="22" borderId="12" xfId="0" applyFont="1" applyFill="1" applyBorder="1" applyAlignment="1">
      <alignment wrapText="1" readingOrder="1"/>
    </xf>
    <xf numFmtId="0" fontId="28" fillId="0" borderId="49" xfId="0" applyFont="1" applyBorder="1" applyAlignment="1">
      <alignment wrapText="1" readingOrder="1"/>
    </xf>
    <xf numFmtId="0" fontId="28" fillId="0" borderId="50" xfId="0" applyFont="1" applyBorder="1" applyAlignment="1">
      <alignment wrapText="1" readingOrder="1"/>
    </xf>
    <xf numFmtId="0" fontId="11" fillId="22" borderId="52" xfId="0" applyFont="1" applyFill="1" applyBorder="1" applyAlignment="1">
      <alignment readingOrder="1"/>
    </xf>
    <xf numFmtId="0" fontId="11" fillId="22" borderId="12" xfId="0" applyFont="1" applyFill="1" applyBorder="1" applyAlignment="1">
      <alignment readingOrder="1"/>
    </xf>
    <xf numFmtId="0" fontId="11" fillId="0" borderId="49" xfId="0" applyFont="1" applyBorder="1" applyAlignment="1">
      <alignment readingOrder="1"/>
    </xf>
    <xf numFmtId="0" fontId="11" fillId="0" borderId="50" xfId="0" applyFont="1" applyBorder="1" applyAlignment="1">
      <alignment readingOrder="1"/>
    </xf>
    <xf numFmtId="0" fontId="29" fillId="20" borderId="70" xfId="0" applyFont="1" applyFill="1" applyBorder="1" applyAlignment="1">
      <alignment wrapText="1" readingOrder="1"/>
    </xf>
    <xf numFmtId="0" fontId="22" fillId="20" borderId="38" xfId="0" applyFont="1" applyFill="1" applyBorder="1" applyAlignment="1">
      <alignment wrapText="1" readingOrder="1"/>
    </xf>
    <xf numFmtId="0" fontId="22" fillId="20" borderId="39" xfId="0" applyFont="1" applyFill="1" applyBorder="1" applyAlignment="1">
      <alignment wrapText="1" readingOrder="1"/>
    </xf>
    <xf numFmtId="0" fontId="22" fillId="20" borderId="71" xfId="0" applyFont="1" applyFill="1" applyBorder="1" applyAlignment="1">
      <alignment wrapText="1" readingOrder="1"/>
    </xf>
    <xf numFmtId="0" fontId="22" fillId="20" borderId="29" xfId="0" applyFont="1" applyFill="1" applyBorder="1" applyAlignment="1">
      <alignment wrapText="1" readingOrder="1"/>
    </xf>
    <xf numFmtId="0" fontId="22" fillId="20" borderId="30" xfId="0" applyFont="1" applyFill="1" applyBorder="1" applyAlignment="1">
      <alignment wrapText="1" readingOrder="1"/>
    </xf>
    <xf numFmtId="0" fontId="11" fillId="0" borderId="49" xfId="0" applyFont="1" applyBorder="1" applyAlignment="1">
      <alignment horizontal="center" wrapText="1" readingOrder="1"/>
    </xf>
    <xf numFmtId="0" fontId="11" fillId="0" borderId="50" xfId="0" applyFont="1" applyBorder="1" applyAlignment="1">
      <alignment horizontal="center" wrapText="1" readingOrder="1"/>
    </xf>
    <xf numFmtId="0" fontId="11" fillId="22" borderId="52" xfId="0" applyFont="1" applyFill="1" applyBorder="1" applyAlignment="1">
      <alignment wrapText="1" readingOrder="1"/>
    </xf>
    <xf numFmtId="0" fontId="11" fillId="22" borderId="30" xfId="0" applyFont="1" applyFill="1" applyBorder="1" applyAlignment="1">
      <alignment wrapText="1" readingOrder="1"/>
    </xf>
    <xf numFmtId="0" fontId="11" fillId="0" borderId="49" xfId="0" applyFont="1" applyBorder="1" applyAlignment="1">
      <alignment wrapText="1" readingOrder="1"/>
    </xf>
    <xf numFmtId="0" fontId="11" fillId="0" borderId="50" xfId="0" applyFont="1" applyBorder="1" applyAlignment="1">
      <alignment wrapText="1" readingOrder="1"/>
    </xf>
    <xf numFmtId="0" fontId="0" fillId="0" borderId="52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20" fillId="7" borderId="25" xfId="0" applyFont="1" applyFill="1" applyBorder="1" applyAlignment="1">
      <alignment horizontal="left" vertical="center" wrapText="1"/>
    </xf>
    <xf numFmtId="0" fontId="12" fillId="7" borderId="26" xfId="0" applyFont="1" applyFill="1" applyBorder="1" applyAlignment="1">
      <alignment horizontal="left" vertical="center" wrapText="1"/>
    </xf>
    <xf numFmtId="0" fontId="12" fillId="7" borderId="27" xfId="0" applyFont="1" applyFill="1" applyBorder="1" applyAlignment="1">
      <alignment horizontal="left" vertical="center" wrapText="1"/>
    </xf>
    <xf numFmtId="0" fontId="12" fillId="7" borderId="28" xfId="0" applyFont="1" applyFill="1" applyBorder="1" applyAlignment="1">
      <alignment horizontal="left" vertical="center" wrapText="1"/>
    </xf>
    <xf numFmtId="0" fontId="12" fillId="7" borderId="29" xfId="0" applyFont="1" applyFill="1" applyBorder="1" applyAlignment="1">
      <alignment horizontal="left" vertical="center" wrapText="1"/>
    </xf>
    <xf numFmtId="0" fontId="12" fillId="7" borderId="30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 wrapText="1"/>
    </xf>
    <xf numFmtId="0" fontId="16" fillId="9" borderId="16" xfId="0" applyFont="1" applyFill="1" applyBorder="1" applyAlignment="1">
      <alignment horizontal="left" vertical="center" wrapText="1"/>
    </xf>
    <xf numFmtId="0" fontId="16" fillId="9" borderId="14" xfId="0" applyFont="1" applyFill="1" applyBorder="1" applyAlignment="1">
      <alignment horizontal="left" vertical="center"/>
    </xf>
    <xf numFmtId="0" fontId="16" fillId="9" borderId="16" xfId="0" applyFont="1" applyFill="1" applyBorder="1" applyAlignment="1">
      <alignment horizontal="left" vertical="center"/>
    </xf>
    <xf numFmtId="0" fontId="17" fillId="0" borderId="14" xfId="0" applyFont="1" applyFill="1" applyBorder="1" applyAlignment="1">
      <alignment horizontal="left" vertical="center" wrapText="1"/>
    </xf>
    <xf numFmtId="0" fontId="17" fillId="0" borderId="16" xfId="0" applyFont="1" applyFill="1" applyBorder="1" applyAlignment="1">
      <alignment horizontal="left" vertical="center" wrapText="1"/>
    </xf>
    <xf numFmtId="16" fontId="17" fillId="0" borderId="14" xfId="0" applyNumberFormat="1" applyFont="1" applyFill="1" applyBorder="1" applyAlignment="1">
      <alignment horizontal="left" vertical="center" wrapText="1"/>
    </xf>
    <xf numFmtId="0" fontId="17" fillId="0" borderId="15" xfId="0" applyFont="1" applyFill="1" applyBorder="1" applyAlignment="1">
      <alignment horizontal="left" vertical="center" wrapText="1"/>
    </xf>
    <xf numFmtId="0" fontId="17" fillId="6" borderId="0" xfId="0" applyFont="1" applyFill="1" applyBorder="1" applyAlignment="1">
      <alignment horizontal="left" vertical="center" wrapText="1"/>
    </xf>
    <xf numFmtId="0" fontId="1" fillId="0" borderId="14" xfId="1" applyFill="1" applyBorder="1" applyAlignment="1">
      <alignment horizontal="left" vertical="center" wrapText="1"/>
    </xf>
    <xf numFmtId="0" fontId="1" fillId="0" borderId="16" xfId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left" vertical="center" wrapText="1"/>
    </xf>
    <xf numFmtId="0" fontId="29" fillId="20" borderId="70" xfId="0" applyFont="1" applyFill="1" applyBorder="1" applyAlignment="1">
      <alignment readingOrder="1"/>
    </xf>
    <xf numFmtId="0" fontId="22" fillId="20" borderId="38" xfId="0" applyFont="1" applyFill="1" applyBorder="1" applyAlignment="1">
      <alignment readingOrder="1"/>
    </xf>
    <xf numFmtId="0" fontId="22" fillId="20" borderId="39" xfId="0" applyFont="1" applyFill="1" applyBorder="1" applyAlignment="1">
      <alignment readingOrder="1"/>
    </xf>
    <xf numFmtId="0" fontId="22" fillId="20" borderId="71" xfId="0" applyFont="1" applyFill="1" applyBorder="1" applyAlignment="1">
      <alignment readingOrder="1"/>
    </xf>
    <xf numFmtId="0" fontId="22" fillId="20" borderId="29" xfId="0" applyFont="1" applyFill="1" applyBorder="1" applyAlignment="1">
      <alignment readingOrder="1"/>
    </xf>
    <xf numFmtId="0" fontId="22" fillId="20" borderId="30" xfId="0" applyFont="1" applyFill="1" applyBorder="1" applyAlignment="1">
      <alignment readingOrder="1"/>
    </xf>
    <xf numFmtId="0" fontId="11" fillId="22" borderId="12" xfId="0" applyFont="1" applyFill="1" applyBorder="1" applyAlignment="1">
      <alignment wrapText="1" readingOrder="1"/>
    </xf>
    <xf numFmtId="0" fontId="11" fillId="0" borderId="1" xfId="0" applyFont="1" applyBorder="1" applyAlignment="1">
      <alignment wrapText="1" readingOrder="1"/>
    </xf>
    <xf numFmtId="0" fontId="28" fillId="0" borderId="1" xfId="0" applyFont="1" applyBorder="1" applyAlignment="1">
      <alignment wrapText="1" readingOrder="1"/>
    </xf>
    <xf numFmtId="0" fontId="11" fillId="0" borderId="1" xfId="0" applyFont="1" applyBorder="1" applyAlignment="1">
      <alignment readingOrder="1"/>
    </xf>
    <xf numFmtId="0" fontId="9" fillId="2" borderId="3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36" fillId="0" borderId="70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30" xfId="0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70" xfId="1" applyBorder="1" applyAlignment="1">
      <alignment horizontal="left" vertical="top" wrapText="1"/>
    </xf>
    <xf numFmtId="0" fontId="1" fillId="0" borderId="39" xfId="1" applyBorder="1" applyAlignment="1">
      <alignment horizontal="left" vertical="top" wrapText="1"/>
    </xf>
    <xf numFmtId="0" fontId="1" fillId="0" borderId="71" xfId="1" applyBorder="1" applyAlignment="1">
      <alignment horizontal="left" vertical="top" wrapText="1"/>
    </xf>
    <xf numFmtId="0" fontId="1" fillId="0" borderId="30" xfId="1" applyBorder="1" applyAlignment="1">
      <alignment horizontal="left" vertical="top" wrapText="1"/>
    </xf>
    <xf numFmtId="0" fontId="0" fillId="0" borderId="70" xfId="0" applyBorder="1" applyAlignment="1">
      <alignment horizontal="center"/>
    </xf>
    <xf numFmtId="0" fontId="0" fillId="0" borderId="70" xfId="0" applyNumberFormat="1" applyBorder="1" applyAlignment="1">
      <alignment horizontal="center"/>
    </xf>
    <xf numFmtId="0" fontId="0" fillId="0" borderId="39" xfId="0" applyNumberFormat="1" applyBorder="1" applyAlignment="1">
      <alignment horizontal="center"/>
    </xf>
    <xf numFmtId="0" fontId="0" fillId="0" borderId="71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2" borderId="9" xfId="0" applyFont="1" applyFill="1" applyBorder="1" applyAlignment="1">
      <alignment horizontal="left" vertical="center"/>
    </xf>
    <xf numFmtId="0" fontId="0" fillId="2" borderId="11" xfId="0" applyFont="1" applyFill="1" applyBorder="1" applyAlignment="1">
      <alignment horizontal="left" vertical="center"/>
    </xf>
    <xf numFmtId="0" fontId="0" fillId="0" borderId="70" xfId="0" applyBorder="1" applyAlignment="1">
      <alignment horizontal="center" vertical="top" wrapText="1"/>
    </xf>
    <xf numFmtId="0" fontId="0" fillId="0" borderId="39" xfId="0" applyBorder="1" applyAlignment="1">
      <alignment horizontal="center" vertical="top" wrapText="1"/>
    </xf>
    <xf numFmtId="0" fontId="0" fillId="0" borderId="71" xfId="0" applyBorder="1" applyAlignment="1">
      <alignment horizontal="center" vertical="top" wrapText="1"/>
    </xf>
    <xf numFmtId="0" fontId="0" fillId="0" borderId="30" xfId="0" applyBorder="1" applyAlignment="1">
      <alignment horizontal="center" vertical="top" wrapText="1"/>
    </xf>
    <xf numFmtId="0" fontId="11" fillId="0" borderId="1" xfId="0" applyFont="1" applyBorder="1" applyAlignment="1">
      <alignment horizontal="center" readingOrder="1"/>
    </xf>
    <xf numFmtId="0" fontId="29" fillId="20" borderId="37" xfId="0" applyFont="1" applyFill="1" applyBorder="1" applyAlignment="1">
      <alignment wrapText="1" readingOrder="1"/>
    </xf>
    <xf numFmtId="0" fontId="22" fillId="20" borderId="40" xfId="0" applyFont="1" applyFill="1" applyBorder="1" applyAlignment="1">
      <alignment wrapText="1" readingOrder="1"/>
    </xf>
    <xf numFmtId="0" fontId="11" fillId="0" borderId="52" xfId="0" applyFont="1" applyBorder="1" applyAlignment="1">
      <alignment wrapText="1" readingOrder="1"/>
    </xf>
    <xf numFmtId="0" fontId="11" fillId="0" borderId="12" xfId="0" applyFont="1" applyBorder="1" applyAlignment="1">
      <alignment wrapText="1" readingOrder="1"/>
    </xf>
    <xf numFmtId="0" fontId="24" fillId="19" borderId="1" xfId="0" applyFont="1" applyFill="1" applyBorder="1" applyAlignment="1">
      <alignment horizontal="center" wrapText="1" readingOrder="1"/>
    </xf>
    <xf numFmtId="0" fontId="1" fillId="0" borderId="2" xfId="1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0" fillId="2" borderId="9" xfId="0" applyFont="1" applyFill="1" applyBorder="1" applyAlignment="1">
      <alignment vertical="top"/>
    </xf>
    <xf numFmtId="0" fontId="0" fillId="2" borderId="11" xfId="0" applyFont="1" applyFill="1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right" vertical="center" wrapText="1"/>
    </xf>
    <xf numFmtId="0" fontId="0" fillId="0" borderId="35" xfId="0" applyBorder="1" applyAlignment="1">
      <alignment horizontal="right" vertical="top"/>
    </xf>
    <xf numFmtId="0" fontId="0" fillId="0" borderId="35" xfId="0" applyBorder="1" applyAlignment="1">
      <alignment horizontal="right" vertical="center" wrapText="1"/>
    </xf>
    <xf numFmtId="0" fontId="8" fillId="2" borderId="9" xfId="0" applyFont="1" applyFill="1" applyBorder="1" applyAlignment="1">
      <alignment vertical="top"/>
    </xf>
    <xf numFmtId="0" fontId="8" fillId="2" borderId="10" xfId="0" applyFont="1" applyFill="1" applyBorder="1" applyAlignment="1">
      <alignment vertical="top"/>
    </xf>
    <xf numFmtId="0" fontId="8" fillId="2" borderId="11" xfId="0" applyFont="1" applyFill="1" applyBorder="1" applyAlignment="1">
      <alignment vertical="top"/>
    </xf>
    <xf numFmtId="0" fontId="5" fillId="0" borderId="0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10" fillId="2" borderId="3" xfId="0" applyFont="1" applyFill="1" applyBorder="1" applyAlignment="1">
      <alignment vertical="top"/>
    </xf>
    <xf numFmtId="0" fontId="9" fillId="2" borderId="4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vertical="top"/>
    </xf>
    <xf numFmtId="0" fontId="9" fillId="2" borderId="6" xfId="0" applyFont="1" applyFill="1" applyBorder="1" applyAlignment="1">
      <alignment horizontal="left" vertical="center" wrapText="1"/>
    </xf>
    <xf numFmtId="0" fontId="9" fillId="2" borderId="7" xfId="0" applyFont="1" applyFill="1" applyBorder="1" applyAlignment="1">
      <alignment vertical="top"/>
    </xf>
    <xf numFmtId="0" fontId="9" fillId="2" borderId="8" xfId="0" applyFont="1" applyFill="1" applyBorder="1" applyAlignment="1">
      <alignment horizontal="left" vertical="center" wrapText="1"/>
    </xf>
    <xf numFmtId="0" fontId="9" fillId="22" borderId="3" xfId="0" applyFont="1" applyFill="1" applyBorder="1" applyAlignment="1">
      <alignment horizontal="left" vertical="center" wrapText="1"/>
    </xf>
    <xf numFmtId="0" fontId="9" fillId="22" borderId="4" xfId="0" applyFont="1" applyFill="1" applyBorder="1" applyAlignment="1">
      <alignment horizontal="left" vertical="center" wrapText="1"/>
    </xf>
    <xf numFmtId="0" fontId="9" fillId="22" borderId="5" xfId="0" applyFont="1" applyFill="1" applyBorder="1" applyAlignment="1">
      <alignment horizontal="left" vertical="center" wrapText="1"/>
    </xf>
    <xf numFmtId="0" fontId="9" fillId="22" borderId="6" xfId="0" applyFont="1" applyFill="1" applyBorder="1" applyAlignment="1">
      <alignment horizontal="left" vertical="center" wrapText="1"/>
    </xf>
    <xf numFmtId="0" fontId="9" fillId="22" borderId="7" xfId="0" applyFont="1" applyFill="1" applyBorder="1" applyAlignment="1">
      <alignment horizontal="left" vertical="center" wrapText="1"/>
    </xf>
    <xf numFmtId="0" fontId="9" fillId="22" borderId="8" xfId="0" applyFont="1" applyFill="1" applyBorder="1" applyAlignment="1">
      <alignment horizontal="left" vertical="center" wrapText="1"/>
    </xf>
    <xf numFmtId="0" fontId="41" fillId="22" borderId="3" xfId="0" applyFont="1" applyFill="1" applyBorder="1" applyAlignment="1">
      <alignment horizontal="left" vertical="center" wrapText="1"/>
    </xf>
    <xf numFmtId="0" fontId="0" fillId="2" borderId="80" xfId="0" applyFill="1" applyBorder="1" applyAlignment="1">
      <alignment horizontal="center" vertical="center"/>
    </xf>
    <xf numFmtId="0" fontId="0" fillId="2" borderId="81" xfId="0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/>
    </xf>
    <xf numFmtId="0" fontId="0" fillId="2" borderId="82" xfId="0" applyFill="1" applyBorder="1" applyAlignment="1">
      <alignment horizontal="center" vertical="center" wrapText="1"/>
    </xf>
    <xf numFmtId="0" fontId="5" fillId="0" borderId="69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right" vertical="center" wrapText="1"/>
    </xf>
    <xf numFmtId="0" fontId="0" fillId="2" borderId="80" xfId="0" applyFill="1" applyBorder="1" applyAlignment="1">
      <alignment horizontal="center" vertical="center" wrapText="1"/>
    </xf>
    <xf numFmtId="0" fontId="0" fillId="2" borderId="85" xfId="0" applyFill="1" applyBorder="1" applyAlignment="1">
      <alignment horizontal="center" vertical="center" wrapText="1"/>
    </xf>
    <xf numFmtId="0" fontId="0" fillId="0" borderId="70" xfId="0" applyBorder="1" applyAlignment="1">
      <alignment horizontal="right" vertical="top"/>
    </xf>
    <xf numFmtId="0" fontId="0" fillId="0" borderId="39" xfId="0" applyBorder="1" applyAlignment="1">
      <alignment horizontal="right" vertical="center" wrapText="1"/>
    </xf>
    <xf numFmtId="0" fontId="0" fillId="0" borderId="71" xfId="0" applyBorder="1" applyAlignment="1">
      <alignment horizontal="right" vertical="top"/>
    </xf>
    <xf numFmtId="0" fontId="0" fillId="0" borderId="75" xfId="0" applyBorder="1" applyAlignment="1">
      <alignment horizontal="right" vertical="center" wrapText="1"/>
    </xf>
    <xf numFmtId="0" fontId="0" fillId="31" borderId="1" xfId="0" applyFill="1" applyBorder="1" applyAlignment="1">
      <alignment horizontal="right" vertical="center" wrapText="1"/>
    </xf>
    <xf numFmtId="0" fontId="0" fillId="2" borderId="10" xfId="0" applyFont="1" applyFill="1" applyBorder="1" applyAlignment="1">
      <alignment vertical="top"/>
    </xf>
    <xf numFmtId="0" fontId="0" fillId="0" borderId="52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11" fillId="0" borderId="52" xfId="0" applyFont="1" applyFill="1" applyBorder="1" applyAlignment="1">
      <alignment readingOrder="1"/>
    </xf>
    <xf numFmtId="0" fontId="11" fillId="0" borderId="12" xfId="0" applyFont="1" applyFill="1" applyBorder="1" applyAlignment="1">
      <alignment readingOrder="1"/>
    </xf>
    <xf numFmtId="0" fontId="1" fillId="0" borderId="49" xfId="1" applyBorder="1" applyAlignment="1">
      <alignment wrapText="1" readingOrder="1"/>
    </xf>
    <xf numFmtId="0" fontId="1" fillId="0" borderId="50" xfId="1" applyBorder="1" applyAlignment="1">
      <alignment wrapText="1" readingOrder="1"/>
    </xf>
    <xf numFmtId="0" fontId="26" fillId="0" borderId="52" xfId="0" applyFont="1" applyFill="1" applyBorder="1" applyAlignment="1">
      <alignment wrapText="1" readingOrder="1"/>
    </xf>
    <xf numFmtId="0" fontId="26" fillId="0" borderId="12" xfId="0" applyFont="1" applyFill="1" applyBorder="1" applyAlignment="1">
      <alignment wrapText="1" readingOrder="1"/>
    </xf>
    <xf numFmtId="0" fontId="28" fillId="0" borderId="40" xfId="0" applyFont="1" applyBorder="1" applyAlignment="1">
      <alignment wrapText="1" readingOrder="1"/>
    </xf>
    <xf numFmtId="0" fontId="28" fillId="0" borderId="30" xfId="0" applyFont="1" applyBorder="1" applyAlignment="1">
      <alignment wrapText="1" readingOrder="1"/>
    </xf>
    <xf numFmtId="0" fontId="36" fillId="19" borderId="1" xfId="0" applyFont="1" applyFill="1" applyBorder="1" applyAlignment="1">
      <alignment horizontal="center" wrapText="1" readingOrder="1"/>
    </xf>
    <xf numFmtId="0" fontId="11" fillId="0" borderId="1" xfId="0" applyFont="1" applyBorder="1" applyAlignment="1">
      <alignment horizontal="center" wrapText="1" readingOrder="1"/>
    </xf>
    <xf numFmtId="0" fontId="11" fillId="19" borderId="1" xfId="0" applyFont="1" applyFill="1" applyBorder="1" applyAlignment="1">
      <alignment horizontal="center" wrapText="1" readingOrder="1"/>
    </xf>
    <xf numFmtId="0" fontId="0" fillId="0" borderId="1" xfId="0" applyBorder="1" applyAlignment="1">
      <alignment horizontal="center"/>
    </xf>
    <xf numFmtId="0" fontId="10" fillId="22" borderId="3" xfId="0" applyFont="1" applyFill="1" applyBorder="1" applyAlignment="1">
      <alignment horizontal="center" vertical="center"/>
    </xf>
    <xf numFmtId="0" fontId="9" fillId="22" borderId="4" xfId="0" applyFont="1" applyFill="1" applyBorder="1" applyAlignment="1">
      <alignment horizontal="center" vertical="center"/>
    </xf>
    <xf numFmtId="0" fontId="9" fillId="22" borderId="5" xfId="0" applyFont="1" applyFill="1" applyBorder="1" applyAlignment="1">
      <alignment horizontal="center" vertical="center"/>
    </xf>
    <xf numFmtId="0" fontId="9" fillId="22" borderId="6" xfId="0" applyFont="1" applyFill="1" applyBorder="1" applyAlignment="1">
      <alignment horizontal="center" vertical="center"/>
    </xf>
    <xf numFmtId="0" fontId="9" fillId="22" borderId="7" xfId="0" applyFont="1" applyFill="1" applyBorder="1" applyAlignment="1">
      <alignment horizontal="center" vertical="center"/>
    </xf>
    <xf numFmtId="0" fontId="9" fillId="22" borderId="8" xfId="0" applyFont="1" applyFill="1" applyBorder="1" applyAlignment="1">
      <alignment horizontal="center" vertical="center"/>
    </xf>
    <xf numFmtId="0" fontId="0" fillId="31" borderId="70" xfId="0" applyFill="1" applyBorder="1" applyAlignment="1">
      <alignment horizontal="center"/>
    </xf>
    <xf numFmtId="0" fontId="0" fillId="31" borderId="39" xfId="0" applyFill="1" applyBorder="1" applyAlignment="1">
      <alignment horizontal="center"/>
    </xf>
    <xf numFmtId="0" fontId="0" fillId="31" borderId="71" xfId="0" applyFill="1" applyBorder="1" applyAlignment="1">
      <alignment horizontal="center"/>
    </xf>
    <xf numFmtId="0" fontId="0" fillId="31" borderId="30" xfId="0" applyFill="1" applyBorder="1" applyAlignment="1">
      <alignment horizontal="center"/>
    </xf>
    <xf numFmtId="0" fontId="11" fillId="0" borderId="52" xfId="0" applyFont="1" applyBorder="1" applyAlignment="1">
      <alignment horizontal="left" vertical="top" wrapText="1" readingOrder="1"/>
    </xf>
    <xf numFmtId="0" fontId="11" fillId="0" borderId="12" xfId="0" applyFont="1" applyBorder="1" applyAlignment="1">
      <alignment horizontal="left" vertical="top" wrapText="1" readingOrder="1"/>
    </xf>
    <xf numFmtId="0" fontId="32" fillId="2" borderId="3" xfId="0" applyFont="1" applyFill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 vertical="center"/>
    </xf>
    <xf numFmtId="0" fontId="33" fillId="2" borderId="6" xfId="0" applyFont="1" applyFill="1" applyBorder="1" applyAlignment="1">
      <alignment horizontal="center" vertical="center"/>
    </xf>
    <xf numFmtId="0" fontId="33" fillId="2" borderId="7" xfId="0" applyFont="1" applyFill="1" applyBorder="1" applyAlignment="1">
      <alignment horizontal="center" vertical="center"/>
    </xf>
    <xf numFmtId="0" fontId="33" fillId="2" borderId="8" xfId="0" applyFont="1" applyFill="1" applyBorder="1" applyAlignment="1">
      <alignment horizontal="center" vertical="center"/>
    </xf>
    <xf numFmtId="0" fontId="9" fillId="22" borderId="3" xfId="0" applyFont="1" applyFill="1" applyBorder="1" applyAlignment="1">
      <alignment horizontal="center" vertical="center" wrapText="1"/>
    </xf>
    <xf numFmtId="0" fontId="9" fillId="22" borderId="4" xfId="0" applyFont="1" applyFill="1" applyBorder="1" applyAlignment="1">
      <alignment horizontal="center" vertical="center" wrapText="1"/>
    </xf>
    <xf numFmtId="0" fontId="9" fillId="22" borderId="5" xfId="0" applyFont="1" applyFill="1" applyBorder="1" applyAlignment="1">
      <alignment horizontal="center" vertical="center" wrapText="1"/>
    </xf>
    <xf numFmtId="0" fontId="9" fillId="22" borderId="6" xfId="0" applyFont="1" applyFill="1" applyBorder="1" applyAlignment="1">
      <alignment horizontal="center" vertical="center" wrapText="1"/>
    </xf>
    <xf numFmtId="0" fontId="9" fillId="22" borderId="7" xfId="0" applyFont="1" applyFill="1" applyBorder="1" applyAlignment="1">
      <alignment horizontal="center" vertical="center" wrapText="1"/>
    </xf>
    <xf numFmtId="0" fontId="9" fillId="22" borderId="8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16" fontId="0" fillId="0" borderId="1" xfId="0" applyNumberFormat="1" applyBorder="1" applyAlignment="1">
      <alignment horizontal="center"/>
    </xf>
    <xf numFmtId="16" fontId="0" fillId="31" borderId="1" xfId="0" applyNumberFormat="1" applyFill="1" applyBorder="1" applyAlignment="1">
      <alignment horizontal="center"/>
    </xf>
    <xf numFmtId="0" fontId="0" fillId="31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3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alignment wrapText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B7DEE8"/>
          <bgColor rgb="FFB7DEE8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0D3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161925</xdr:rowOff>
    </xdr:from>
    <xdr:to>
      <xdr:col>3</xdr:col>
      <xdr:colOff>590550</xdr:colOff>
      <xdr:row>4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0E0F1E9-5026-EFA0-7DF3-2B05F7CCA1C7}"/>
            </a:ext>
          </a:extLst>
        </xdr:cNvPr>
        <xdr:cNvSpPr txBox="1"/>
      </xdr:nvSpPr>
      <xdr:spPr>
        <a:xfrm>
          <a:off x="1266825" y="400050"/>
          <a:ext cx="1247775" cy="495300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Water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161925</xdr:rowOff>
    </xdr:from>
    <xdr:to>
      <xdr:col>4</xdr:col>
      <xdr:colOff>285750</xdr:colOff>
      <xdr:row>3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8A2B88-B023-4BD6-AB32-05B554CBEB34}"/>
            </a:ext>
          </a:extLst>
        </xdr:cNvPr>
        <xdr:cNvSpPr txBox="1"/>
      </xdr:nvSpPr>
      <xdr:spPr>
        <a:xfrm>
          <a:off x="1257300" y="161925"/>
          <a:ext cx="1466850" cy="73342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0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Biodiversity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152400</xdr:rowOff>
    </xdr:from>
    <xdr:to>
      <xdr:col>8</xdr:col>
      <xdr:colOff>209550</xdr:colOff>
      <xdr:row>4</xdr:row>
      <xdr:rowOff>76200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63572282-7D46-487D-8E8C-9C30323AF5E9}"/>
            </a:ext>
          </a:extLst>
        </xdr:cNvPr>
        <xdr:cNvSpPr txBox="1"/>
      </xdr:nvSpPr>
      <xdr:spPr>
        <a:xfrm>
          <a:off x="1524000" y="390525"/>
          <a:ext cx="2914650" cy="6381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Circular Economy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1</xdr:row>
      <xdr:rowOff>161925</xdr:rowOff>
    </xdr:from>
    <xdr:to>
      <xdr:col>6</xdr:col>
      <xdr:colOff>457200</xdr:colOff>
      <xdr:row>4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B1CDF7-1F81-4131-B04F-7D245D087BC8}"/>
            </a:ext>
          </a:extLst>
        </xdr:cNvPr>
        <xdr:cNvSpPr txBox="1"/>
      </xdr:nvSpPr>
      <xdr:spPr>
        <a:xfrm>
          <a:off x="942975" y="400050"/>
          <a:ext cx="2495550" cy="638175"/>
        </a:xfrm>
        <a:prstGeom prst="rect">
          <a:avLst/>
        </a:prstGeom>
        <a:ln>
          <a:noFill/>
        </a:ln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Political Climate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CA73B1-A4C3-444E-9D5D-93DEB5E427BB}" name="Table2" displayName="Table2" ref="D11:E227" totalsRowShown="0" headerRowDxfId="35" headerRowBorderDxfId="33" tableBorderDxfId="34" totalsRowBorderDxfId="32">
  <autoFilter ref="D11:E227" xr:uid="{48CA73B1-A4C3-444E-9D5D-93DEB5E427BB}"/>
  <tableColumns count="2">
    <tableColumn id="1" xr3:uid="{87022C3F-631A-4498-A665-CEB352F0C155}" name="Country" dataDxfId="31"/>
    <tableColumn id="2" xr3:uid="{4375C0C3-697B-4E8A-AD35-08292894E3B8}" name="Data" dataDxfId="3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E8CFBB-8681-4695-908E-260C9072238C}" name="Table3" displayName="Table3" ref="G11:H227" totalsRowShown="0" headerRowBorderDxfId="28" tableBorderDxfId="29" totalsRowBorderDxfId="27">
  <autoFilter ref="G11:H227" xr:uid="{12E8CFBB-8681-4695-908E-260C9072238C}"/>
  <tableColumns count="2">
    <tableColumn id="1" xr3:uid="{4D2A1D9B-3B1B-45F8-932A-D1E359EA661E}" name="Country" dataDxfId="26"/>
    <tableColumn id="2" xr3:uid="{04F69012-1662-4A97-9653-A127B1F492C6}" name="Data" dataDxfId="25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0922C3C-F242-4FA5-975D-CC819A631C45}" name="Table4" displayName="Table4" ref="J11:K227" totalsRowShown="0" headerRowDxfId="24" headerRowBorderDxfId="22" tableBorderDxfId="23" totalsRowBorderDxfId="21">
  <autoFilter ref="J11:K227" xr:uid="{10922C3C-F242-4FA5-975D-CC819A631C45}"/>
  <tableColumns count="2">
    <tableColumn id="1" xr3:uid="{ACD073FF-6B6F-4B9D-8853-92252FB11C64}" name="Country" dataDxfId="20"/>
    <tableColumn id="2" xr3:uid="{02049662-D6AE-46FC-9551-C397261D15DE}" name="Data" dataDxfId="1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56AA4-7CB6-443E-AB91-C09F50BCAA62}" name="Table1" displayName="Table1" ref="B3:D24" totalsRowShown="0" headerRowDxfId="6" dataDxfId="5" headerRowBorderDxfId="3" tableBorderDxfId="4">
  <autoFilter ref="B3:D24" xr:uid="{2D356AA4-7CB6-443E-AB91-C09F50BCAA62}"/>
  <tableColumns count="3">
    <tableColumn id="1" xr3:uid="{2A2949E0-0BBD-4006-8F4C-9F69759CA4FB}" name="Qualitative Social Source Name" dataDxfId="2"/>
    <tableColumn id="2" xr3:uid="{F5294104-4964-4206-AECF-FD10F5B759C5}" name="Link" dataDxfId="1" dataCellStyle="Hyperlink"/>
    <tableColumn id="3" xr3:uid="{25DEA975-D749-4DC2-91FF-60431DA3772D}" name="How to Use I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F11F1E0-5BA7-41AC-8F73-3E54243A5239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eX79guK3mu2Cj7JMkhVvz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dashboards.sdgindex.org/explorer" TargetMode="External"/><Relationship Id="rId2" Type="http://schemas.openxmlformats.org/officeDocument/2006/relationships/hyperlink" Target="https://worldpopulationreview.com/country-rankings/deforestation-rates-by-country" TargetMode="External"/><Relationship Id="rId1" Type="http://schemas.openxmlformats.org/officeDocument/2006/relationships/hyperlink" Target="https://www.iucnredlist.org/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orldpopulationreview.com/country-rankings/deforestation-rates-by-country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orldpopulationreview.com/country-rankings/recycling-rates-by-country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ermanwatch.org/en/cri" TargetMode="External"/><Relationship Id="rId2" Type="http://schemas.openxmlformats.org/officeDocument/2006/relationships/hyperlink" Target="https://epi.yale.edu/" TargetMode="External"/><Relationship Id="rId1" Type="http://schemas.openxmlformats.org/officeDocument/2006/relationships/hyperlink" Target="https://www.germanwatch.org/en/cri" TargetMode="External"/><Relationship Id="rId4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monitor.civicus.org/globalfindings_2023/europeandcentralasia/" TargetMode="External"/><Relationship Id="rId13" Type="http://schemas.openxmlformats.org/officeDocument/2006/relationships/hyperlink" Target="https://asia.floorwage.org/living-wage/" TargetMode="External"/><Relationship Id="rId18" Type="http://schemas.openxmlformats.org/officeDocument/2006/relationships/hyperlink" Target="https://ejatlas.org" TargetMode="External"/><Relationship Id="rId26" Type="http://schemas.openxmlformats.org/officeDocument/2006/relationships/table" Target="../tables/table4.xml"/><Relationship Id="rId3" Type="http://schemas.openxmlformats.org/officeDocument/2006/relationships/hyperlink" Target="https://www.oecdwatch.org/complaints-database/" TargetMode="External"/><Relationship Id="rId21" Type="http://schemas.openxmlformats.org/officeDocument/2006/relationships/hyperlink" Target="https://www.iafcertsearch.org" TargetMode="External"/><Relationship Id="rId7" Type="http://schemas.openxmlformats.org/officeDocument/2006/relationships/hyperlink" Target="https://webapps.ilo.org/flodashboard/" TargetMode="External"/><Relationship Id="rId12" Type="http://schemas.openxmlformats.org/officeDocument/2006/relationships/hyperlink" Target="https://sa-intl.org/sa8000-search/" TargetMode="External"/><Relationship Id="rId17" Type="http://schemas.openxmlformats.org/officeDocument/2006/relationships/hyperlink" Target="https://epi.yale.edu/epi-results/2022/component/epi" TargetMode="External"/><Relationship Id="rId25" Type="http://schemas.openxmlformats.org/officeDocument/2006/relationships/hyperlink" Target="https://rsf.org/en/index" TargetMode="External"/><Relationship Id="rId2" Type="http://schemas.openxmlformats.org/officeDocument/2006/relationships/hyperlink" Target="https://www.business-humanrights.org/en/latest-news/?&amp;language=en&amp;sectors=18&amp;countries=BD" TargetMode="External"/><Relationship Id="rId16" Type="http://schemas.openxmlformats.org/officeDocument/2006/relationships/hyperlink" Target="https://www.unep.org/resources" TargetMode="External"/><Relationship Id="rId20" Type="http://schemas.openxmlformats.org/officeDocument/2006/relationships/hyperlink" Target="https://www.oecd.org/environment/data" TargetMode="External"/><Relationship Id="rId1" Type="http://schemas.openxmlformats.org/officeDocument/2006/relationships/hyperlink" Target="https://www.hrw.org/" TargetMode="External"/><Relationship Id="rId6" Type="http://schemas.openxmlformats.org/officeDocument/2006/relationships/hyperlink" Target="https://fashionchecker.org/brand-profile.html?q=5294189" TargetMode="External"/><Relationship Id="rId11" Type="http://schemas.openxmlformats.org/officeDocument/2006/relationships/hyperlink" Target="https://worldjusticeproject.org/rule-of-law-index/" TargetMode="External"/><Relationship Id="rId24" Type="http://schemas.openxmlformats.org/officeDocument/2006/relationships/hyperlink" Target="https://www.tqcsi.com/certified-organisations" TargetMode="External"/><Relationship Id="rId5" Type="http://schemas.openxmlformats.org/officeDocument/2006/relationships/hyperlink" Target="https://www.worldbenchmarkingalliance.org/" TargetMode="External"/><Relationship Id="rId15" Type="http://schemas.openxmlformats.org/officeDocument/2006/relationships/hyperlink" Target="https://www.ecolex.org" TargetMode="External"/><Relationship Id="rId23" Type="http://schemas.openxmlformats.org/officeDocument/2006/relationships/hyperlink" Target="https://www.schellman.com/clients" TargetMode="External"/><Relationship Id="rId10" Type="http://schemas.openxmlformats.org/officeDocument/2006/relationships/hyperlink" Target="https://natlex.ilo.org/dyn/natlex2/r/natlex/fe/home" TargetMode="External"/><Relationship Id="rId19" Type="http://schemas.openxmlformats.org/officeDocument/2006/relationships/hyperlink" Target="https://skytruth.org" TargetMode="External"/><Relationship Id="rId4" Type="http://schemas.openxmlformats.org/officeDocument/2006/relationships/hyperlink" Target="https://www.business-humanrights.org/en/companies/" TargetMode="External"/><Relationship Id="rId9" Type="http://schemas.openxmlformats.org/officeDocument/2006/relationships/hyperlink" Target="https://normlex.ilo.org/dyn/nrmlx_en/f?p=1000:1" TargetMode="External"/><Relationship Id="rId14" Type="http://schemas.openxmlformats.org/officeDocument/2006/relationships/hyperlink" Target="https://www.globallivingwage.org/countries/vietnam/" TargetMode="External"/><Relationship Id="rId22" Type="http://schemas.openxmlformats.org/officeDocument/2006/relationships/hyperlink" Target="https://www.qmsuk.com/iso-certified-organisation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i.yale.edu/downloads/2024-epi-report-20250106.pdf" TargetMode="External"/><Relationship Id="rId3" Type="http://schemas.openxmlformats.org/officeDocument/2006/relationships/hyperlink" Target="https://edgar.jrc.ec.europa.eu/dataset_ghg60" TargetMode="External"/><Relationship Id="rId7" Type="http://schemas.openxmlformats.org/officeDocument/2006/relationships/hyperlink" Target="https://www.germanwatch.org/en/cri" TargetMode="External"/><Relationship Id="rId2" Type="http://schemas.openxmlformats.org/officeDocument/2006/relationships/hyperlink" Target="https://www.nationsencyclopedia.com/WorldStats/WDI-water-pollution-textile-industry.html" TargetMode="External"/><Relationship Id="rId1" Type="http://schemas.openxmlformats.org/officeDocument/2006/relationships/hyperlink" Target="https://worldpopulationreview.com/country-rankings/water-consumption-by-country" TargetMode="External"/><Relationship Id="rId6" Type="http://schemas.openxmlformats.org/officeDocument/2006/relationships/hyperlink" Target="https://www.wri.org/applications/aqueduct/water-risk-atlas/" TargetMode="External"/><Relationship Id="rId5" Type="http://schemas.openxmlformats.org/officeDocument/2006/relationships/hyperlink" Target="https://ourworldindata.org/plastic-pollution" TargetMode="External"/><Relationship Id="rId4" Type="http://schemas.openxmlformats.org/officeDocument/2006/relationships/hyperlink" Target="https://portal.gemstat.org/applications/public.html?publicuser=PublicUser" TargetMode="External"/><Relationship Id="rId9" Type="http://schemas.openxmlformats.org/officeDocument/2006/relationships/hyperlink" Target="https://worldpopulationreview.com/country-rankings/deforestation-rates-by-country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orldpopulationreview.com/country-rankings/freedom-index-by-country" TargetMode="External"/><Relationship Id="rId2" Type="http://schemas.openxmlformats.org/officeDocument/2006/relationships/hyperlink" Target="https://worldpopulationreview.com/country-rankings/co2-emissions-by-country" TargetMode="External"/><Relationship Id="rId1" Type="http://schemas.openxmlformats.org/officeDocument/2006/relationships/hyperlink" Target="https://www.iea.org/countries%20%20%20%20%20%20%20%20%20%20%20%20%20%20%20%20%20%20%20%20%20%20%20%20%20%20(fuel%20emission)" TargetMode="External"/><Relationship Id="rId4" Type="http://schemas.openxmlformats.org/officeDocument/2006/relationships/hyperlink" Target="https://worldpopulationreview.com/country-rankings/co2-emissions-by-country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countries" TargetMode="External"/><Relationship Id="rId2" Type="http://schemas.openxmlformats.org/officeDocument/2006/relationships/hyperlink" Target="https://worldpopulationreview.com/country-rankings/freedom-index-by-country" TargetMode="External"/><Relationship Id="rId1" Type="http://schemas.openxmlformats.org/officeDocument/2006/relationships/hyperlink" Target="http://www.globalslaveryindex.org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ourworldindata.org/plastic-pollution" TargetMode="External"/><Relationship Id="rId2" Type="http://schemas.openxmlformats.org/officeDocument/2006/relationships/hyperlink" Target="https://ourworldindata.org/water-use-stress" TargetMode="External"/><Relationship Id="rId1" Type="http://schemas.openxmlformats.org/officeDocument/2006/relationships/hyperlink" Target="https://worldpopulationreview.com/country-rankings/water-consumption-by-country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04E34-2D2D-4CFB-A94F-D43242937265}">
  <sheetPr filterMode="1"/>
  <dimension ref="A1:D5626"/>
  <sheetViews>
    <sheetView topLeftCell="D1" workbookViewId="0">
      <selection activeCell="I356" sqref="I356"/>
    </sheetView>
  </sheetViews>
  <sheetFormatPr defaultRowHeight="15"/>
  <cols>
    <col min="1" max="1" width="30.140625" bestFit="1" customWidth="1"/>
    <col min="2" max="2" width="10.42578125" bestFit="1" customWidth="1"/>
    <col min="4" max="4" width="36.5703125" bestFit="1" customWidth="1"/>
  </cols>
  <sheetData>
    <row r="1" spans="1:4" ht="29.25">
      <c r="A1" s="135" t="s">
        <v>0</v>
      </c>
      <c r="B1" s="135" t="s">
        <v>1</v>
      </c>
      <c r="C1" s="135" t="s">
        <v>2</v>
      </c>
      <c r="D1" s="137" t="s">
        <v>3</v>
      </c>
    </row>
    <row r="2" spans="1:4" hidden="1">
      <c r="A2" s="135" t="s">
        <v>4</v>
      </c>
      <c r="B2" s="135" t="s">
        <v>5</v>
      </c>
      <c r="C2" s="135">
        <v>1987</v>
      </c>
      <c r="D2" s="137">
        <v>0</v>
      </c>
    </row>
    <row r="3" spans="1:4" hidden="1">
      <c r="A3" s="135" t="s">
        <v>4</v>
      </c>
      <c r="B3" s="135" t="s">
        <v>5</v>
      </c>
      <c r="C3" s="135">
        <v>1988</v>
      </c>
      <c r="D3" s="137">
        <v>3.8641000000000002E-2</v>
      </c>
    </row>
    <row r="4" spans="1:4" hidden="1">
      <c r="A4" s="135" t="s">
        <v>4</v>
      </c>
      <c r="B4" s="135" t="s">
        <v>5</v>
      </c>
      <c r="C4" s="135">
        <v>1989</v>
      </c>
      <c r="D4" s="137">
        <v>7.8917000000000001E-2</v>
      </c>
    </row>
    <row r="5" spans="1:4" hidden="1">
      <c r="A5" s="135" t="s">
        <v>4</v>
      </c>
      <c r="B5" s="135" t="s">
        <v>5</v>
      </c>
      <c r="C5" s="135">
        <v>1990</v>
      </c>
      <c r="D5" s="137">
        <v>0.120934</v>
      </c>
    </row>
    <row r="6" spans="1:4" hidden="1">
      <c r="A6" s="135" t="s">
        <v>4</v>
      </c>
      <c r="B6" s="135" t="s">
        <v>5</v>
      </c>
      <c r="C6" s="135">
        <v>1991</v>
      </c>
      <c r="D6" s="137">
        <v>0.16480900000000001</v>
      </c>
    </row>
    <row r="7" spans="1:4" hidden="1">
      <c r="A7" s="135" t="s">
        <v>4</v>
      </c>
      <c r="B7" s="135" t="s">
        <v>5</v>
      </c>
      <c r="C7" s="135">
        <v>1992</v>
      </c>
      <c r="D7" s="137">
        <v>0.21066699999999999</v>
      </c>
    </row>
    <row r="8" spans="1:4" hidden="1">
      <c r="A8" s="135" t="s">
        <v>4</v>
      </c>
      <c r="B8" s="135" t="s">
        <v>5</v>
      </c>
      <c r="C8" s="135">
        <v>1993</v>
      </c>
      <c r="D8" s="137">
        <v>0.25864500000000001</v>
      </c>
    </row>
    <row r="9" spans="1:4" hidden="1">
      <c r="A9" s="135" t="s">
        <v>4</v>
      </c>
      <c r="B9" s="135" t="s">
        <v>5</v>
      </c>
      <c r="C9" s="135">
        <v>1994</v>
      </c>
      <c r="D9" s="137">
        <v>0.308894</v>
      </c>
    </row>
    <row r="10" spans="1:4" hidden="1">
      <c r="A10" s="135" t="s">
        <v>4</v>
      </c>
      <c r="B10" s="135" t="s">
        <v>5</v>
      </c>
      <c r="C10" s="135">
        <v>1995</v>
      </c>
      <c r="D10" s="137">
        <v>0.36158000000000001</v>
      </c>
    </row>
    <row r="11" spans="1:4" hidden="1">
      <c r="A11" s="135" t="s">
        <v>4</v>
      </c>
      <c r="B11" s="135" t="s">
        <v>5</v>
      </c>
      <c r="C11" s="135">
        <v>1996</v>
      </c>
      <c r="D11" s="137">
        <v>0.416883</v>
      </c>
    </row>
    <row r="12" spans="1:4" hidden="1">
      <c r="A12" s="135" t="s">
        <v>4</v>
      </c>
      <c r="B12" s="135" t="s">
        <v>5</v>
      </c>
      <c r="C12" s="135">
        <v>1997</v>
      </c>
      <c r="D12" s="137">
        <v>0.47500399999999998</v>
      </c>
    </row>
    <row r="13" spans="1:4" hidden="1">
      <c r="A13" s="135" t="s">
        <v>4</v>
      </c>
      <c r="B13" s="135" t="s">
        <v>5</v>
      </c>
      <c r="C13" s="135">
        <v>1998</v>
      </c>
      <c r="D13" s="137">
        <v>0.53616399999999997</v>
      </c>
    </row>
    <row r="14" spans="1:4" hidden="1">
      <c r="A14" s="135" t="s">
        <v>4</v>
      </c>
      <c r="B14" s="135" t="s">
        <v>5</v>
      </c>
      <c r="C14" s="135">
        <v>1999</v>
      </c>
      <c r="D14" s="137">
        <v>0.58485900000000002</v>
      </c>
    </row>
    <row r="15" spans="1:4" hidden="1">
      <c r="A15" s="135" t="s">
        <v>4</v>
      </c>
      <c r="B15" s="135" t="s">
        <v>5</v>
      </c>
      <c r="C15" s="135">
        <v>2000</v>
      </c>
      <c r="D15" s="137">
        <v>0.63354500000000002</v>
      </c>
    </row>
    <row r="16" spans="1:4" hidden="1">
      <c r="A16" s="135" t="s">
        <v>4</v>
      </c>
      <c r="B16" s="135" t="s">
        <v>5</v>
      </c>
      <c r="C16" s="135">
        <v>2001</v>
      </c>
      <c r="D16" s="137">
        <v>0.67337499999999995</v>
      </c>
    </row>
    <row r="17" spans="1:4" hidden="1">
      <c r="A17" s="135" t="s">
        <v>4</v>
      </c>
      <c r="B17" s="135" t="s">
        <v>5</v>
      </c>
      <c r="C17" s="135">
        <v>2002</v>
      </c>
      <c r="D17" s="137">
        <v>0.71313300000000002</v>
      </c>
    </row>
    <row r="18" spans="1:4" hidden="1">
      <c r="A18" s="135" t="s">
        <v>4</v>
      </c>
      <c r="B18" s="135" t="s">
        <v>5</v>
      </c>
      <c r="C18" s="135">
        <v>2003</v>
      </c>
      <c r="D18" s="137">
        <v>0.75282199999999999</v>
      </c>
    </row>
    <row r="19" spans="1:4" hidden="1">
      <c r="A19" s="135" t="s">
        <v>4</v>
      </c>
      <c r="B19" s="135" t="s">
        <v>5</v>
      </c>
      <c r="C19" s="135">
        <v>2004</v>
      </c>
      <c r="D19" s="137">
        <v>0.79244000000000003</v>
      </c>
    </row>
    <row r="20" spans="1:4" hidden="1">
      <c r="A20" s="135" t="s">
        <v>4</v>
      </c>
      <c r="B20" s="135" t="s">
        <v>5</v>
      </c>
      <c r="C20" s="135">
        <v>2005</v>
      </c>
      <c r="D20" s="137">
        <v>0.83198799999999995</v>
      </c>
    </row>
    <row r="21" spans="1:4" hidden="1">
      <c r="A21" s="135" t="s">
        <v>4</v>
      </c>
      <c r="B21" s="135" t="s">
        <v>5</v>
      </c>
      <c r="C21" s="135">
        <v>2006</v>
      </c>
      <c r="D21" s="137">
        <v>0.83198799999999995</v>
      </c>
    </row>
    <row r="22" spans="1:4" hidden="1">
      <c r="A22" s="135" t="s">
        <v>4</v>
      </c>
      <c r="B22" s="135" t="s">
        <v>5</v>
      </c>
      <c r="C22" s="135">
        <v>2007</v>
      </c>
      <c r="D22" s="137">
        <v>0.83198799999999995</v>
      </c>
    </row>
    <row r="23" spans="1:4" hidden="1">
      <c r="A23" s="135" t="s">
        <v>4</v>
      </c>
      <c r="B23" s="135" t="s">
        <v>5</v>
      </c>
      <c r="C23" s="135">
        <v>2008</v>
      </c>
      <c r="D23" s="137">
        <v>0.83198799999999995</v>
      </c>
    </row>
    <row r="24" spans="1:4" hidden="1">
      <c r="A24" s="135" t="s">
        <v>4</v>
      </c>
      <c r="B24" s="135" t="s">
        <v>5</v>
      </c>
      <c r="C24" s="135">
        <v>2009</v>
      </c>
      <c r="D24" s="137">
        <v>0.83198799999999995</v>
      </c>
    </row>
    <row r="25" spans="1:4" hidden="1">
      <c r="A25" s="135" t="s">
        <v>4</v>
      </c>
      <c r="B25" s="135" t="s">
        <v>5</v>
      </c>
      <c r="C25" s="135">
        <v>2010</v>
      </c>
      <c r="D25" s="137">
        <v>0.83198799999999995</v>
      </c>
    </row>
    <row r="26" spans="1:4" hidden="1">
      <c r="A26" s="135" t="s">
        <v>4</v>
      </c>
      <c r="B26" s="135" t="s">
        <v>5</v>
      </c>
      <c r="C26" s="135">
        <v>2011</v>
      </c>
      <c r="D26" s="137">
        <v>0.83198799999999995</v>
      </c>
    </row>
    <row r="27" spans="1:4" hidden="1">
      <c r="A27" s="135" t="s">
        <v>4</v>
      </c>
      <c r="B27" s="135" t="s">
        <v>5</v>
      </c>
      <c r="C27" s="135">
        <v>2012</v>
      </c>
      <c r="D27" s="137">
        <v>0.83198799999999995</v>
      </c>
    </row>
    <row r="28" spans="1:4" hidden="1">
      <c r="A28" s="135" t="s">
        <v>4</v>
      </c>
      <c r="B28" s="135" t="s">
        <v>5</v>
      </c>
      <c r="C28" s="135">
        <v>2013</v>
      </c>
      <c r="D28" s="137">
        <v>0.83198799999999995</v>
      </c>
    </row>
    <row r="29" spans="1:4" hidden="1">
      <c r="A29" s="135" t="s">
        <v>4</v>
      </c>
      <c r="B29" s="135" t="s">
        <v>5</v>
      </c>
      <c r="C29" s="135">
        <v>2014</v>
      </c>
      <c r="D29" s="137">
        <v>0.83198799999999995</v>
      </c>
    </row>
    <row r="30" spans="1:4" hidden="1">
      <c r="A30" s="135" t="s">
        <v>4</v>
      </c>
      <c r="B30" s="135" t="s">
        <v>5</v>
      </c>
      <c r="C30" s="135">
        <v>2015</v>
      </c>
      <c r="D30" s="137">
        <v>0.83198799999999995</v>
      </c>
    </row>
    <row r="31" spans="1:4" hidden="1">
      <c r="A31" s="135" t="s">
        <v>4</v>
      </c>
      <c r="B31" s="135" t="s">
        <v>5</v>
      </c>
      <c r="C31" s="135">
        <v>2016</v>
      </c>
      <c r="D31" s="137">
        <v>0.83198799999999995</v>
      </c>
    </row>
    <row r="32" spans="1:4" hidden="1">
      <c r="A32" s="135" t="s">
        <v>4</v>
      </c>
      <c r="B32" s="135" t="s">
        <v>5</v>
      </c>
      <c r="C32" s="135">
        <v>2017</v>
      </c>
      <c r="D32" s="137">
        <v>0.83198799999999995</v>
      </c>
    </row>
    <row r="33" spans="1:4" hidden="1">
      <c r="A33" s="135" t="s">
        <v>4</v>
      </c>
      <c r="B33" s="135" t="s">
        <v>5</v>
      </c>
      <c r="C33" s="135">
        <v>2018</v>
      </c>
      <c r="D33" s="137">
        <v>0.83198799999999995</v>
      </c>
    </row>
    <row r="34" spans="1:4" hidden="1">
      <c r="A34" s="135" t="s">
        <v>4</v>
      </c>
      <c r="B34" s="135" t="s">
        <v>5</v>
      </c>
      <c r="C34" s="135">
        <v>2019</v>
      </c>
      <c r="D34" s="137">
        <v>0.83198799999999995</v>
      </c>
    </row>
    <row r="35" spans="1:4" hidden="1">
      <c r="A35" s="135" t="s">
        <v>4</v>
      </c>
      <c r="B35" s="135" t="s">
        <v>5</v>
      </c>
      <c r="C35" s="135">
        <v>2020</v>
      </c>
      <c r="D35" s="137">
        <v>0.83198799999999995</v>
      </c>
    </row>
    <row r="36" spans="1:4">
      <c r="A36" s="135" t="s">
        <v>4</v>
      </c>
      <c r="B36" s="135" t="s">
        <v>5</v>
      </c>
      <c r="C36" s="135">
        <v>2021</v>
      </c>
      <c r="D36" s="137">
        <v>0.83198799999999995</v>
      </c>
    </row>
    <row r="37" spans="1:4" hidden="1">
      <c r="A37" s="135" t="s">
        <v>6</v>
      </c>
      <c r="B37" s="135" t="s">
        <v>7</v>
      </c>
      <c r="C37" s="135">
        <v>1990</v>
      </c>
      <c r="D37" s="137">
        <v>8.3333329999999997</v>
      </c>
    </row>
    <row r="38" spans="1:4" hidden="1">
      <c r="A38" s="135" t="s">
        <v>6</v>
      </c>
      <c r="B38" s="135" t="s">
        <v>7</v>
      </c>
      <c r="C38" s="135">
        <v>1991</v>
      </c>
      <c r="D38" s="137">
        <v>9.4597999999999995</v>
      </c>
    </row>
    <row r="39" spans="1:4" hidden="1">
      <c r="A39" s="135" t="s">
        <v>6</v>
      </c>
      <c r="B39" s="135" t="s">
        <v>7</v>
      </c>
      <c r="C39" s="135">
        <v>1992</v>
      </c>
      <c r="D39" s="137">
        <v>10.60191</v>
      </c>
    </row>
    <row r="40" spans="1:4" hidden="1">
      <c r="A40" s="135" t="s">
        <v>6</v>
      </c>
      <c r="B40" s="135" t="s">
        <v>7</v>
      </c>
      <c r="C40" s="135">
        <v>1993</v>
      </c>
      <c r="D40" s="137">
        <v>11.76</v>
      </c>
    </row>
    <row r="41" spans="1:4" hidden="1">
      <c r="A41" s="135" t="s">
        <v>6</v>
      </c>
      <c r="B41" s="135" t="s">
        <v>7</v>
      </c>
      <c r="C41" s="135">
        <v>1994</v>
      </c>
      <c r="D41" s="137">
        <v>12.9344</v>
      </c>
    </row>
    <row r="42" spans="1:4" hidden="1">
      <c r="A42" s="135" t="s">
        <v>6</v>
      </c>
      <c r="B42" s="135" t="s">
        <v>7</v>
      </c>
      <c r="C42" s="135">
        <v>1995</v>
      </c>
      <c r="D42" s="137">
        <v>14.12546</v>
      </c>
    </row>
    <row r="43" spans="1:4" hidden="1">
      <c r="A43" s="135" t="s">
        <v>6</v>
      </c>
      <c r="B43" s="135" t="s">
        <v>7</v>
      </c>
      <c r="C43" s="135">
        <v>1996</v>
      </c>
      <c r="D43" s="137">
        <v>13.628080000000001</v>
      </c>
    </row>
    <row r="44" spans="1:4" hidden="1">
      <c r="A44" s="135" t="s">
        <v>6</v>
      </c>
      <c r="B44" s="135" t="s">
        <v>7</v>
      </c>
      <c r="C44" s="135">
        <v>1997</v>
      </c>
      <c r="D44" s="137">
        <v>13.22512</v>
      </c>
    </row>
    <row r="45" spans="1:4" hidden="1">
      <c r="A45" s="135" t="s">
        <v>6</v>
      </c>
      <c r="B45" s="135" t="s">
        <v>7</v>
      </c>
      <c r="C45" s="135">
        <v>1998</v>
      </c>
      <c r="D45" s="137">
        <v>12.89202</v>
      </c>
    </row>
    <row r="46" spans="1:4" hidden="1">
      <c r="A46" s="135" t="s">
        <v>6</v>
      </c>
      <c r="B46" s="135" t="s">
        <v>7</v>
      </c>
      <c r="C46" s="135">
        <v>1999</v>
      </c>
      <c r="D46" s="137">
        <v>12.612069999999999</v>
      </c>
    </row>
    <row r="47" spans="1:4" hidden="1">
      <c r="A47" s="135" t="s">
        <v>6</v>
      </c>
      <c r="B47" s="135" t="s">
        <v>7</v>
      </c>
      <c r="C47" s="135">
        <v>2000</v>
      </c>
      <c r="D47" s="137">
        <v>12.37349</v>
      </c>
    </row>
    <row r="48" spans="1:4" hidden="1">
      <c r="A48" s="135" t="s">
        <v>6</v>
      </c>
      <c r="B48" s="135" t="s">
        <v>7</v>
      </c>
      <c r="C48" s="135">
        <v>2001</v>
      </c>
      <c r="D48" s="137">
        <v>13.04114</v>
      </c>
    </row>
    <row r="49" spans="1:4" hidden="1">
      <c r="A49" s="135" t="s">
        <v>6</v>
      </c>
      <c r="B49" s="135" t="s">
        <v>7</v>
      </c>
      <c r="C49" s="135">
        <v>2002</v>
      </c>
      <c r="D49" s="137">
        <v>13.778919999999999</v>
      </c>
    </row>
    <row r="50" spans="1:4" hidden="1">
      <c r="A50" s="135" t="s">
        <v>6</v>
      </c>
      <c r="B50" s="135" t="s">
        <v>7</v>
      </c>
      <c r="C50" s="135">
        <v>2003</v>
      </c>
      <c r="D50" s="137">
        <v>14.59849</v>
      </c>
    </row>
    <row r="51" spans="1:4" hidden="1">
      <c r="A51" s="135" t="s">
        <v>6</v>
      </c>
      <c r="B51" s="135" t="s">
        <v>7</v>
      </c>
      <c r="C51" s="135">
        <v>2004</v>
      </c>
      <c r="D51" s="137">
        <v>15.51423</v>
      </c>
    </row>
    <row r="52" spans="1:4" hidden="1">
      <c r="A52" s="135" t="s">
        <v>6</v>
      </c>
      <c r="B52" s="135" t="s">
        <v>7</v>
      </c>
      <c r="C52" s="135">
        <v>2005</v>
      </c>
      <c r="D52" s="137">
        <v>16.544139999999999</v>
      </c>
    </row>
    <row r="53" spans="1:4" hidden="1">
      <c r="A53" s="135" t="s">
        <v>6</v>
      </c>
      <c r="B53" s="135" t="s">
        <v>7</v>
      </c>
      <c r="C53" s="135">
        <v>2006</v>
      </c>
      <c r="D53" s="137">
        <v>17.419560000000001</v>
      </c>
    </row>
    <row r="54" spans="1:4" hidden="1">
      <c r="A54" s="135" t="s">
        <v>6</v>
      </c>
      <c r="B54" s="135" t="s">
        <v>7</v>
      </c>
      <c r="C54" s="135">
        <v>2007</v>
      </c>
      <c r="D54" s="137">
        <v>16.95065</v>
      </c>
    </row>
    <row r="55" spans="1:4" hidden="1">
      <c r="A55" s="135" t="s">
        <v>6</v>
      </c>
      <c r="B55" s="135" t="s">
        <v>7</v>
      </c>
      <c r="C55" s="135">
        <v>2008</v>
      </c>
      <c r="D55" s="137">
        <v>16.462810000000001</v>
      </c>
    </row>
    <row r="56" spans="1:4" hidden="1">
      <c r="A56" s="135" t="s">
        <v>6</v>
      </c>
      <c r="B56" s="135" t="s">
        <v>7</v>
      </c>
      <c r="C56" s="135">
        <v>2009</v>
      </c>
      <c r="D56" s="137">
        <v>15.95487</v>
      </c>
    </row>
    <row r="57" spans="1:4" hidden="1">
      <c r="A57" s="135" t="s">
        <v>6</v>
      </c>
      <c r="B57" s="135" t="s">
        <v>7</v>
      </c>
      <c r="C57" s="135">
        <v>2010</v>
      </c>
      <c r="D57" s="137">
        <v>15.42558</v>
      </c>
    </row>
    <row r="58" spans="1:4" hidden="1">
      <c r="A58" s="135" t="s">
        <v>6</v>
      </c>
      <c r="B58" s="135" t="s">
        <v>7</v>
      </c>
      <c r="C58" s="135">
        <v>2011</v>
      </c>
      <c r="D58" s="137">
        <v>14.87355</v>
      </c>
    </row>
    <row r="59" spans="1:4" hidden="1">
      <c r="A59" s="135" t="s">
        <v>6</v>
      </c>
      <c r="B59" s="135" t="s">
        <v>7</v>
      </c>
      <c r="C59" s="135">
        <v>2012</v>
      </c>
      <c r="D59" s="137">
        <v>14.297280000000001</v>
      </c>
    </row>
    <row r="60" spans="1:4" hidden="1">
      <c r="A60" s="135" t="s">
        <v>6</v>
      </c>
      <c r="B60" s="135" t="s">
        <v>7</v>
      </c>
      <c r="C60" s="135">
        <v>2013</v>
      </c>
      <c r="D60" s="137">
        <v>13.69514</v>
      </c>
    </row>
    <row r="61" spans="1:4" hidden="1">
      <c r="A61" s="135" t="s">
        <v>6</v>
      </c>
      <c r="B61" s="135" t="s">
        <v>7</v>
      </c>
      <c r="C61" s="135">
        <v>2014</v>
      </c>
      <c r="D61" s="137">
        <v>13.06536</v>
      </c>
    </row>
    <row r="62" spans="1:4" hidden="1">
      <c r="A62" s="135" t="s">
        <v>6</v>
      </c>
      <c r="B62" s="135" t="s">
        <v>7</v>
      </c>
      <c r="C62" s="135">
        <v>2015</v>
      </c>
      <c r="D62" s="137">
        <v>14.163040000000001</v>
      </c>
    </row>
    <row r="63" spans="1:4" hidden="1">
      <c r="A63" s="135" t="s">
        <v>6</v>
      </c>
      <c r="B63" s="135" t="s">
        <v>7</v>
      </c>
      <c r="C63" s="135">
        <v>2016</v>
      </c>
      <c r="D63" s="137">
        <v>13.232379999999999</v>
      </c>
    </row>
    <row r="64" spans="1:4" hidden="1">
      <c r="A64" s="135" t="s">
        <v>6</v>
      </c>
      <c r="B64" s="135" t="s">
        <v>7</v>
      </c>
      <c r="C64" s="135">
        <v>2017</v>
      </c>
      <c r="D64" s="137">
        <v>10.073259999999999</v>
      </c>
    </row>
    <row r="65" spans="1:4" hidden="1">
      <c r="A65" s="135" t="s">
        <v>6</v>
      </c>
      <c r="B65" s="135" t="s">
        <v>7</v>
      </c>
      <c r="C65" s="135">
        <v>2018</v>
      </c>
      <c r="D65" s="137">
        <v>10.229649999999999</v>
      </c>
    </row>
    <row r="66" spans="1:4" hidden="1">
      <c r="A66" s="135" t="s">
        <v>6</v>
      </c>
      <c r="B66" s="135" t="s">
        <v>7</v>
      </c>
      <c r="C66" s="135">
        <v>2019</v>
      </c>
      <c r="D66" s="137">
        <v>17.771879999999999</v>
      </c>
    </row>
    <row r="67" spans="1:4" hidden="1">
      <c r="A67" s="135" t="s">
        <v>6</v>
      </c>
      <c r="B67" s="135" t="s">
        <v>7</v>
      </c>
      <c r="C67" s="135">
        <v>2020</v>
      </c>
      <c r="D67" s="137">
        <v>2.0356230000000002</v>
      </c>
    </row>
    <row r="68" spans="1:4">
      <c r="A68" s="135" t="s">
        <v>6</v>
      </c>
      <c r="B68" s="135" t="s">
        <v>7</v>
      </c>
      <c r="C68" s="135">
        <v>2021</v>
      </c>
      <c r="D68" s="137">
        <v>1.256281</v>
      </c>
    </row>
    <row r="69" spans="1:4" hidden="1">
      <c r="A69" s="135" t="s">
        <v>8</v>
      </c>
      <c r="B69" s="135" t="s">
        <v>9</v>
      </c>
      <c r="C69" s="135">
        <v>1980</v>
      </c>
      <c r="D69" s="137">
        <v>4</v>
      </c>
    </row>
    <row r="70" spans="1:4" hidden="1">
      <c r="A70" s="135" t="s">
        <v>8</v>
      </c>
      <c r="B70" s="135" t="s">
        <v>9</v>
      </c>
      <c r="C70" s="135">
        <v>1981</v>
      </c>
      <c r="D70" s="137">
        <v>4</v>
      </c>
    </row>
    <row r="71" spans="1:4" hidden="1">
      <c r="A71" s="135" t="s">
        <v>8</v>
      </c>
      <c r="B71" s="135" t="s">
        <v>9</v>
      </c>
      <c r="C71" s="135">
        <v>1982</v>
      </c>
      <c r="D71" s="137">
        <v>4</v>
      </c>
    </row>
    <row r="72" spans="1:4" hidden="1">
      <c r="A72" s="135" t="s">
        <v>8</v>
      </c>
      <c r="B72" s="135" t="s">
        <v>9</v>
      </c>
      <c r="C72" s="135">
        <v>1983</v>
      </c>
      <c r="D72" s="137">
        <v>4</v>
      </c>
    </row>
    <row r="73" spans="1:4" hidden="1">
      <c r="A73" s="135" t="s">
        <v>8</v>
      </c>
      <c r="B73" s="135" t="s">
        <v>9</v>
      </c>
      <c r="C73" s="135">
        <v>1984</v>
      </c>
      <c r="D73" s="137">
        <v>4</v>
      </c>
    </row>
    <row r="74" spans="1:4" hidden="1">
      <c r="A74" s="135" t="s">
        <v>8</v>
      </c>
      <c r="B74" s="135" t="s">
        <v>9</v>
      </c>
      <c r="C74" s="135">
        <v>1985</v>
      </c>
      <c r="D74" s="137">
        <v>4</v>
      </c>
    </row>
    <row r="75" spans="1:4" hidden="1">
      <c r="A75" s="135" t="s">
        <v>8</v>
      </c>
      <c r="B75" s="135" t="s">
        <v>9</v>
      </c>
      <c r="C75" s="135">
        <v>1986</v>
      </c>
      <c r="D75" s="137">
        <v>6.7027029999999996</v>
      </c>
    </row>
    <row r="76" spans="1:4" hidden="1">
      <c r="A76" s="135" t="s">
        <v>8</v>
      </c>
      <c r="B76" s="135" t="s">
        <v>9</v>
      </c>
      <c r="C76" s="135">
        <v>1987</v>
      </c>
      <c r="D76" s="137">
        <v>9.1282049999999995</v>
      </c>
    </row>
    <row r="77" spans="1:4" hidden="1">
      <c r="A77" s="135" t="s">
        <v>8</v>
      </c>
      <c r="B77" s="135" t="s">
        <v>9</v>
      </c>
      <c r="C77" s="135">
        <v>1988</v>
      </c>
      <c r="D77" s="137">
        <v>11.317069999999999</v>
      </c>
    </row>
    <row r="78" spans="1:4" hidden="1">
      <c r="A78" s="135" t="s">
        <v>8</v>
      </c>
      <c r="B78" s="135" t="s">
        <v>9</v>
      </c>
      <c r="C78" s="135">
        <v>1989</v>
      </c>
      <c r="D78" s="137">
        <v>13.30233</v>
      </c>
    </row>
    <row r="79" spans="1:4" hidden="1">
      <c r="A79" s="135" t="s">
        <v>8</v>
      </c>
      <c r="B79" s="135" t="s">
        <v>9</v>
      </c>
      <c r="C79" s="135">
        <v>1990</v>
      </c>
      <c r="D79" s="137">
        <v>15.11111</v>
      </c>
    </row>
    <row r="80" spans="1:4" hidden="1">
      <c r="A80" s="135" t="s">
        <v>8</v>
      </c>
      <c r="B80" s="135" t="s">
        <v>9</v>
      </c>
      <c r="C80" s="135">
        <v>1991</v>
      </c>
      <c r="D80" s="137">
        <v>14.3445</v>
      </c>
    </row>
    <row r="81" spans="1:4" hidden="1">
      <c r="A81" s="135" t="s">
        <v>8</v>
      </c>
      <c r="B81" s="135" t="s">
        <v>9</v>
      </c>
      <c r="C81" s="135">
        <v>1992</v>
      </c>
      <c r="D81" s="137">
        <v>13.615170000000001</v>
      </c>
    </row>
    <row r="82" spans="1:4" hidden="1">
      <c r="A82" s="135" t="s">
        <v>8</v>
      </c>
      <c r="B82" s="135" t="s">
        <v>9</v>
      </c>
      <c r="C82" s="135">
        <v>1993</v>
      </c>
      <c r="D82" s="137">
        <v>12.92046</v>
      </c>
    </row>
    <row r="83" spans="1:4" hidden="1">
      <c r="A83" s="135" t="s">
        <v>8</v>
      </c>
      <c r="B83" s="135" t="s">
        <v>9</v>
      </c>
      <c r="C83" s="135">
        <v>1994</v>
      </c>
      <c r="D83" s="137">
        <v>12.25798</v>
      </c>
    </row>
    <row r="84" spans="1:4" hidden="1">
      <c r="A84" s="135" t="s">
        <v>8</v>
      </c>
      <c r="B84" s="135" t="s">
        <v>9</v>
      </c>
      <c r="C84" s="135">
        <v>1995</v>
      </c>
      <c r="D84" s="137">
        <v>11.62551</v>
      </c>
    </row>
    <row r="85" spans="1:4" hidden="1">
      <c r="A85" s="135" t="s">
        <v>8</v>
      </c>
      <c r="B85" s="135" t="s">
        <v>9</v>
      </c>
      <c r="C85" s="135">
        <v>1996</v>
      </c>
      <c r="D85" s="137">
        <v>11.02108</v>
      </c>
    </row>
    <row r="86" spans="1:4" hidden="1">
      <c r="A86" s="135" t="s">
        <v>8</v>
      </c>
      <c r="B86" s="135" t="s">
        <v>9</v>
      </c>
      <c r="C86" s="135">
        <v>1997</v>
      </c>
      <c r="D86" s="137">
        <v>10.44285</v>
      </c>
    </row>
    <row r="87" spans="1:4" hidden="1">
      <c r="A87" s="135" t="s">
        <v>8</v>
      </c>
      <c r="B87" s="135" t="s">
        <v>9</v>
      </c>
      <c r="C87" s="135">
        <v>1998</v>
      </c>
      <c r="D87" s="137">
        <v>9.8891659999999995</v>
      </c>
    </row>
    <row r="88" spans="1:4" hidden="1">
      <c r="A88" s="135" t="s">
        <v>8</v>
      </c>
      <c r="B88" s="135" t="s">
        <v>9</v>
      </c>
      <c r="C88" s="135">
        <v>1999</v>
      </c>
      <c r="D88" s="137">
        <v>9.3584890000000005</v>
      </c>
    </row>
    <row r="89" spans="1:4" hidden="1">
      <c r="A89" s="135" t="s">
        <v>8</v>
      </c>
      <c r="B89" s="135" t="s">
        <v>9</v>
      </c>
      <c r="C89" s="135">
        <v>2000</v>
      </c>
      <c r="D89" s="137">
        <v>8.8494150000000005</v>
      </c>
    </row>
    <row r="90" spans="1:4" hidden="1">
      <c r="A90" s="135" t="s">
        <v>8</v>
      </c>
      <c r="B90" s="135" t="s">
        <v>9</v>
      </c>
      <c r="C90" s="135">
        <v>2001</v>
      </c>
      <c r="D90" s="137">
        <v>8.4633000000000003</v>
      </c>
    </row>
    <row r="91" spans="1:4" hidden="1">
      <c r="A91" s="135" t="s">
        <v>8</v>
      </c>
      <c r="B91" s="135" t="s">
        <v>9</v>
      </c>
      <c r="C91" s="135">
        <v>2002</v>
      </c>
      <c r="D91" s="137">
        <v>8.0162499999999994</v>
      </c>
    </row>
    <row r="92" spans="1:4" hidden="1">
      <c r="A92" s="135" t="s">
        <v>8</v>
      </c>
      <c r="B92" s="135" t="s">
        <v>9</v>
      </c>
      <c r="C92" s="135">
        <v>2003</v>
      </c>
      <c r="D92" s="137">
        <v>7.6027719999999999</v>
      </c>
    </row>
    <row r="93" spans="1:4" hidden="1">
      <c r="A93" s="135" t="s">
        <v>8</v>
      </c>
      <c r="B93" s="135" t="s">
        <v>9</v>
      </c>
      <c r="C93" s="135">
        <v>2004</v>
      </c>
      <c r="D93" s="137">
        <v>7.21922</v>
      </c>
    </row>
    <row r="94" spans="1:4" hidden="1">
      <c r="A94" s="135" t="s">
        <v>8</v>
      </c>
      <c r="B94" s="135" t="s">
        <v>9</v>
      </c>
      <c r="C94" s="135">
        <v>2005</v>
      </c>
      <c r="D94" s="137">
        <v>6.8624599999999996</v>
      </c>
    </row>
    <row r="95" spans="1:4" hidden="1">
      <c r="A95" s="135" t="s">
        <v>8</v>
      </c>
      <c r="B95" s="135" t="s">
        <v>9</v>
      </c>
      <c r="C95" s="135">
        <v>2006</v>
      </c>
      <c r="D95" s="137">
        <v>6.5297780000000003</v>
      </c>
    </row>
    <row r="96" spans="1:4" hidden="1">
      <c r="A96" s="135" t="s">
        <v>8</v>
      </c>
      <c r="B96" s="135" t="s">
        <v>9</v>
      </c>
      <c r="C96" s="135">
        <v>2007</v>
      </c>
      <c r="D96" s="137">
        <v>6.2188169999999996</v>
      </c>
    </row>
    <row r="97" spans="1:4" hidden="1">
      <c r="A97" s="135" t="s">
        <v>8</v>
      </c>
      <c r="B97" s="135" t="s">
        <v>9</v>
      </c>
      <c r="C97" s="135">
        <v>2008</v>
      </c>
      <c r="D97" s="137">
        <v>5.9275169999999999</v>
      </c>
    </row>
    <row r="98" spans="1:4" hidden="1">
      <c r="A98" s="135" t="s">
        <v>8</v>
      </c>
      <c r="B98" s="135" t="s">
        <v>9</v>
      </c>
      <c r="C98" s="135">
        <v>2009</v>
      </c>
      <c r="D98" s="137">
        <v>5.6540689999999998</v>
      </c>
    </row>
    <row r="99" spans="1:4" hidden="1">
      <c r="A99" s="135" t="s">
        <v>8</v>
      </c>
      <c r="B99" s="135" t="s">
        <v>9</v>
      </c>
      <c r="C99" s="135">
        <v>2010</v>
      </c>
      <c r="D99" s="137">
        <v>5.3968829999999999</v>
      </c>
    </row>
    <row r="100" spans="1:4" hidden="1">
      <c r="A100" s="135" t="s">
        <v>8</v>
      </c>
      <c r="B100" s="135" t="s">
        <v>9</v>
      </c>
      <c r="C100" s="135">
        <v>2011</v>
      </c>
      <c r="D100" s="137">
        <v>5.1545490000000003</v>
      </c>
    </row>
    <row r="101" spans="1:4" hidden="1">
      <c r="A101" s="135" t="s">
        <v>8</v>
      </c>
      <c r="B101" s="135" t="s">
        <v>9</v>
      </c>
      <c r="C101" s="135">
        <v>2012</v>
      </c>
      <c r="D101" s="137">
        <v>4.9258160000000002</v>
      </c>
    </row>
    <row r="102" spans="1:4" hidden="1">
      <c r="A102" s="135" t="s">
        <v>8</v>
      </c>
      <c r="B102" s="135" t="s">
        <v>9</v>
      </c>
      <c r="C102" s="135">
        <v>2013</v>
      </c>
      <c r="D102" s="137">
        <v>3.6219749999999999</v>
      </c>
    </row>
    <row r="103" spans="1:4" hidden="1">
      <c r="A103" s="135" t="s">
        <v>8</v>
      </c>
      <c r="B103" s="135" t="s">
        <v>9</v>
      </c>
      <c r="C103" s="135">
        <v>2014</v>
      </c>
      <c r="D103" s="137">
        <v>2.414539</v>
      </c>
    </row>
    <row r="104" spans="1:4" hidden="1">
      <c r="A104" s="135" t="s">
        <v>8</v>
      </c>
      <c r="B104" s="135" t="s">
        <v>9</v>
      </c>
      <c r="C104" s="135">
        <v>2015</v>
      </c>
      <c r="D104" s="137">
        <v>1.2931950000000001</v>
      </c>
    </row>
    <row r="105" spans="1:4" hidden="1">
      <c r="A105" s="135" t="s">
        <v>8</v>
      </c>
      <c r="B105" s="135" t="s">
        <v>9</v>
      </c>
      <c r="C105" s="135">
        <v>2016</v>
      </c>
      <c r="D105" s="137">
        <v>1.884145</v>
      </c>
    </row>
    <row r="106" spans="1:4" hidden="1">
      <c r="A106" s="135" t="s">
        <v>8</v>
      </c>
      <c r="B106" s="135" t="s">
        <v>9</v>
      </c>
      <c r="C106" s="135">
        <v>2017</v>
      </c>
      <c r="D106" s="137">
        <v>1.825655</v>
      </c>
    </row>
    <row r="107" spans="1:4" hidden="1">
      <c r="A107" s="135" t="s">
        <v>8</v>
      </c>
      <c r="B107" s="135" t="s">
        <v>9</v>
      </c>
      <c r="C107" s="135">
        <v>2018</v>
      </c>
      <c r="D107" s="137">
        <v>1.825655</v>
      </c>
    </row>
    <row r="108" spans="1:4" hidden="1">
      <c r="A108" s="135" t="s">
        <v>8</v>
      </c>
      <c r="B108" s="135" t="s">
        <v>9</v>
      </c>
      <c r="C108" s="135">
        <v>2019</v>
      </c>
      <c r="D108" s="137">
        <v>1.825655</v>
      </c>
    </row>
    <row r="109" spans="1:4" hidden="1">
      <c r="A109" s="135" t="s">
        <v>8</v>
      </c>
      <c r="B109" s="135" t="s">
        <v>9</v>
      </c>
      <c r="C109" s="135">
        <v>2020</v>
      </c>
      <c r="D109" s="137">
        <v>1.825655</v>
      </c>
    </row>
    <row r="110" spans="1:4">
      <c r="A110" s="135" t="s">
        <v>8</v>
      </c>
      <c r="B110" s="135" t="s">
        <v>9</v>
      </c>
      <c r="C110" s="135">
        <v>2021</v>
      </c>
      <c r="D110" s="137">
        <v>1.825655</v>
      </c>
    </row>
    <row r="111" spans="1:4" hidden="1">
      <c r="A111" s="135" t="s">
        <v>10</v>
      </c>
      <c r="B111" s="135" t="s">
        <v>11</v>
      </c>
      <c r="C111" s="135">
        <v>1987</v>
      </c>
      <c r="D111" s="137">
        <v>10</v>
      </c>
    </row>
    <row r="112" spans="1:4" hidden="1">
      <c r="A112" s="135" t="s">
        <v>10</v>
      </c>
      <c r="B112" s="135" t="s">
        <v>11</v>
      </c>
      <c r="C112" s="135">
        <v>1988</v>
      </c>
      <c r="D112" s="137">
        <v>11.88189</v>
      </c>
    </row>
    <row r="113" spans="1:4" hidden="1">
      <c r="A113" s="135" t="s">
        <v>10</v>
      </c>
      <c r="B113" s="135" t="s">
        <v>11</v>
      </c>
      <c r="C113" s="135">
        <v>1989</v>
      </c>
      <c r="D113" s="137">
        <v>13.6717</v>
      </c>
    </row>
    <row r="114" spans="1:4" hidden="1">
      <c r="A114" s="135" t="s">
        <v>10</v>
      </c>
      <c r="B114" s="135" t="s">
        <v>11</v>
      </c>
      <c r="C114" s="135">
        <v>1990</v>
      </c>
      <c r="D114" s="137">
        <v>15.37603</v>
      </c>
    </row>
    <row r="115" spans="1:4" hidden="1">
      <c r="A115" s="135" t="s">
        <v>10</v>
      </c>
      <c r="B115" s="135" t="s">
        <v>11</v>
      </c>
      <c r="C115" s="135">
        <v>1991</v>
      </c>
      <c r="D115" s="137">
        <v>17.000869999999999</v>
      </c>
    </row>
    <row r="116" spans="1:4" hidden="1">
      <c r="A116" s="135" t="s">
        <v>10</v>
      </c>
      <c r="B116" s="135" t="s">
        <v>11</v>
      </c>
      <c r="C116" s="135">
        <v>1992</v>
      </c>
      <c r="D116" s="137">
        <v>18.551649999999999</v>
      </c>
    </row>
    <row r="117" spans="1:4" hidden="1">
      <c r="A117" s="135" t="s">
        <v>10</v>
      </c>
      <c r="B117" s="135" t="s">
        <v>11</v>
      </c>
      <c r="C117" s="135">
        <v>1993</v>
      </c>
      <c r="D117" s="137">
        <v>20.03332</v>
      </c>
    </row>
    <row r="118" spans="1:4" hidden="1">
      <c r="A118" s="135" t="s">
        <v>10</v>
      </c>
      <c r="B118" s="135" t="s">
        <v>11</v>
      </c>
      <c r="C118" s="135">
        <v>1994</v>
      </c>
      <c r="D118" s="137">
        <v>21.450399999999998</v>
      </c>
    </row>
    <row r="119" spans="1:4" hidden="1">
      <c r="A119" s="135" t="s">
        <v>10</v>
      </c>
      <c r="B119" s="135" t="s">
        <v>11</v>
      </c>
      <c r="C119" s="135">
        <v>1995</v>
      </c>
      <c r="D119" s="137">
        <v>22.807020000000001</v>
      </c>
    </row>
    <row r="120" spans="1:4" hidden="1">
      <c r="A120" s="135" t="s">
        <v>10</v>
      </c>
      <c r="B120" s="135" t="s">
        <v>11</v>
      </c>
      <c r="C120" s="135">
        <v>1996</v>
      </c>
      <c r="D120" s="137">
        <v>24.10697</v>
      </c>
    </row>
    <row r="121" spans="1:4" hidden="1">
      <c r="A121" s="135" t="s">
        <v>10</v>
      </c>
      <c r="B121" s="135" t="s">
        <v>11</v>
      </c>
      <c r="C121" s="135">
        <v>1997</v>
      </c>
      <c r="D121" s="137">
        <v>25.353729999999999</v>
      </c>
    </row>
    <row r="122" spans="1:4" hidden="1">
      <c r="A122" s="135" t="s">
        <v>10</v>
      </c>
      <c r="B122" s="135" t="s">
        <v>11</v>
      </c>
      <c r="C122" s="135">
        <v>1998</v>
      </c>
      <c r="D122" s="137">
        <v>26.5505</v>
      </c>
    </row>
    <row r="123" spans="1:4" hidden="1">
      <c r="A123" s="135" t="s">
        <v>10</v>
      </c>
      <c r="B123" s="135" t="s">
        <v>11</v>
      </c>
      <c r="C123" s="135">
        <v>1999</v>
      </c>
      <c r="D123" s="137">
        <v>27.700220000000002</v>
      </c>
    </row>
    <row r="124" spans="1:4" hidden="1">
      <c r="A124" s="135" t="s">
        <v>10</v>
      </c>
      <c r="B124" s="135" t="s">
        <v>11</v>
      </c>
      <c r="C124" s="135">
        <v>2000</v>
      </c>
      <c r="D124" s="137">
        <v>28.805620000000001</v>
      </c>
    </row>
    <row r="125" spans="1:4" hidden="1">
      <c r="A125" s="135" t="s">
        <v>10</v>
      </c>
      <c r="B125" s="135" t="s">
        <v>11</v>
      </c>
      <c r="C125" s="135">
        <v>2001</v>
      </c>
      <c r="D125" s="137">
        <v>29.916149999999998</v>
      </c>
    </row>
    <row r="126" spans="1:4" hidden="1">
      <c r="A126" s="135" t="s">
        <v>10</v>
      </c>
      <c r="B126" s="135" t="s">
        <v>11</v>
      </c>
      <c r="C126" s="135">
        <v>2002</v>
      </c>
      <c r="D126" s="137">
        <v>30.983170000000001</v>
      </c>
    </row>
    <row r="127" spans="1:4" hidden="1">
      <c r="A127" s="135" t="s">
        <v>10</v>
      </c>
      <c r="B127" s="135" t="s">
        <v>11</v>
      </c>
      <c r="C127" s="135">
        <v>2003</v>
      </c>
      <c r="D127" s="137">
        <v>32.009180000000001</v>
      </c>
    </row>
    <row r="128" spans="1:4" hidden="1">
      <c r="A128" s="135" t="s">
        <v>10</v>
      </c>
      <c r="B128" s="135" t="s">
        <v>11</v>
      </c>
      <c r="C128" s="135">
        <v>2004</v>
      </c>
      <c r="D128" s="137">
        <v>32.996510000000001</v>
      </c>
    </row>
    <row r="129" spans="1:4" hidden="1">
      <c r="A129" s="135" t="s">
        <v>10</v>
      </c>
      <c r="B129" s="135" t="s">
        <v>11</v>
      </c>
      <c r="C129" s="135">
        <v>2005</v>
      </c>
      <c r="D129" s="137">
        <v>33.947290000000002</v>
      </c>
    </row>
    <row r="130" spans="1:4" hidden="1">
      <c r="A130" s="135" t="s">
        <v>10</v>
      </c>
      <c r="B130" s="135" t="s">
        <v>11</v>
      </c>
      <c r="C130" s="135">
        <v>2006</v>
      </c>
      <c r="D130" s="137">
        <v>33.947290000000002</v>
      </c>
    </row>
    <row r="131" spans="1:4" hidden="1">
      <c r="A131" s="135" t="s">
        <v>10</v>
      </c>
      <c r="B131" s="135" t="s">
        <v>11</v>
      </c>
      <c r="C131" s="135">
        <v>2007</v>
      </c>
      <c r="D131" s="137">
        <v>33.947290000000002</v>
      </c>
    </row>
    <row r="132" spans="1:4" hidden="1">
      <c r="A132" s="135" t="s">
        <v>10</v>
      </c>
      <c r="B132" s="135" t="s">
        <v>11</v>
      </c>
      <c r="C132" s="135">
        <v>2008</v>
      </c>
      <c r="D132" s="137">
        <v>33.947290000000002</v>
      </c>
    </row>
    <row r="133" spans="1:4" hidden="1">
      <c r="A133" s="135" t="s">
        <v>10</v>
      </c>
      <c r="B133" s="135" t="s">
        <v>11</v>
      </c>
      <c r="C133" s="135">
        <v>2009</v>
      </c>
      <c r="D133" s="137">
        <v>33.947290000000002</v>
      </c>
    </row>
    <row r="134" spans="1:4" hidden="1">
      <c r="A134" s="135" t="s">
        <v>10</v>
      </c>
      <c r="B134" s="135" t="s">
        <v>11</v>
      </c>
      <c r="C134" s="135">
        <v>2010</v>
      </c>
      <c r="D134" s="137">
        <v>33.947290000000002</v>
      </c>
    </row>
    <row r="135" spans="1:4" hidden="1">
      <c r="A135" s="135" t="s">
        <v>10</v>
      </c>
      <c r="B135" s="135" t="s">
        <v>11</v>
      </c>
      <c r="C135" s="135">
        <v>2011</v>
      </c>
      <c r="D135" s="137">
        <v>33.947290000000002</v>
      </c>
    </row>
    <row r="136" spans="1:4" hidden="1">
      <c r="A136" s="135" t="s">
        <v>10</v>
      </c>
      <c r="B136" s="135" t="s">
        <v>11</v>
      </c>
      <c r="C136" s="135">
        <v>2012</v>
      </c>
      <c r="D136" s="137">
        <v>33.947290000000002</v>
      </c>
    </row>
    <row r="137" spans="1:4" hidden="1">
      <c r="A137" s="135" t="s">
        <v>10</v>
      </c>
      <c r="B137" s="135" t="s">
        <v>11</v>
      </c>
      <c r="C137" s="135">
        <v>2013</v>
      </c>
      <c r="D137" s="137">
        <v>33.947290000000002</v>
      </c>
    </row>
    <row r="138" spans="1:4" hidden="1">
      <c r="A138" s="135" t="s">
        <v>10</v>
      </c>
      <c r="B138" s="135" t="s">
        <v>11</v>
      </c>
      <c r="C138" s="135">
        <v>2014</v>
      </c>
      <c r="D138" s="137">
        <v>33.947290000000002</v>
      </c>
    </row>
    <row r="139" spans="1:4" hidden="1">
      <c r="A139" s="135" t="s">
        <v>10</v>
      </c>
      <c r="B139" s="135" t="s">
        <v>11</v>
      </c>
      <c r="C139" s="135">
        <v>2015</v>
      </c>
      <c r="D139" s="137">
        <v>33.947290000000002</v>
      </c>
    </row>
    <row r="140" spans="1:4" hidden="1">
      <c r="A140" s="135" t="s">
        <v>10</v>
      </c>
      <c r="B140" s="135" t="s">
        <v>11</v>
      </c>
      <c r="C140" s="135">
        <v>2016</v>
      </c>
      <c r="D140" s="137">
        <v>33.947290000000002</v>
      </c>
    </row>
    <row r="141" spans="1:4" hidden="1">
      <c r="A141" s="135" t="s">
        <v>10</v>
      </c>
      <c r="B141" s="135" t="s">
        <v>11</v>
      </c>
      <c r="C141" s="135">
        <v>2017</v>
      </c>
      <c r="D141" s="137">
        <v>33.947290000000002</v>
      </c>
    </row>
    <row r="142" spans="1:4" hidden="1">
      <c r="A142" s="135" t="s">
        <v>10</v>
      </c>
      <c r="B142" s="135" t="s">
        <v>11</v>
      </c>
      <c r="C142" s="135">
        <v>2018</v>
      </c>
      <c r="D142" s="137">
        <v>33.947290000000002</v>
      </c>
    </row>
    <row r="143" spans="1:4" hidden="1">
      <c r="A143" s="135" t="s">
        <v>10</v>
      </c>
      <c r="B143" s="135" t="s">
        <v>11</v>
      </c>
      <c r="C143" s="135">
        <v>2019</v>
      </c>
      <c r="D143" s="137">
        <v>33.947290000000002</v>
      </c>
    </row>
    <row r="144" spans="1:4" hidden="1">
      <c r="A144" s="135" t="s">
        <v>10</v>
      </c>
      <c r="B144" s="135" t="s">
        <v>11</v>
      </c>
      <c r="C144" s="135">
        <v>2020</v>
      </c>
      <c r="D144" s="137">
        <v>33.947290000000002</v>
      </c>
    </row>
    <row r="145" spans="1:4">
      <c r="A145" s="135" t="s">
        <v>10</v>
      </c>
      <c r="B145" s="135" t="s">
        <v>11</v>
      </c>
      <c r="C145" s="135">
        <v>2021</v>
      </c>
      <c r="D145" s="137">
        <v>33.947290000000002</v>
      </c>
    </row>
    <row r="146" spans="1:4" hidden="1">
      <c r="A146" s="135" t="s">
        <v>12</v>
      </c>
      <c r="B146" s="135" t="s">
        <v>13</v>
      </c>
      <c r="C146" s="135">
        <v>1990</v>
      </c>
      <c r="D146" s="137">
        <v>20</v>
      </c>
    </row>
    <row r="147" spans="1:4" hidden="1">
      <c r="A147" s="135" t="s">
        <v>12</v>
      </c>
      <c r="B147" s="135" t="s">
        <v>13</v>
      </c>
      <c r="C147" s="135">
        <v>1991</v>
      </c>
      <c r="D147" s="137">
        <v>20.15306</v>
      </c>
    </row>
    <row r="148" spans="1:4" hidden="1">
      <c r="A148" s="135" t="s">
        <v>12</v>
      </c>
      <c r="B148" s="135" t="s">
        <v>13</v>
      </c>
      <c r="C148" s="135">
        <v>1992</v>
      </c>
      <c r="D148" s="137">
        <v>20.293399999999998</v>
      </c>
    </row>
    <row r="149" spans="1:4" hidden="1">
      <c r="A149" s="135" t="s">
        <v>12</v>
      </c>
      <c r="B149" s="135" t="s">
        <v>13</v>
      </c>
      <c r="C149" s="135">
        <v>1993</v>
      </c>
      <c r="D149" s="137">
        <v>20.422540000000001</v>
      </c>
    </row>
    <row r="150" spans="1:4" hidden="1">
      <c r="A150" s="135" t="s">
        <v>12</v>
      </c>
      <c r="B150" s="135" t="s">
        <v>13</v>
      </c>
      <c r="C150" s="135">
        <v>1994</v>
      </c>
      <c r="D150" s="137">
        <v>20.54176</v>
      </c>
    </row>
    <row r="151" spans="1:4" hidden="1">
      <c r="A151" s="135" t="s">
        <v>12</v>
      </c>
      <c r="B151" s="135" t="s">
        <v>13</v>
      </c>
      <c r="C151" s="135">
        <v>1995</v>
      </c>
      <c r="D151" s="137">
        <v>20.652170000000002</v>
      </c>
    </row>
    <row r="152" spans="1:4" hidden="1">
      <c r="A152" s="135" t="s">
        <v>12</v>
      </c>
      <c r="B152" s="135" t="s">
        <v>13</v>
      </c>
      <c r="C152" s="135">
        <v>1996</v>
      </c>
      <c r="D152" s="137">
        <v>20.754719999999999</v>
      </c>
    </row>
    <row r="153" spans="1:4" hidden="1">
      <c r="A153" s="135" t="s">
        <v>12</v>
      </c>
      <c r="B153" s="135" t="s">
        <v>13</v>
      </c>
      <c r="C153" s="135">
        <v>1997</v>
      </c>
      <c r="D153" s="137">
        <v>20.850200000000001</v>
      </c>
    </row>
    <row r="154" spans="1:4" hidden="1">
      <c r="A154" s="135" t="s">
        <v>12</v>
      </c>
      <c r="B154" s="135" t="s">
        <v>13</v>
      </c>
      <c r="C154" s="135">
        <v>1998</v>
      </c>
      <c r="D154" s="137">
        <v>20.939340000000001</v>
      </c>
    </row>
    <row r="155" spans="1:4" hidden="1">
      <c r="A155" s="135" t="s">
        <v>12</v>
      </c>
      <c r="B155" s="135" t="s">
        <v>13</v>
      </c>
      <c r="C155" s="135">
        <v>1999</v>
      </c>
      <c r="D155" s="137">
        <v>21.022729999999999</v>
      </c>
    </row>
    <row r="156" spans="1:4" hidden="1">
      <c r="A156" s="135" t="s">
        <v>12</v>
      </c>
      <c r="B156" s="135" t="s">
        <v>13</v>
      </c>
      <c r="C156" s="135">
        <v>2000</v>
      </c>
      <c r="D156" s="137">
        <v>21.100919999999999</v>
      </c>
    </row>
    <row r="157" spans="1:4" hidden="1">
      <c r="A157" s="135" t="s">
        <v>12</v>
      </c>
      <c r="B157" s="135" t="s">
        <v>13</v>
      </c>
      <c r="C157" s="135">
        <v>2001</v>
      </c>
      <c r="D157" s="137">
        <v>20.950710000000001</v>
      </c>
    </row>
    <row r="158" spans="1:4" hidden="1">
      <c r="A158" s="135" t="s">
        <v>12</v>
      </c>
      <c r="B158" s="135" t="s">
        <v>13</v>
      </c>
      <c r="C158" s="135">
        <v>2002</v>
      </c>
      <c r="D158" s="137">
        <v>21.24352</v>
      </c>
    </row>
    <row r="159" spans="1:4" hidden="1">
      <c r="A159" s="135" t="s">
        <v>12</v>
      </c>
      <c r="B159" s="135" t="s">
        <v>13</v>
      </c>
      <c r="C159" s="135">
        <v>2003</v>
      </c>
      <c r="D159" s="137">
        <v>21.308730000000001</v>
      </c>
    </row>
    <row r="160" spans="1:4" hidden="1">
      <c r="A160" s="135" t="s">
        <v>12</v>
      </c>
      <c r="B160" s="135" t="s">
        <v>13</v>
      </c>
      <c r="C160" s="135">
        <v>2004</v>
      </c>
      <c r="D160" s="137">
        <v>21.37031</v>
      </c>
    </row>
    <row r="161" spans="1:4" hidden="1">
      <c r="A161" s="135" t="s">
        <v>12</v>
      </c>
      <c r="B161" s="135" t="s">
        <v>13</v>
      </c>
      <c r="C161" s="135">
        <v>2005</v>
      </c>
      <c r="D161" s="137">
        <v>21.428570000000001</v>
      </c>
    </row>
    <row r="162" spans="1:4" hidden="1">
      <c r="A162" s="135" t="s">
        <v>12</v>
      </c>
      <c r="B162" s="135" t="s">
        <v>13</v>
      </c>
      <c r="C162" s="135">
        <v>2006</v>
      </c>
      <c r="D162" s="137">
        <v>21.486270000000001</v>
      </c>
    </row>
    <row r="163" spans="1:4" hidden="1">
      <c r="A163" s="135" t="s">
        <v>12</v>
      </c>
      <c r="B163" s="135" t="s">
        <v>13</v>
      </c>
      <c r="C163" s="135">
        <v>2007</v>
      </c>
      <c r="D163" s="137">
        <v>21.538460000000001</v>
      </c>
    </row>
    <row r="164" spans="1:4" hidden="1">
      <c r="A164" s="135" t="s">
        <v>12</v>
      </c>
      <c r="B164" s="135" t="s">
        <v>13</v>
      </c>
      <c r="C164" s="135">
        <v>2008</v>
      </c>
      <c r="D164" s="137">
        <v>21.585899999999999</v>
      </c>
    </row>
    <row r="165" spans="1:4" hidden="1">
      <c r="A165" s="135" t="s">
        <v>12</v>
      </c>
      <c r="B165" s="135" t="s">
        <v>13</v>
      </c>
      <c r="C165" s="135">
        <v>2009</v>
      </c>
      <c r="D165" s="137">
        <v>21.62921</v>
      </c>
    </row>
    <row r="166" spans="1:4" hidden="1">
      <c r="A166" s="135" t="s">
        <v>12</v>
      </c>
      <c r="B166" s="135" t="s">
        <v>13</v>
      </c>
      <c r="C166" s="135">
        <v>2010</v>
      </c>
      <c r="D166" s="137">
        <v>21.66891</v>
      </c>
    </row>
    <row r="167" spans="1:4" hidden="1">
      <c r="A167" s="135" t="s">
        <v>12</v>
      </c>
      <c r="B167" s="135" t="s">
        <v>13</v>
      </c>
      <c r="C167" s="135">
        <v>2011</v>
      </c>
      <c r="D167" s="137">
        <v>21.70543</v>
      </c>
    </row>
    <row r="168" spans="1:4" hidden="1">
      <c r="A168" s="135" t="s">
        <v>12</v>
      </c>
      <c r="B168" s="135" t="s">
        <v>13</v>
      </c>
      <c r="C168" s="135">
        <v>2012</v>
      </c>
      <c r="D168" s="137">
        <v>21.739129999999999</v>
      </c>
    </row>
    <row r="169" spans="1:4" hidden="1">
      <c r="A169" s="135" t="s">
        <v>12</v>
      </c>
      <c r="B169" s="135" t="s">
        <v>13</v>
      </c>
      <c r="C169" s="135">
        <v>2013</v>
      </c>
      <c r="D169" s="137">
        <v>21.739129999999999</v>
      </c>
    </row>
    <row r="170" spans="1:4" hidden="1">
      <c r="A170" s="135" t="s">
        <v>12</v>
      </c>
      <c r="B170" s="135" t="s">
        <v>13</v>
      </c>
      <c r="C170" s="135">
        <v>2014</v>
      </c>
      <c r="D170" s="137">
        <v>21.739129999999999</v>
      </c>
    </row>
    <row r="171" spans="1:4" hidden="1">
      <c r="A171" s="135" t="s">
        <v>12</v>
      </c>
      <c r="B171" s="135" t="s">
        <v>13</v>
      </c>
      <c r="C171" s="135">
        <v>2015</v>
      </c>
      <c r="D171" s="137">
        <v>21.739129999999999</v>
      </c>
    </row>
    <row r="172" spans="1:4" hidden="1">
      <c r="A172" s="135" t="s">
        <v>12</v>
      </c>
      <c r="B172" s="135" t="s">
        <v>13</v>
      </c>
      <c r="C172" s="135">
        <v>2016</v>
      </c>
      <c r="D172" s="137">
        <v>21.739129999999999</v>
      </c>
    </row>
    <row r="173" spans="1:4" hidden="1">
      <c r="A173" s="135" t="s">
        <v>12</v>
      </c>
      <c r="B173" s="135" t="s">
        <v>13</v>
      </c>
      <c r="C173" s="135">
        <v>2017</v>
      </c>
      <c r="D173" s="137">
        <v>21.739129999999999</v>
      </c>
    </row>
    <row r="174" spans="1:4" hidden="1">
      <c r="A174" s="135" t="s">
        <v>12</v>
      </c>
      <c r="B174" s="135" t="s">
        <v>13</v>
      </c>
      <c r="C174" s="135">
        <v>2018</v>
      </c>
      <c r="D174" s="137">
        <v>21.739129999999999</v>
      </c>
    </row>
    <row r="175" spans="1:4" hidden="1">
      <c r="A175" s="135" t="s">
        <v>12</v>
      </c>
      <c r="B175" s="135" t="s">
        <v>13</v>
      </c>
      <c r="C175" s="135">
        <v>2019</v>
      </c>
      <c r="D175" s="137">
        <v>21.739129999999999</v>
      </c>
    </row>
    <row r="176" spans="1:4" hidden="1">
      <c r="A176" s="135" t="s">
        <v>12</v>
      </c>
      <c r="B176" s="135" t="s">
        <v>13</v>
      </c>
      <c r="C176" s="135">
        <v>2020</v>
      </c>
      <c r="D176" s="137">
        <v>21.739129999999999</v>
      </c>
    </row>
    <row r="177" spans="1:4">
      <c r="A177" s="135" t="s">
        <v>12</v>
      </c>
      <c r="B177" s="135" t="s">
        <v>13</v>
      </c>
      <c r="C177" s="135">
        <v>2021</v>
      </c>
      <c r="D177" s="137">
        <v>21.739129999999999</v>
      </c>
    </row>
    <row r="178" spans="1:4" hidden="1">
      <c r="A178" s="135" t="s">
        <v>14</v>
      </c>
      <c r="B178" s="135" t="s">
        <v>15</v>
      </c>
      <c r="C178" s="135">
        <v>1995</v>
      </c>
      <c r="D178" s="137">
        <v>8.7473759999999992</v>
      </c>
    </row>
    <row r="179" spans="1:4" hidden="1">
      <c r="A179" s="135" t="s">
        <v>14</v>
      </c>
      <c r="B179" s="135" t="s">
        <v>15</v>
      </c>
      <c r="C179" s="135">
        <v>1996</v>
      </c>
      <c r="D179" s="137">
        <v>9.6527010000000004</v>
      </c>
    </row>
    <row r="180" spans="1:4" hidden="1">
      <c r="A180" s="135" t="s">
        <v>14</v>
      </c>
      <c r="B180" s="135" t="s">
        <v>15</v>
      </c>
      <c r="C180" s="135">
        <v>1997</v>
      </c>
      <c r="D180" s="137">
        <v>10.534840000000001</v>
      </c>
    </row>
    <row r="181" spans="1:4" hidden="1">
      <c r="A181" s="135" t="s">
        <v>14</v>
      </c>
      <c r="B181" s="135" t="s">
        <v>15</v>
      </c>
      <c r="C181" s="135">
        <v>1998</v>
      </c>
      <c r="D181" s="137">
        <v>11.39467</v>
      </c>
    </row>
    <row r="182" spans="1:4" hidden="1">
      <c r="A182" s="135" t="s">
        <v>14</v>
      </c>
      <c r="B182" s="135" t="s">
        <v>15</v>
      </c>
      <c r="C182" s="135">
        <v>1999</v>
      </c>
      <c r="D182" s="137">
        <v>12.233029999999999</v>
      </c>
    </row>
    <row r="183" spans="1:4" hidden="1">
      <c r="A183" s="135" t="s">
        <v>14</v>
      </c>
      <c r="B183" s="135" t="s">
        <v>15</v>
      </c>
      <c r="C183" s="135">
        <v>2000</v>
      </c>
      <c r="D183" s="137">
        <v>13.05071</v>
      </c>
    </row>
    <row r="184" spans="1:4" hidden="1">
      <c r="A184" s="135" t="s">
        <v>14</v>
      </c>
      <c r="B184" s="135" t="s">
        <v>15</v>
      </c>
      <c r="C184" s="135">
        <v>2001</v>
      </c>
      <c r="D184" s="137">
        <v>12.7789</v>
      </c>
    </row>
    <row r="185" spans="1:4" hidden="1">
      <c r="A185" s="135" t="s">
        <v>14</v>
      </c>
      <c r="B185" s="135" t="s">
        <v>15</v>
      </c>
      <c r="C185" s="135">
        <v>2002</v>
      </c>
      <c r="D185" s="137">
        <v>12.51848</v>
      </c>
    </row>
    <row r="186" spans="1:4" hidden="1">
      <c r="A186" s="135" t="s">
        <v>14</v>
      </c>
      <c r="B186" s="135" t="s">
        <v>15</v>
      </c>
      <c r="C186" s="135">
        <v>2003</v>
      </c>
      <c r="D186" s="137">
        <v>12.268739999999999</v>
      </c>
    </row>
    <row r="187" spans="1:4" hidden="1">
      <c r="A187" s="135" t="s">
        <v>14</v>
      </c>
      <c r="B187" s="135" t="s">
        <v>15</v>
      </c>
      <c r="C187" s="135">
        <v>2004</v>
      </c>
      <c r="D187" s="137">
        <v>12.029030000000001</v>
      </c>
    </row>
    <row r="188" spans="1:4" hidden="1">
      <c r="A188" s="135" t="s">
        <v>14</v>
      </c>
      <c r="B188" s="135" t="s">
        <v>15</v>
      </c>
      <c r="C188" s="135">
        <v>2005</v>
      </c>
      <c r="D188" s="137">
        <v>11.798780000000001</v>
      </c>
    </row>
    <row r="189" spans="1:4" hidden="1">
      <c r="A189" s="135" t="s">
        <v>14</v>
      </c>
      <c r="B189" s="135" t="s">
        <v>15</v>
      </c>
      <c r="C189" s="135">
        <v>2006</v>
      </c>
      <c r="D189" s="137">
        <v>11.57741</v>
      </c>
    </row>
    <row r="190" spans="1:4" hidden="1">
      <c r="A190" s="135" t="s">
        <v>14</v>
      </c>
      <c r="B190" s="135" t="s">
        <v>15</v>
      </c>
      <c r="C190" s="135">
        <v>2007</v>
      </c>
      <c r="D190" s="137">
        <v>11.36445</v>
      </c>
    </row>
    <row r="191" spans="1:4" hidden="1">
      <c r="A191" s="135" t="s">
        <v>14</v>
      </c>
      <c r="B191" s="135" t="s">
        <v>15</v>
      </c>
      <c r="C191" s="135">
        <v>2008</v>
      </c>
      <c r="D191" s="137">
        <v>11.1594</v>
      </c>
    </row>
    <row r="192" spans="1:4" hidden="1">
      <c r="A192" s="135" t="s">
        <v>14</v>
      </c>
      <c r="B192" s="135" t="s">
        <v>15</v>
      </c>
      <c r="C192" s="135">
        <v>2009</v>
      </c>
      <c r="D192" s="137">
        <v>10.96184</v>
      </c>
    </row>
    <row r="193" spans="1:4" hidden="1">
      <c r="A193" s="135" t="s">
        <v>14</v>
      </c>
      <c r="B193" s="135" t="s">
        <v>15</v>
      </c>
      <c r="C193" s="135">
        <v>2010</v>
      </c>
      <c r="D193" s="137">
        <v>10.771369999999999</v>
      </c>
    </row>
    <row r="194" spans="1:4" hidden="1">
      <c r="A194" s="135" t="s">
        <v>14</v>
      </c>
      <c r="B194" s="135" t="s">
        <v>15</v>
      </c>
      <c r="C194" s="135">
        <v>2011</v>
      </c>
      <c r="D194" s="137">
        <v>10.58761</v>
      </c>
    </row>
    <row r="195" spans="1:4" hidden="1">
      <c r="A195" s="135" t="s">
        <v>14</v>
      </c>
      <c r="B195" s="135" t="s">
        <v>15</v>
      </c>
      <c r="C195" s="135">
        <v>2012</v>
      </c>
      <c r="D195" s="137">
        <v>10.58761</v>
      </c>
    </row>
    <row r="196" spans="1:4" hidden="1">
      <c r="A196" s="135" t="s">
        <v>14</v>
      </c>
      <c r="B196" s="135" t="s">
        <v>15</v>
      </c>
      <c r="C196" s="135">
        <v>2013</v>
      </c>
      <c r="D196" s="137">
        <v>10.58761</v>
      </c>
    </row>
    <row r="197" spans="1:4" hidden="1">
      <c r="A197" s="135" t="s">
        <v>14</v>
      </c>
      <c r="B197" s="135" t="s">
        <v>15</v>
      </c>
      <c r="C197" s="135">
        <v>2014</v>
      </c>
      <c r="D197" s="137">
        <v>10.58761</v>
      </c>
    </row>
    <row r="198" spans="1:4" hidden="1">
      <c r="A198" s="135" t="s">
        <v>14</v>
      </c>
      <c r="B198" s="135" t="s">
        <v>15</v>
      </c>
      <c r="C198" s="135">
        <v>2015</v>
      </c>
      <c r="D198" s="137">
        <v>10.58761</v>
      </c>
    </row>
    <row r="199" spans="1:4" hidden="1">
      <c r="A199" s="135" t="s">
        <v>14</v>
      </c>
      <c r="B199" s="135" t="s">
        <v>15</v>
      </c>
      <c r="C199" s="135">
        <v>2016</v>
      </c>
      <c r="D199" s="137">
        <v>10.58761</v>
      </c>
    </row>
    <row r="200" spans="1:4" hidden="1">
      <c r="A200" s="135" t="s">
        <v>14</v>
      </c>
      <c r="B200" s="135" t="s">
        <v>15</v>
      </c>
      <c r="C200" s="135">
        <v>2017</v>
      </c>
      <c r="D200" s="137">
        <v>10.58761</v>
      </c>
    </row>
    <row r="201" spans="1:4" hidden="1">
      <c r="A201" s="135" t="s">
        <v>14</v>
      </c>
      <c r="B201" s="135" t="s">
        <v>15</v>
      </c>
      <c r="C201" s="135">
        <v>2018</v>
      </c>
      <c r="D201" s="137">
        <v>10.58761</v>
      </c>
    </row>
    <row r="202" spans="1:4" hidden="1">
      <c r="A202" s="135" t="s">
        <v>14</v>
      </c>
      <c r="B202" s="135" t="s">
        <v>15</v>
      </c>
      <c r="C202" s="135">
        <v>2019</v>
      </c>
      <c r="D202" s="137">
        <v>10.58761</v>
      </c>
    </row>
    <row r="203" spans="1:4" hidden="1">
      <c r="A203" s="135" t="s">
        <v>14</v>
      </c>
      <c r="B203" s="135" t="s">
        <v>15</v>
      </c>
      <c r="C203" s="135">
        <v>2020</v>
      </c>
      <c r="D203" s="137">
        <v>10.58761</v>
      </c>
    </row>
    <row r="204" spans="1:4">
      <c r="A204" s="135" t="s">
        <v>14</v>
      </c>
      <c r="B204" s="135" t="s">
        <v>15</v>
      </c>
      <c r="C204" s="135">
        <v>2021</v>
      </c>
      <c r="D204" s="137">
        <v>10.58761</v>
      </c>
    </row>
    <row r="205" spans="1:4" hidden="1">
      <c r="A205" s="135" t="s">
        <v>16</v>
      </c>
      <c r="B205" s="135" t="s">
        <v>17</v>
      </c>
      <c r="C205" s="135">
        <v>1995</v>
      </c>
      <c r="D205" s="137">
        <v>4.1025640000000001</v>
      </c>
    </row>
    <row r="206" spans="1:4" hidden="1">
      <c r="A206" s="135" t="s">
        <v>16</v>
      </c>
      <c r="B206" s="135" t="s">
        <v>17</v>
      </c>
      <c r="C206" s="135">
        <v>1996</v>
      </c>
      <c r="D206" s="137">
        <v>4.1308809999999996</v>
      </c>
    </row>
    <row r="207" spans="1:4" hidden="1">
      <c r="A207" s="135" t="s">
        <v>16</v>
      </c>
      <c r="B207" s="135" t="s">
        <v>17</v>
      </c>
      <c r="C207" s="135">
        <v>1997</v>
      </c>
      <c r="D207" s="137">
        <v>4.1629269999999998</v>
      </c>
    </row>
    <row r="208" spans="1:4" hidden="1">
      <c r="A208" s="135" t="s">
        <v>16</v>
      </c>
      <c r="B208" s="135" t="s">
        <v>17</v>
      </c>
      <c r="C208" s="135">
        <v>1998</v>
      </c>
      <c r="D208" s="137">
        <v>4.1994879999999997</v>
      </c>
    </row>
    <row r="209" spans="1:4" hidden="1">
      <c r="A209" s="135" t="s">
        <v>16</v>
      </c>
      <c r="B209" s="135" t="s">
        <v>17</v>
      </c>
      <c r="C209" s="135">
        <v>1999</v>
      </c>
      <c r="D209" s="137">
        <v>4.2415919999999998</v>
      </c>
    </row>
    <row r="210" spans="1:4" hidden="1">
      <c r="A210" s="135" t="s">
        <v>16</v>
      </c>
      <c r="B210" s="135" t="s">
        <v>17</v>
      </c>
      <c r="C210" s="135">
        <v>2000</v>
      </c>
      <c r="D210" s="137">
        <v>4.2906040000000001</v>
      </c>
    </row>
    <row r="211" spans="1:4" hidden="1">
      <c r="A211" s="135" t="s">
        <v>16</v>
      </c>
      <c r="B211" s="135" t="s">
        <v>17</v>
      </c>
      <c r="C211" s="135">
        <v>2001</v>
      </c>
      <c r="D211" s="137">
        <v>4.3490820000000001</v>
      </c>
    </row>
    <row r="212" spans="1:4" hidden="1">
      <c r="A212" s="135" t="s">
        <v>16</v>
      </c>
      <c r="B212" s="135" t="s">
        <v>17</v>
      </c>
      <c r="C212" s="135">
        <v>2002</v>
      </c>
      <c r="D212" s="137">
        <v>4.4190610000000001</v>
      </c>
    </row>
    <row r="213" spans="1:4" hidden="1">
      <c r="A213" s="135" t="s">
        <v>16</v>
      </c>
      <c r="B213" s="135" t="s">
        <v>17</v>
      </c>
      <c r="C213" s="135">
        <v>2003</v>
      </c>
      <c r="D213" s="137">
        <v>4.4239730000000002</v>
      </c>
    </row>
    <row r="214" spans="1:4" hidden="1">
      <c r="A214" s="135" t="s">
        <v>16</v>
      </c>
      <c r="B214" s="135" t="s">
        <v>17</v>
      </c>
      <c r="C214" s="135">
        <v>2004</v>
      </c>
      <c r="D214" s="137">
        <v>4.4207369999999999</v>
      </c>
    </row>
    <row r="215" spans="1:4" hidden="1">
      <c r="A215" s="135" t="s">
        <v>16</v>
      </c>
      <c r="B215" s="135" t="s">
        <v>17</v>
      </c>
      <c r="C215" s="135">
        <v>2005</v>
      </c>
      <c r="D215" s="137">
        <v>4.4235699999999998</v>
      </c>
    </row>
    <row r="216" spans="1:4" hidden="1">
      <c r="A216" s="135" t="s">
        <v>16</v>
      </c>
      <c r="B216" s="135" t="s">
        <v>17</v>
      </c>
      <c r="C216" s="135">
        <v>2006</v>
      </c>
      <c r="D216" s="137">
        <v>4.4216490000000004</v>
      </c>
    </row>
    <row r="217" spans="1:4" hidden="1">
      <c r="A217" s="135" t="s">
        <v>16</v>
      </c>
      <c r="B217" s="135" t="s">
        <v>17</v>
      </c>
      <c r="C217" s="135">
        <v>2007</v>
      </c>
      <c r="D217" s="137">
        <v>4.8891249999999999</v>
      </c>
    </row>
    <row r="218" spans="1:4" hidden="1">
      <c r="A218" s="135" t="s">
        <v>16</v>
      </c>
      <c r="B218" s="135" t="s">
        <v>17</v>
      </c>
      <c r="C218" s="135">
        <v>2008</v>
      </c>
      <c r="D218" s="137">
        <v>5.9409989999999997</v>
      </c>
    </row>
    <row r="219" spans="1:4" hidden="1">
      <c r="A219" s="135" t="s">
        <v>16</v>
      </c>
      <c r="B219" s="135" t="s">
        <v>17</v>
      </c>
      <c r="C219" s="135">
        <v>2009</v>
      </c>
      <c r="D219" s="137">
        <v>7.2539429999999996</v>
      </c>
    </row>
    <row r="220" spans="1:4" hidden="1">
      <c r="A220" s="135" t="s">
        <v>16</v>
      </c>
      <c r="B220" s="135" t="s">
        <v>17</v>
      </c>
      <c r="C220" s="135">
        <v>2010</v>
      </c>
      <c r="D220" s="137">
        <v>8.9389199999999995</v>
      </c>
    </row>
    <row r="221" spans="1:4" hidden="1">
      <c r="A221" s="135" t="s">
        <v>16</v>
      </c>
      <c r="B221" s="135" t="s">
        <v>17</v>
      </c>
      <c r="C221" s="135">
        <v>2011</v>
      </c>
      <c r="D221" s="137">
        <v>7.7973749999999997</v>
      </c>
    </row>
    <row r="222" spans="1:4" hidden="1">
      <c r="A222" s="135" t="s">
        <v>16</v>
      </c>
      <c r="B222" s="135" t="s">
        <v>17</v>
      </c>
      <c r="C222" s="135">
        <v>2012</v>
      </c>
      <c r="D222" s="137">
        <v>7.8952739999999997</v>
      </c>
    </row>
    <row r="223" spans="1:4" hidden="1">
      <c r="A223" s="135" t="s">
        <v>16</v>
      </c>
      <c r="B223" s="135" t="s">
        <v>17</v>
      </c>
      <c r="C223" s="135">
        <v>2013</v>
      </c>
      <c r="D223" s="137">
        <v>4.1766800000000002</v>
      </c>
    </row>
    <row r="224" spans="1:4" hidden="1">
      <c r="A224" s="135" t="s">
        <v>16</v>
      </c>
      <c r="B224" s="135" t="s">
        <v>17</v>
      </c>
      <c r="C224" s="135">
        <v>2014</v>
      </c>
      <c r="D224" s="137">
        <v>6.0325230000000003</v>
      </c>
    </row>
    <row r="225" spans="1:4" hidden="1">
      <c r="A225" s="135" t="s">
        <v>16</v>
      </c>
      <c r="B225" s="135" t="s">
        <v>17</v>
      </c>
      <c r="C225" s="135">
        <v>2015</v>
      </c>
      <c r="D225" s="137">
        <v>3.3455659999999998</v>
      </c>
    </row>
    <row r="226" spans="1:4" hidden="1">
      <c r="A226" s="135" t="s">
        <v>16</v>
      </c>
      <c r="B226" s="135" t="s">
        <v>17</v>
      </c>
      <c r="C226" s="135">
        <v>2016</v>
      </c>
      <c r="D226" s="137">
        <v>3.4339620000000002</v>
      </c>
    </row>
    <row r="227" spans="1:4" hidden="1">
      <c r="A227" s="135" t="s">
        <v>16</v>
      </c>
      <c r="B227" s="135" t="s">
        <v>17</v>
      </c>
      <c r="C227" s="135">
        <v>2017</v>
      </c>
      <c r="D227" s="137">
        <v>4.2648080000000004</v>
      </c>
    </row>
    <row r="228" spans="1:4" hidden="1">
      <c r="A228" s="135" t="s">
        <v>16</v>
      </c>
      <c r="B228" s="135" t="s">
        <v>17</v>
      </c>
      <c r="C228" s="135">
        <v>2018</v>
      </c>
      <c r="D228" s="137">
        <v>4.7899779999999996</v>
      </c>
    </row>
    <row r="229" spans="1:4" hidden="1">
      <c r="A229" s="135" t="s">
        <v>16</v>
      </c>
      <c r="B229" s="135" t="s">
        <v>17</v>
      </c>
      <c r="C229" s="135">
        <v>2019</v>
      </c>
      <c r="D229" s="137">
        <v>4.0488660000000003</v>
      </c>
    </row>
    <row r="230" spans="1:4" hidden="1">
      <c r="A230" s="135" t="s">
        <v>16</v>
      </c>
      <c r="B230" s="135" t="s">
        <v>17</v>
      </c>
      <c r="C230" s="135">
        <v>2020</v>
      </c>
      <c r="D230" s="137">
        <v>6.5747609999999996</v>
      </c>
    </row>
    <row r="231" spans="1:4">
      <c r="A231" s="135" t="s">
        <v>16</v>
      </c>
      <c r="B231" s="135" t="s">
        <v>17</v>
      </c>
      <c r="C231" s="135">
        <v>2021</v>
      </c>
      <c r="D231" s="137">
        <v>3.707449</v>
      </c>
    </row>
    <row r="232" spans="1:4" hidden="1">
      <c r="A232" s="135" t="s">
        <v>18</v>
      </c>
      <c r="B232" s="135" t="s">
        <v>19</v>
      </c>
      <c r="C232" s="135">
        <v>2001</v>
      </c>
      <c r="D232" s="137">
        <v>10.26267</v>
      </c>
    </row>
    <row r="233" spans="1:4" hidden="1">
      <c r="A233" s="135" t="s">
        <v>18</v>
      </c>
      <c r="B233" s="135" t="s">
        <v>19</v>
      </c>
      <c r="C233" s="135">
        <v>2002</v>
      </c>
      <c r="D233" s="137">
        <v>10.74729</v>
      </c>
    </row>
    <row r="234" spans="1:4" hidden="1">
      <c r="A234" s="135" t="s">
        <v>18</v>
      </c>
      <c r="B234" s="135" t="s">
        <v>19</v>
      </c>
      <c r="C234" s="135">
        <v>2003</v>
      </c>
      <c r="D234" s="137">
        <v>11.26708</v>
      </c>
    </row>
    <row r="235" spans="1:4" hidden="1">
      <c r="A235" s="135" t="s">
        <v>18</v>
      </c>
      <c r="B235" s="135" t="s">
        <v>19</v>
      </c>
      <c r="C235" s="135">
        <v>2004</v>
      </c>
      <c r="D235" s="137">
        <v>11.826029999999999</v>
      </c>
    </row>
    <row r="236" spans="1:4" hidden="1">
      <c r="A236" s="135" t="s">
        <v>18</v>
      </c>
      <c r="B236" s="135" t="s">
        <v>19</v>
      </c>
      <c r="C236" s="135">
        <v>2005</v>
      </c>
      <c r="D236" s="137">
        <v>12.42872</v>
      </c>
    </row>
    <row r="237" spans="1:4" hidden="1">
      <c r="A237" s="135" t="s">
        <v>18</v>
      </c>
      <c r="B237" s="135" t="s">
        <v>19</v>
      </c>
      <c r="C237" s="135">
        <v>2006</v>
      </c>
      <c r="D237" s="137">
        <v>13.66615</v>
      </c>
    </row>
    <row r="238" spans="1:4" hidden="1">
      <c r="A238" s="135" t="s">
        <v>18</v>
      </c>
      <c r="B238" s="135" t="s">
        <v>19</v>
      </c>
      <c r="C238" s="135">
        <v>2007</v>
      </c>
      <c r="D238" s="137">
        <v>15.08089</v>
      </c>
    </row>
    <row r="239" spans="1:4" hidden="1">
      <c r="A239" s="135" t="s">
        <v>18</v>
      </c>
      <c r="B239" s="135" t="s">
        <v>19</v>
      </c>
      <c r="C239" s="135">
        <v>2008</v>
      </c>
      <c r="D239" s="137">
        <v>16.713979999999999</v>
      </c>
    </row>
    <row r="240" spans="1:4" hidden="1">
      <c r="A240" s="135" t="s">
        <v>18</v>
      </c>
      <c r="B240" s="135" t="s">
        <v>19</v>
      </c>
      <c r="C240" s="135">
        <v>2009</v>
      </c>
      <c r="D240" s="137">
        <v>18.620200000000001</v>
      </c>
    </row>
    <row r="241" spans="1:4" hidden="1">
      <c r="A241" s="135" t="s">
        <v>18</v>
      </c>
      <c r="B241" s="135" t="s">
        <v>19</v>
      </c>
      <c r="C241" s="135">
        <v>2010</v>
      </c>
      <c r="D241" s="137">
        <v>18.822240000000001</v>
      </c>
    </row>
    <row r="242" spans="1:4" hidden="1">
      <c r="A242" s="135" t="s">
        <v>18</v>
      </c>
      <c r="B242" s="135" t="s">
        <v>19</v>
      </c>
      <c r="C242" s="135">
        <v>2011</v>
      </c>
      <c r="D242" s="137">
        <v>20.440909999999999</v>
      </c>
    </row>
    <row r="243" spans="1:4" hidden="1">
      <c r="A243" s="135" t="s">
        <v>18</v>
      </c>
      <c r="B243" s="135" t="s">
        <v>19</v>
      </c>
      <c r="C243" s="135">
        <v>2012</v>
      </c>
      <c r="D243" s="137">
        <v>16.780069999999998</v>
      </c>
    </row>
    <row r="244" spans="1:4" hidden="1">
      <c r="A244" s="135" t="s">
        <v>18</v>
      </c>
      <c r="B244" s="135" t="s">
        <v>19</v>
      </c>
      <c r="C244" s="135">
        <v>2013</v>
      </c>
      <c r="D244" s="137">
        <v>12.75572</v>
      </c>
    </row>
    <row r="245" spans="1:4" hidden="1">
      <c r="A245" s="135" t="s">
        <v>18</v>
      </c>
      <c r="B245" s="135" t="s">
        <v>19</v>
      </c>
      <c r="C245" s="135">
        <v>2014</v>
      </c>
      <c r="D245" s="137">
        <v>14.286479999999999</v>
      </c>
    </row>
    <row r="246" spans="1:4" hidden="1">
      <c r="A246" s="135" t="s">
        <v>18</v>
      </c>
      <c r="B246" s="135" t="s">
        <v>19</v>
      </c>
      <c r="C246" s="135">
        <v>2015</v>
      </c>
      <c r="D246" s="137">
        <v>15.972300000000001</v>
      </c>
    </row>
    <row r="247" spans="1:4" hidden="1">
      <c r="A247" s="135" t="s">
        <v>18</v>
      </c>
      <c r="B247" s="135" t="s">
        <v>19</v>
      </c>
      <c r="C247" s="135">
        <v>2016</v>
      </c>
      <c r="D247" s="137">
        <v>20.924900000000001</v>
      </c>
    </row>
    <row r="248" spans="1:4" hidden="1">
      <c r="A248" s="135" t="s">
        <v>18</v>
      </c>
      <c r="B248" s="135" t="s">
        <v>19</v>
      </c>
      <c r="C248" s="135">
        <v>2017</v>
      </c>
      <c r="D248" s="137">
        <v>15.593059999999999</v>
      </c>
    </row>
    <row r="249" spans="1:4" hidden="1">
      <c r="A249" s="135" t="s">
        <v>18</v>
      </c>
      <c r="B249" s="135" t="s">
        <v>19</v>
      </c>
      <c r="C249" s="135">
        <v>2018</v>
      </c>
      <c r="D249" s="137">
        <v>16.48706</v>
      </c>
    </row>
    <row r="250" spans="1:4" hidden="1">
      <c r="A250" s="135" t="s">
        <v>18</v>
      </c>
      <c r="B250" s="135" t="s">
        <v>19</v>
      </c>
      <c r="C250" s="135">
        <v>2019</v>
      </c>
      <c r="D250" s="137">
        <v>17.474489999999999</v>
      </c>
    </row>
    <row r="251" spans="1:4" hidden="1">
      <c r="A251" s="135" t="s">
        <v>18</v>
      </c>
      <c r="B251" s="135" t="s">
        <v>19</v>
      </c>
      <c r="C251" s="135">
        <v>2020</v>
      </c>
      <c r="D251" s="137">
        <v>20.68966</v>
      </c>
    </row>
    <row r="252" spans="1:4">
      <c r="A252" s="135" t="s">
        <v>18</v>
      </c>
      <c r="B252" s="135" t="s">
        <v>19</v>
      </c>
      <c r="C252" s="135">
        <v>2021</v>
      </c>
      <c r="D252" s="137">
        <v>18.13785</v>
      </c>
    </row>
    <row r="253" spans="1:4" hidden="1">
      <c r="A253" s="135" t="s">
        <v>20</v>
      </c>
      <c r="B253" s="135" t="s">
        <v>21</v>
      </c>
      <c r="C253" s="135">
        <v>1980</v>
      </c>
      <c r="D253" s="137">
        <v>80.605590000000007</v>
      </c>
    </row>
    <row r="254" spans="1:4" hidden="1">
      <c r="A254" s="135" t="s">
        <v>20</v>
      </c>
      <c r="B254" s="135" t="s">
        <v>21</v>
      </c>
      <c r="C254" s="135">
        <v>1981</v>
      </c>
      <c r="D254" s="137">
        <v>79.339889999999997</v>
      </c>
    </row>
    <row r="255" spans="1:4" hidden="1">
      <c r="A255" s="135" t="s">
        <v>20</v>
      </c>
      <c r="B255" s="135" t="s">
        <v>21</v>
      </c>
      <c r="C255" s="135">
        <v>1982</v>
      </c>
      <c r="D255" s="137">
        <v>78.109179999999995</v>
      </c>
    </row>
    <row r="256" spans="1:4" hidden="1">
      <c r="A256" s="135" t="s">
        <v>20</v>
      </c>
      <c r="B256" s="135" t="s">
        <v>21</v>
      </c>
      <c r="C256" s="135">
        <v>1983</v>
      </c>
      <c r="D256" s="137">
        <v>76.912040000000005</v>
      </c>
    </row>
    <row r="257" spans="1:4" hidden="1">
      <c r="A257" s="135" t="s">
        <v>20</v>
      </c>
      <c r="B257" s="135" t="s">
        <v>21</v>
      </c>
      <c r="C257" s="135">
        <v>1984</v>
      </c>
      <c r="D257" s="137">
        <v>75.747110000000006</v>
      </c>
    </row>
    <row r="258" spans="1:4" hidden="1">
      <c r="A258" s="135" t="s">
        <v>20</v>
      </c>
      <c r="B258" s="135" t="s">
        <v>21</v>
      </c>
      <c r="C258" s="135">
        <v>1985</v>
      </c>
      <c r="D258" s="137">
        <v>74.613110000000006</v>
      </c>
    </row>
    <row r="259" spans="1:4" hidden="1">
      <c r="A259" s="135" t="s">
        <v>20</v>
      </c>
      <c r="B259" s="135" t="s">
        <v>21</v>
      </c>
      <c r="C259" s="135">
        <v>1986</v>
      </c>
      <c r="D259" s="137">
        <v>75.613879999999995</v>
      </c>
    </row>
    <row r="260" spans="1:4" hidden="1">
      <c r="A260" s="135" t="s">
        <v>20</v>
      </c>
      <c r="B260" s="135" t="s">
        <v>21</v>
      </c>
      <c r="C260" s="135">
        <v>1987</v>
      </c>
      <c r="D260" s="137">
        <v>76.589879999999994</v>
      </c>
    </row>
    <row r="261" spans="1:4" hidden="1">
      <c r="A261" s="135" t="s">
        <v>20</v>
      </c>
      <c r="B261" s="135" t="s">
        <v>21</v>
      </c>
      <c r="C261" s="135">
        <v>1988</v>
      </c>
      <c r="D261" s="137">
        <v>77.541989999999998</v>
      </c>
    </row>
    <row r="262" spans="1:4" hidden="1">
      <c r="A262" s="135" t="s">
        <v>20</v>
      </c>
      <c r="B262" s="135" t="s">
        <v>21</v>
      </c>
      <c r="C262" s="135">
        <v>1989</v>
      </c>
      <c r="D262" s="137">
        <v>78.471090000000004</v>
      </c>
    </row>
    <row r="263" spans="1:4" hidden="1">
      <c r="A263" s="135" t="s">
        <v>20</v>
      </c>
      <c r="B263" s="135" t="s">
        <v>21</v>
      </c>
      <c r="C263" s="135">
        <v>1990</v>
      </c>
      <c r="D263" s="137">
        <v>79.378010000000003</v>
      </c>
    </row>
    <row r="264" spans="1:4" hidden="1">
      <c r="A264" s="135" t="s">
        <v>20</v>
      </c>
      <c r="B264" s="135" t="s">
        <v>21</v>
      </c>
      <c r="C264" s="135">
        <v>1991</v>
      </c>
      <c r="D264" s="137">
        <v>78.945250000000001</v>
      </c>
    </row>
    <row r="265" spans="1:4" hidden="1">
      <c r="A265" s="135" t="s">
        <v>20</v>
      </c>
      <c r="B265" s="135" t="s">
        <v>21</v>
      </c>
      <c r="C265" s="135">
        <v>1992</v>
      </c>
      <c r="D265" s="137">
        <v>78.495590000000007</v>
      </c>
    </row>
    <row r="266" spans="1:4" hidden="1">
      <c r="A266" s="135" t="s">
        <v>20</v>
      </c>
      <c r="B266" s="135" t="s">
        <v>21</v>
      </c>
      <c r="C266" s="135">
        <v>1993</v>
      </c>
      <c r="D266" s="137">
        <v>78.028009999999995</v>
      </c>
    </row>
    <row r="267" spans="1:4" hidden="1">
      <c r="A267" s="135" t="s">
        <v>20</v>
      </c>
      <c r="B267" s="135" t="s">
        <v>21</v>
      </c>
      <c r="C267" s="135">
        <v>1994</v>
      </c>
      <c r="D267" s="137">
        <v>77.541399999999996</v>
      </c>
    </row>
    <row r="268" spans="1:4" hidden="1">
      <c r="A268" s="135" t="s">
        <v>20</v>
      </c>
      <c r="B268" s="135" t="s">
        <v>21</v>
      </c>
      <c r="C268" s="135">
        <v>1995</v>
      </c>
      <c r="D268" s="137">
        <v>77.034589999999994</v>
      </c>
    </row>
    <row r="269" spans="1:4" hidden="1">
      <c r="A269" s="135" t="s">
        <v>20</v>
      </c>
      <c r="B269" s="135" t="s">
        <v>21</v>
      </c>
      <c r="C269" s="135">
        <v>1996</v>
      </c>
      <c r="D269" s="137">
        <v>77.736429999999999</v>
      </c>
    </row>
    <row r="270" spans="1:4" hidden="1">
      <c r="A270" s="135" t="s">
        <v>20</v>
      </c>
      <c r="B270" s="135" t="s">
        <v>21</v>
      </c>
      <c r="C270" s="135">
        <v>1997</v>
      </c>
      <c r="D270" s="137">
        <v>78.400700000000001</v>
      </c>
    </row>
    <row r="271" spans="1:4" hidden="1">
      <c r="A271" s="135" t="s">
        <v>20</v>
      </c>
      <c r="B271" s="135" t="s">
        <v>21</v>
      </c>
      <c r="C271" s="135">
        <v>1998</v>
      </c>
      <c r="D271" s="137">
        <v>78.722070000000002</v>
      </c>
    </row>
    <row r="272" spans="1:4" hidden="1">
      <c r="A272" s="135" t="s">
        <v>20</v>
      </c>
      <c r="B272" s="135" t="s">
        <v>21</v>
      </c>
      <c r="C272" s="135">
        <v>1999</v>
      </c>
      <c r="D272" s="137">
        <v>79.041359999999997</v>
      </c>
    </row>
    <row r="273" spans="1:4" hidden="1">
      <c r="A273" s="135" t="s">
        <v>20</v>
      </c>
      <c r="B273" s="135" t="s">
        <v>21</v>
      </c>
      <c r="C273" s="135">
        <v>2000</v>
      </c>
      <c r="D273" s="137">
        <v>79.057550000000006</v>
      </c>
    </row>
    <row r="274" spans="1:4" hidden="1">
      <c r="A274" s="135" t="s">
        <v>20</v>
      </c>
      <c r="B274" s="135" t="s">
        <v>21</v>
      </c>
      <c r="C274" s="135">
        <v>2001</v>
      </c>
      <c r="D274" s="137">
        <v>79.074010000000001</v>
      </c>
    </row>
    <row r="275" spans="1:4" hidden="1">
      <c r="A275" s="135" t="s">
        <v>20</v>
      </c>
      <c r="B275" s="135" t="s">
        <v>21</v>
      </c>
      <c r="C275" s="135">
        <v>2002</v>
      </c>
      <c r="D275" s="137">
        <v>79.090729999999994</v>
      </c>
    </row>
    <row r="276" spans="1:4" hidden="1">
      <c r="A276" s="135" t="s">
        <v>20</v>
      </c>
      <c r="B276" s="135" t="s">
        <v>21</v>
      </c>
      <c r="C276" s="135">
        <v>2003</v>
      </c>
      <c r="D276" s="137">
        <v>79.171570000000003</v>
      </c>
    </row>
    <row r="277" spans="1:4" hidden="1">
      <c r="A277" s="135" t="s">
        <v>20</v>
      </c>
      <c r="B277" s="135" t="s">
        <v>21</v>
      </c>
      <c r="C277" s="135">
        <v>2004</v>
      </c>
      <c r="D277" s="137">
        <v>79.253900000000002</v>
      </c>
    </row>
    <row r="278" spans="1:4" hidden="1">
      <c r="A278" s="135" t="s">
        <v>20</v>
      </c>
      <c r="B278" s="135" t="s">
        <v>21</v>
      </c>
      <c r="C278" s="135">
        <v>2005</v>
      </c>
      <c r="D278" s="137">
        <v>79.33775</v>
      </c>
    </row>
    <row r="279" spans="1:4" hidden="1">
      <c r="A279" s="135" t="s">
        <v>20</v>
      </c>
      <c r="B279" s="135" t="s">
        <v>21</v>
      </c>
      <c r="C279" s="135">
        <v>2006</v>
      </c>
      <c r="D279" s="137">
        <v>79.423169999999999</v>
      </c>
    </row>
    <row r="280" spans="1:4" hidden="1">
      <c r="A280" s="135" t="s">
        <v>20</v>
      </c>
      <c r="B280" s="135" t="s">
        <v>21</v>
      </c>
      <c r="C280" s="135">
        <v>2007</v>
      </c>
      <c r="D280" s="137">
        <v>79.510210000000001</v>
      </c>
    </row>
    <row r="281" spans="1:4" hidden="1">
      <c r="A281" s="135" t="s">
        <v>20</v>
      </c>
      <c r="B281" s="135" t="s">
        <v>21</v>
      </c>
      <c r="C281" s="135">
        <v>2008</v>
      </c>
      <c r="D281" s="137">
        <v>79.598910000000004</v>
      </c>
    </row>
    <row r="282" spans="1:4" hidden="1">
      <c r="A282" s="135" t="s">
        <v>20</v>
      </c>
      <c r="B282" s="135" t="s">
        <v>21</v>
      </c>
      <c r="C282" s="135">
        <v>2009</v>
      </c>
      <c r="D282" s="137">
        <v>78.086849999999998</v>
      </c>
    </row>
    <row r="283" spans="1:4" hidden="1">
      <c r="A283" s="135" t="s">
        <v>20</v>
      </c>
      <c r="B283" s="135" t="s">
        <v>21</v>
      </c>
      <c r="C283" s="135">
        <v>2010</v>
      </c>
      <c r="D283" s="137">
        <v>76.58287</v>
      </c>
    </row>
    <row r="284" spans="1:4" hidden="1">
      <c r="A284" s="135" t="s">
        <v>20</v>
      </c>
      <c r="B284" s="135" t="s">
        <v>21</v>
      </c>
      <c r="C284" s="135">
        <v>2011</v>
      </c>
      <c r="D284" s="137">
        <v>75.941800000000001</v>
      </c>
    </row>
    <row r="285" spans="1:4" hidden="1">
      <c r="A285" s="135" t="s">
        <v>20</v>
      </c>
      <c r="B285" s="135" t="s">
        <v>21</v>
      </c>
      <c r="C285" s="135">
        <v>2012</v>
      </c>
      <c r="D285" s="137">
        <v>75.289490000000001</v>
      </c>
    </row>
    <row r="286" spans="1:4" hidden="1">
      <c r="A286" s="135" t="s">
        <v>20</v>
      </c>
      <c r="B286" s="135" t="s">
        <v>21</v>
      </c>
      <c r="C286" s="135">
        <v>2013</v>
      </c>
      <c r="D286" s="137">
        <v>74.625640000000004</v>
      </c>
    </row>
    <row r="287" spans="1:4" hidden="1">
      <c r="A287" s="135" t="s">
        <v>20</v>
      </c>
      <c r="B287" s="135" t="s">
        <v>21</v>
      </c>
      <c r="C287" s="135">
        <v>2014</v>
      </c>
      <c r="D287" s="137">
        <v>73.949939999999998</v>
      </c>
    </row>
    <row r="288" spans="1:4" hidden="1">
      <c r="A288" s="135" t="s">
        <v>20</v>
      </c>
      <c r="B288" s="135" t="s">
        <v>21</v>
      </c>
      <c r="C288" s="135">
        <v>2015</v>
      </c>
      <c r="D288" s="137">
        <v>73.262090000000001</v>
      </c>
    </row>
    <row r="289" spans="1:4" hidden="1">
      <c r="A289" s="135" t="s">
        <v>20</v>
      </c>
      <c r="B289" s="135" t="s">
        <v>21</v>
      </c>
      <c r="C289" s="135">
        <v>2016</v>
      </c>
      <c r="D289" s="137">
        <v>72.561729999999997</v>
      </c>
    </row>
    <row r="290" spans="1:4" hidden="1">
      <c r="A290" s="135" t="s">
        <v>20</v>
      </c>
      <c r="B290" s="135" t="s">
        <v>21</v>
      </c>
      <c r="C290" s="135">
        <v>2017</v>
      </c>
      <c r="D290" s="137">
        <v>71.848529999999997</v>
      </c>
    </row>
    <row r="291" spans="1:4" hidden="1">
      <c r="A291" s="135" t="s">
        <v>20</v>
      </c>
      <c r="B291" s="135" t="s">
        <v>21</v>
      </c>
      <c r="C291" s="135">
        <v>2018</v>
      </c>
      <c r="D291" s="137">
        <v>71.122129999999999</v>
      </c>
    </row>
    <row r="292" spans="1:4" hidden="1">
      <c r="A292" s="135" t="s">
        <v>20</v>
      </c>
      <c r="B292" s="135" t="s">
        <v>21</v>
      </c>
      <c r="C292" s="135">
        <v>2019</v>
      </c>
      <c r="D292" s="137">
        <v>70.382159999999999</v>
      </c>
    </row>
    <row r="293" spans="1:4" hidden="1">
      <c r="A293" s="135" t="s">
        <v>20</v>
      </c>
      <c r="B293" s="135" t="s">
        <v>21</v>
      </c>
      <c r="C293" s="135">
        <v>2020</v>
      </c>
      <c r="D293" s="137">
        <v>70.382159999999999</v>
      </c>
    </row>
    <row r="294" spans="1:4">
      <c r="A294" s="135" t="s">
        <v>20</v>
      </c>
      <c r="B294" s="135" t="s">
        <v>21</v>
      </c>
      <c r="C294" s="135">
        <v>2021</v>
      </c>
      <c r="D294" s="137">
        <v>70.382159999999999</v>
      </c>
    </row>
    <row r="295" spans="1:4" hidden="1">
      <c r="A295" s="135" t="s">
        <v>22</v>
      </c>
      <c r="B295" s="135" t="s">
        <v>23</v>
      </c>
      <c r="C295" s="135">
        <v>1992</v>
      </c>
      <c r="D295" s="137">
        <v>26.28688</v>
      </c>
    </row>
    <row r="296" spans="1:4" hidden="1">
      <c r="A296" s="135" t="s">
        <v>22</v>
      </c>
      <c r="B296" s="135" t="s">
        <v>23</v>
      </c>
      <c r="C296" s="135">
        <v>1993</v>
      </c>
      <c r="D296" s="137">
        <v>24.636510000000001</v>
      </c>
    </row>
    <row r="297" spans="1:4" hidden="1">
      <c r="A297" s="135" t="s">
        <v>22</v>
      </c>
      <c r="B297" s="135" t="s">
        <v>23</v>
      </c>
      <c r="C297" s="135">
        <v>1994</v>
      </c>
      <c r="D297" s="137">
        <v>20.14106</v>
      </c>
    </row>
    <row r="298" spans="1:4" hidden="1">
      <c r="A298" s="135" t="s">
        <v>22</v>
      </c>
      <c r="B298" s="135" t="s">
        <v>23</v>
      </c>
      <c r="C298" s="135">
        <v>1995</v>
      </c>
      <c r="D298" s="137">
        <v>20.17671</v>
      </c>
    </row>
    <row r="299" spans="1:4" hidden="1">
      <c r="A299" s="135" t="s">
        <v>22</v>
      </c>
      <c r="B299" s="135" t="s">
        <v>23</v>
      </c>
      <c r="C299" s="135">
        <v>1996</v>
      </c>
      <c r="D299" s="137">
        <v>21.93778</v>
      </c>
    </row>
    <row r="300" spans="1:4" hidden="1">
      <c r="A300" s="135" t="s">
        <v>22</v>
      </c>
      <c r="B300" s="135" t="s">
        <v>23</v>
      </c>
      <c r="C300" s="135">
        <v>1997</v>
      </c>
      <c r="D300" s="137">
        <v>23.206189999999999</v>
      </c>
    </row>
    <row r="301" spans="1:4" hidden="1">
      <c r="A301" s="135" t="s">
        <v>22</v>
      </c>
      <c r="B301" s="135" t="s">
        <v>23</v>
      </c>
      <c r="C301" s="135">
        <v>1998</v>
      </c>
      <c r="D301" s="137">
        <v>31.068950000000001</v>
      </c>
    </row>
    <row r="302" spans="1:4" hidden="1">
      <c r="A302" s="135" t="s">
        <v>22</v>
      </c>
      <c r="B302" s="135" t="s">
        <v>23</v>
      </c>
      <c r="C302" s="135">
        <v>1999</v>
      </c>
      <c r="D302" s="137">
        <v>36.371989999999997</v>
      </c>
    </row>
    <row r="303" spans="1:4" hidden="1">
      <c r="A303" s="135" t="s">
        <v>22</v>
      </c>
      <c r="B303" s="135" t="s">
        <v>23</v>
      </c>
      <c r="C303" s="135">
        <v>2000</v>
      </c>
      <c r="D303" s="137">
        <v>5.2047319999999999</v>
      </c>
    </row>
    <row r="304" spans="1:4" hidden="1">
      <c r="A304" s="135" t="s">
        <v>22</v>
      </c>
      <c r="B304" s="135" t="s">
        <v>23</v>
      </c>
      <c r="C304" s="135">
        <v>2001</v>
      </c>
      <c r="D304" s="137">
        <v>6.1876449999999998</v>
      </c>
    </row>
    <row r="305" spans="1:4" hidden="1">
      <c r="A305" s="135" t="s">
        <v>22</v>
      </c>
      <c r="B305" s="135" t="s">
        <v>23</v>
      </c>
      <c r="C305" s="135">
        <v>2002</v>
      </c>
      <c r="D305" s="137">
        <v>5.6558120000000001</v>
      </c>
    </row>
    <row r="306" spans="1:4" hidden="1">
      <c r="A306" s="135" t="s">
        <v>22</v>
      </c>
      <c r="B306" s="135" t="s">
        <v>23</v>
      </c>
      <c r="C306" s="135">
        <v>2003</v>
      </c>
      <c r="D306" s="137">
        <v>6.588705</v>
      </c>
    </row>
    <row r="307" spans="1:4" hidden="1">
      <c r="A307" s="135" t="s">
        <v>22</v>
      </c>
      <c r="B307" s="135" t="s">
        <v>23</v>
      </c>
      <c r="C307" s="135">
        <v>2004</v>
      </c>
      <c r="D307" s="137">
        <v>6.3982109999999999</v>
      </c>
    </row>
    <row r="308" spans="1:4" hidden="1">
      <c r="A308" s="135" t="s">
        <v>22</v>
      </c>
      <c r="B308" s="135" t="s">
        <v>23</v>
      </c>
      <c r="C308" s="135">
        <v>2005</v>
      </c>
      <c r="D308" s="137">
        <v>6.6864410000000003</v>
      </c>
    </row>
    <row r="309" spans="1:4" hidden="1">
      <c r="A309" s="135" t="s">
        <v>22</v>
      </c>
      <c r="B309" s="135" t="s">
        <v>23</v>
      </c>
      <c r="C309" s="135">
        <v>2006</v>
      </c>
      <c r="D309" s="137">
        <v>7.1063900000000002</v>
      </c>
    </row>
    <row r="310" spans="1:4" hidden="1">
      <c r="A310" s="135" t="s">
        <v>22</v>
      </c>
      <c r="B310" s="135" t="s">
        <v>23</v>
      </c>
      <c r="C310" s="135">
        <v>2007</v>
      </c>
      <c r="D310" s="137">
        <v>6.0570959999999996</v>
      </c>
    </row>
    <row r="311" spans="1:4" hidden="1">
      <c r="A311" s="135" t="s">
        <v>22</v>
      </c>
      <c r="B311" s="135" t="s">
        <v>23</v>
      </c>
      <c r="C311" s="135">
        <v>2008</v>
      </c>
      <c r="D311" s="137">
        <v>5.654814</v>
      </c>
    </row>
    <row r="312" spans="1:4" hidden="1">
      <c r="A312" s="135" t="s">
        <v>22</v>
      </c>
      <c r="B312" s="135" t="s">
        <v>23</v>
      </c>
      <c r="C312" s="135">
        <v>2009</v>
      </c>
      <c r="D312" s="137">
        <v>4.0035910000000001</v>
      </c>
    </row>
    <row r="313" spans="1:4" hidden="1">
      <c r="A313" s="135" t="s">
        <v>22</v>
      </c>
      <c r="B313" s="135" t="s">
        <v>23</v>
      </c>
      <c r="C313" s="135">
        <v>2010</v>
      </c>
      <c r="D313" s="137">
        <v>4.4484959999999996</v>
      </c>
    </row>
    <row r="314" spans="1:4" hidden="1">
      <c r="A314" s="135" t="s">
        <v>22</v>
      </c>
      <c r="B314" s="135" t="s">
        <v>23</v>
      </c>
      <c r="C314" s="135">
        <v>2011</v>
      </c>
      <c r="D314" s="137">
        <v>4.6830740000000004</v>
      </c>
    </row>
    <row r="315" spans="1:4" hidden="1">
      <c r="A315" s="135" t="s">
        <v>22</v>
      </c>
      <c r="B315" s="135" t="s">
        <v>23</v>
      </c>
      <c r="C315" s="135">
        <v>2012</v>
      </c>
      <c r="D315" s="137">
        <v>5.2776620000000003</v>
      </c>
    </row>
    <row r="316" spans="1:4" hidden="1">
      <c r="A316" s="135" t="s">
        <v>22</v>
      </c>
      <c r="B316" s="135" t="s">
        <v>23</v>
      </c>
      <c r="C316" s="135">
        <v>2013</v>
      </c>
      <c r="D316" s="137">
        <v>5.4277139999999999</v>
      </c>
    </row>
    <row r="317" spans="1:4" hidden="1">
      <c r="A317" s="135" t="s">
        <v>22</v>
      </c>
      <c r="B317" s="135" t="s">
        <v>23</v>
      </c>
      <c r="C317" s="135">
        <v>2014</v>
      </c>
      <c r="D317" s="137">
        <v>5.7971019999999998</v>
      </c>
    </row>
    <row r="318" spans="1:4" hidden="1">
      <c r="A318" s="135" t="s">
        <v>22</v>
      </c>
      <c r="B318" s="135" t="s">
        <v>23</v>
      </c>
      <c r="C318" s="135">
        <v>2015</v>
      </c>
      <c r="D318" s="137">
        <v>4.970485</v>
      </c>
    </row>
    <row r="319" spans="1:4" hidden="1">
      <c r="A319" s="135" t="s">
        <v>22</v>
      </c>
      <c r="B319" s="135" t="s">
        <v>23</v>
      </c>
      <c r="C319" s="135">
        <v>2016</v>
      </c>
      <c r="D319" s="137">
        <v>5.4049500000000004</v>
      </c>
    </row>
    <row r="320" spans="1:4" hidden="1">
      <c r="A320" s="135" t="s">
        <v>22</v>
      </c>
      <c r="B320" s="135" t="s">
        <v>23</v>
      </c>
      <c r="C320" s="135">
        <v>2017</v>
      </c>
      <c r="D320" s="137">
        <v>4.6452150000000003</v>
      </c>
    </row>
    <row r="321" spans="1:4" hidden="1">
      <c r="A321" s="135" t="s">
        <v>22</v>
      </c>
      <c r="B321" s="135" t="s">
        <v>23</v>
      </c>
      <c r="C321" s="135">
        <v>2018</v>
      </c>
      <c r="D321" s="137">
        <v>4.1670090000000002</v>
      </c>
    </row>
    <row r="322" spans="1:4" hidden="1">
      <c r="A322" s="135" t="s">
        <v>22</v>
      </c>
      <c r="B322" s="135" t="s">
        <v>23</v>
      </c>
      <c r="C322" s="135">
        <v>2019</v>
      </c>
      <c r="D322" s="137">
        <v>4.5035740000000004</v>
      </c>
    </row>
    <row r="323" spans="1:4" hidden="1">
      <c r="A323" s="135" t="s">
        <v>22</v>
      </c>
      <c r="B323" s="135" t="s">
        <v>23</v>
      </c>
      <c r="C323" s="135">
        <v>2020</v>
      </c>
      <c r="D323" s="137">
        <v>4.6378240000000002</v>
      </c>
    </row>
    <row r="324" spans="1:4">
      <c r="A324" s="135" t="s">
        <v>22</v>
      </c>
      <c r="B324" s="135" t="s">
        <v>23</v>
      </c>
      <c r="C324" s="135">
        <v>2021</v>
      </c>
      <c r="D324" s="137">
        <v>4.611351</v>
      </c>
    </row>
    <row r="325" spans="1:4" hidden="1">
      <c r="A325" s="135" t="s">
        <v>24</v>
      </c>
      <c r="B325" s="135" t="s">
        <v>25</v>
      </c>
      <c r="C325" s="135">
        <v>1990</v>
      </c>
      <c r="D325" s="137">
        <v>4.1841010000000001</v>
      </c>
    </row>
    <row r="326" spans="1:4" hidden="1">
      <c r="A326" s="135" t="s">
        <v>24</v>
      </c>
      <c r="B326" s="135" t="s">
        <v>25</v>
      </c>
      <c r="C326" s="135">
        <v>1991</v>
      </c>
      <c r="D326" s="137">
        <v>4.3213109999999997</v>
      </c>
    </row>
    <row r="327" spans="1:4" hidden="1">
      <c r="A327" s="135" t="s">
        <v>24</v>
      </c>
      <c r="B327" s="135" t="s">
        <v>25</v>
      </c>
      <c r="C327" s="135">
        <v>1992</v>
      </c>
      <c r="D327" s="137">
        <v>4.4472009999999997</v>
      </c>
    </row>
    <row r="328" spans="1:4" hidden="1">
      <c r="A328" s="135" t="s">
        <v>24</v>
      </c>
      <c r="B328" s="135" t="s">
        <v>25</v>
      </c>
      <c r="C328" s="135">
        <v>1993</v>
      </c>
      <c r="D328" s="137">
        <v>4.5631149999999998</v>
      </c>
    </row>
    <row r="329" spans="1:4" hidden="1">
      <c r="A329" s="135" t="s">
        <v>24</v>
      </c>
      <c r="B329" s="135" t="s">
        <v>25</v>
      </c>
      <c r="C329" s="135">
        <v>1994</v>
      </c>
      <c r="D329" s="137">
        <v>4.6701949999999997</v>
      </c>
    </row>
    <row r="330" spans="1:4" hidden="1">
      <c r="A330" s="135" t="s">
        <v>24</v>
      </c>
      <c r="B330" s="135" t="s">
        <v>25</v>
      </c>
      <c r="C330" s="135">
        <v>1995</v>
      </c>
      <c r="D330" s="137">
        <v>4.7694130000000001</v>
      </c>
    </row>
    <row r="331" spans="1:4" hidden="1">
      <c r="A331" s="135" t="s">
        <v>24</v>
      </c>
      <c r="B331" s="135" t="s">
        <v>25</v>
      </c>
      <c r="C331" s="135">
        <v>1996</v>
      </c>
      <c r="D331" s="137">
        <v>4.8616039999999998</v>
      </c>
    </row>
    <row r="332" spans="1:4" hidden="1">
      <c r="A332" s="135" t="s">
        <v>24</v>
      </c>
      <c r="B332" s="135" t="s">
        <v>25</v>
      </c>
      <c r="C332" s="135">
        <v>1997</v>
      </c>
      <c r="D332" s="137">
        <v>4.9474900000000002</v>
      </c>
    </row>
    <row r="333" spans="1:4" hidden="1">
      <c r="A333" s="135" t="s">
        <v>24</v>
      </c>
      <c r="B333" s="135" t="s">
        <v>25</v>
      </c>
      <c r="C333" s="135">
        <v>1998</v>
      </c>
      <c r="D333" s="137">
        <v>5.0276949999999996</v>
      </c>
    </row>
    <row r="334" spans="1:4" hidden="1">
      <c r="A334" s="135" t="s">
        <v>24</v>
      </c>
      <c r="B334" s="135" t="s">
        <v>25</v>
      </c>
      <c r="C334" s="135">
        <v>1999</v>
      </c>
      <c r="D334" s="137">
        <v>5.1027659999999999</v>
      </c>
    </row>
    <row r="335" spans="1:4" hidden="1">
      <c r="A335" s="135" t="s">
        <v>24</v>
      </c>
      <c r="B335" s="135" t="s">
        <v>25</v>
      </c>
      <c r="C335" s="135">
        <v>2000</v>
      </c>
      <c r="D335" s="137">
        <v>5.1731800000000003</v>
      </c>
    </row>
    <row r="336" spans="1:4" hidden="1">
      <c r="A336" s="135" t="s">
        <v>24</v>
      </c>
      <c r="B336" s="135" t="s">
        <v>25</v>
      </c>
      <c r="C336" s="135">
        <v>2001</v>
      </c>
      <c r="D336" s="137">
        <v>5.3456080000000004</v>
      </c>
    </row>
    <row r="337" spans="1:4" hidden="1">
      <c r="A337" s="135" t="s">
        <v>24</v>
      </c>
      <c r="B337" s="135" t="s">
        <v>25</v>
      </c>
      <c r="C337" s="135">
        <v>2002</v>
      </c>
      <c r="D337" s="137">
        <v>5.5144820000000001</v>
      </c>
    </row>
    <row r="338" spans="1:4" hidden="1">
      <c r="A338" s="135" t="s">
        <v>24</v>
      </c>
      <c r="B338" s="135" t="s">
        <v>25</v>
      </c>
      <c r="C338" s="135">
        <v>2003</v>
      </c>
      <c r="D338" s="137">
        <v>5.6799109999999997</v>
      </c>
    </row>
    <row r="339" spans="1:4" hidden="1">
      <c r="A339" s="135" t="s">
        <v>24</v>
      </c>
      <c r="B339" s="135" t="s">
        <v>25</v>
      </c>
      <c r="C339" s="135">
        <v>2004</v>
      </c>
      <c r="D339" s="137">
        <v>5.55389</v>
      </c>
    </row>
    <row r="340" spans="1:4" hidden="1">
      <c r="A340" s="135" t="s">
        <v>24</v>
      </c>
      <c r="B340" s="135" t="s">
        <v>25</v>
      </c>
      <c r="C340" s="135">
        <v>2005</v>
      </c>
      <c r="D340" s="137">
        <v>5.4322739999999996</v>
      </c>
    </row>
    <row r="341" spans="1:4" hidden="1">
      <c r="A341" s="135" t="s">
        <v>24</v>
      </c>
      <c r="B341" s="135" t="s">
        <v>25</v>
      </c>
      <c r="C341" s="135">
        <v>2006</v>
      </c>
      <c r="D341" s="137">
        <v>5.3148369999999998</v>
      </c>
    </row>
    <row r="342" spans="1:4" hidden="1">
      <c r="A342" s="135" t="s">
        <v>24</v>
      </c>
      <c r="B342" s="135" t="s">
        <v>25</v>
      </c>
      <c r="C342" s="135">
        <v>2007</v>
      </c>
      <c r="D342" s="137">
        <v>5.2013660000000002</v>
      </c>
    </row>
    <row r="343" spans="1:4" hidden="1">
      <c r="A343" s="135" t="s">
        <v>24</v>
      </c>
      <c r="B343" s="135" t="s">
        <v>25</v>
      </c>
      <c r="C343" s="135">
        <v>2008</v>
      </c>
      <c r="D343" s="137">
        <v>5.0916639999999997</v>
      </c>
    </row>
    <row r="344" spans="1:4" hidden="1">
      <c r="A344" s="135" t="s">
        <v>24</v>
      </c>
      <c r="B344" s="135" t="s">
        <v>25</v>
      </c>
      <c r="C344" s="135">
        <v>2009</v>
      </c>
      <c r="D344" s="137">
        <v>4.9855460000000003</v>
      </c>
    </row>
    <row r="345" spans="1:4" hidden="1">
      <c r="A345" s="135" t="s">
        <v>24</v>
      </c>
      <c r="B345" s="135" t="s">
        <v>25</v>
      </c>
      <c r="C345" s="135">
        <v>2010</v>
      </c>
      <c r="D345" s="137">
        <v>4.8828389999999997</v>
      </c>
    </row>
    <row r="346" spans="1:4" hidden="1">
      <c r="A346" s="135" t="s">
        <v>24</v>
      </c>
      <c r="B346" s="135" t="s">
        <v>25</v>
      </c>
      <c r="C346" s="135">
        <v>2011</v>
      </c>
      <c r="D346" s="137">
        <v>4.7833819999999996</v>
      </c>
    </row>
    <row r="347" spans="1:4" hidden="1">
      <c r="A347" s="135" t="s">
        <v>24</v>
      </c>
      <c r="B347" s="135" t="s">
        <v>25</v>
      </c>
      <c r="C347" s="135">
        <v>2012</v>
      </c>
      <c r="D347" s="137">
        <v>4.6870219999999998</v>
      </c>
    </row>
    <row r="348" spans="1:4" hidden="1">
      <c r="A348" s="135" t="s">
        <v>24</v>
      </c>
      <c r="B348" s="135" t="s">
        <v>25</v>
      </c>
      <c r="C348" s="135">
        <v>2013</v>
      </c>
      <c r="D348" s="137">
        <v>4.5936170000000001</v>
      </c>
    </row>
    <row r="349" spans="1:4" hidden="1">
      <c r="A349" s="135" t="s">
        <v>24</v>
      </c>
      <c r="B349" s="135" t="s">
        <v>25</v>
      </c>
      <c r="C349" s="135">
        <v>2014</v>
      </c>
      <c r="D349" s="137">
        <v>4.5030330000000003</v>
      </c>
    </row>
    <row r="350" spans="1:4" hidden="1">
      <c r="A350" s="135" t="s">
        <v>24</v>
      </c>
      <c r="B350" s="135" t="s">
        <v>25</v>
      </c>
      <c r="C350" s="135">
        <v>2015</v>
      </c>
      <c r="D350" s="137">
        <v>3.3310040000000001</v>
      </c>
    </row>
    <row r="351" spans="1:4" hidden="1">
      <c r="A351" s="135" t="s">
        <v>24</v>
      </c>
      <c r="B351" s="135" t="s">
        <v>25</v>
      </c>
      <c r="C351" s="135">
        <v>2016</v>
      </c>
      <c r="D351" s="137">
        <v>3.2458559999999999</v>
      </c>
    </row>
    <row r="352" spans="1:4" hidden="1">
      <c r="A352" s="135" t="s">
        <v>24</v>
      </c>
      <c r="B352" s="135" t="s">
        <v>25</v>
      </c>
      <c r="C352" s="135">
        <v>2017</v>
      </c>
      <c r="D352" s="137">
        <v>3.2458559999999999</v>
      </c>
    </row>
    <row r="353" spans="1:4" hidden="1">
      <c r="A353" s="135" t="s">
        <v>24</v>
      </c>
      <c r="B353" s="135" t="s">
        <v>25</v>
      </c>
      <c r="C353" s="135">
        <v>2018</v>
      </c>
      <c r="D353" s="137">
        <v>3.2458559999999999</v>
      </c>
    </row>
    <row r="354" spans="1:4" hidden="1">
      <c r="A354" s="135" t="s">
        <v>24</v>
      </c>
      <c r="B354" s="135" t="s">
        <v>25</v>
      </c>
      <c r="C354" s="135">
        <v>2019</v>
      </c>
      <c r="D354" s="137">
        <v>3.2458559999999999</v>
      </c>
    </row>
    <row r="355" spans="1:4" hidden="1">
      <c r="A355" s="135" t="s">
        <v>24</v>
      </c>
      <c r="B355" s="135" t="s">
        <v>25</v>
      </c>
      <c r="C355" s="135">
        <v>2020</v>
      </c>
      <c r="D355" s="137">
        <v>3.2458559999999999</v>
      </c>
    </row>
    <row r="356" spans="1:4">
      <c r="A356" s="135" t="s">
        <v>24</v>
      </c>
      <c r="B356" s="135" t="s">
        <v>25</v>
      </c>
      <c r="C356" s="135">
        <v>2021</v>
      </c>
      <c r="D356" s="137">
        <v>3.2458559999999999</v>
      </c>
    </row>
    <row r="357" spans="1:4" hidden="1">
      <c r="A357" s="135" t="s">
        <v>26</v>
      </c>
      <c r="B357" s="135" t="s">
        <v>27</v>
      </c>
      <c r="C357" s="135">
        <v>2008</v>
      </c>
      <c r="D357" s="137">
        <v>2.1466409999999998</v>
      </c>
    </row>
    <row r="358" spans="1:4" hidden="1">
      <c r="A358" s="135" t="s">
        <v>26</v>
      </c>
      <c r="B358" s="135" t="s">
        <v>27</v>
      </c>
      <c r="C358" s="135">
        <v>2009</v>
      </c>
      <c r="D358" s="137">
        <v>2.1466409999999998</v>
      </c>
    </row>
    <row r="359" spans="1:4" hidden="1">
      <c r="A359" s="135" t="s">
        <v>26</v>
      </c>
      <c r="B359" s="135" t="s">
        <v>27</v>
      </c>
      <c r="C359" s="135">
        <v>2010</v>
      </c>
      <c r="D359" s="137">
        <v>2.1466409999999998</v>
      </c>
    </row>
    <row r="360" spans="1:4" hidden="1">
      <c r="A360" s="135" t="s">
        <v>26</v>
      </c>
      <c r="B360" s="135" t="s">
        <v>27</v>
      </c>
      <c r="C360" s="135">
        <v>2011</v>
      </c>
      <c r="D360" s="137">
        <v>2.1466409999999998</v>
      </c>
    </row>
    <row r="361" spans="1:4" hidden="1">
      <c r="A361" s="135" t="s">
        <v>26</v>
      </c>
      <c r="B361" s="135" t="s">
        <v>27</v>
      </c>
      <c r="C361" s="135">
        <v>2012</v>
      </c>
      <c r="D361" s="137">
        <v>2.1466409999999998</v>
      </c>
    </row>
    <row r="362" spans="1:4" hidden="1">
      <c r="A362" s="135" t="s">
        <v>26</v>
      </c>
      <c r="B362" s="135" t="s">
        <v>27</v>
      </c>
      <c r="C362" s="135">
        <v>2013</v>
      </c>
      <c r="D362" s="137">
        <v>2.1466409999999998</v>
      </c>
    </row>
    <row r="363" spans="1:4" hidden="1">
      <c r="A363" s="135" t="s">
        <v>26</v>
      </c>
      <c r="B363" s="135" t="s">
        <v>27</v>
      </c>
      <c r="C363" s="135">
        <v>2014</v>
      </c>
      <c r="D363" s="137">
        <v>2.1466409999999998</v>
      </c>
    </row>
    <row r="364" spans="1:4" hidden="1">
      <c r="A364" s="135" t="s">
        <v>26</v>
      </c>
      <c r="B364" s="135" t="s">
        <v>27</v>
      </c>
      <c r="C364" s="135">
        <v>2015</v>
      </c>
      <c r="D364" s="137">
        <v>2.1466409999999998</v>
      </c>
    </row>
    <row r="365" spans="1:4" hidden="1">
      <c r="A365" s="135" t="s">
        <v>26</v>
      </c>
      <c r="B365" s="135" t="s">
        <v>27</v>
      </c>
      <c r="C365" s="135">
        <v>2016</v>
      </c>
      <c r="D365" s="137">
        <v>2.1466409999999998</v>
      </c>
    </row>
    <row r="366" spans="1:4" hidden="1">
      <c r="A366" s="135" t="s">
        <v>26</v>
      </c>
      <c r="B366" s="135" t="s">
        <v>27</v>
      </c>
      <c r="C366" s="135">
        <v>2017</v>
      </c>
      <c r="D366" s="137">
        <v>2.1466409999999998</v>
      </c>
    </row>
    <row r="367" spans="1:4" hidden="1">
      <c r="A367" s="135" t="s">
        <v>26</v>
      </c>
      <c r="B367" s="135" t="s">
        <v>27</v>
      </c>
      <c r="C367" s="135">
        <v>2018</v>
      </c>
      <c r="D367" s="137">
        <v>2.1466409999999998</v>
      </c>
    </row>
    <row r="368" spans="1:4" hidden="1">
      <c r="A368" s="135" t="s">
        <v>26</v>
      </c>
      <c r="B368" s="135" t="s">
        <v>27</v>
      </c>
      <c r="C368" s="135">
        <v>2019</v>
      </c>
      <c r="D368" s="137">
        <v>2.1466409999999998</v>
      </c>
    </row>
    <row r="369" spans="1:4" hidden="1">
      <c r="A369" s="135" t="s">
        <v>26</v>
      </c>
      <c r="B369" s="135" t="s">
        <v>27</v>
      </c>
      <c r="C369" s="135">
        <v>2020</v>
      </c>
      <c r="D369" s="137">
        <v>2.1466409999999998</v>
      </c>
    </row>
    <row r="370" spans="1:4">
      <c r="A370" s="135" t="s">
        <v>26</v>
      </c>
      <c r="B370" s="135" t="s">
        <v>27</v>
      </c>
      <c r="C370" s="135">
        <v>2021</v>
      </c>
      <c r="D370" s="137">
        <v>2.1466409999999998</v>
      </c>
    </row>
    <row r="371" spans="1:4" hidden="1">
      <c r="A371" s="135" t="s">
        <v>28</v>
      </c>
      <c r="B371" s="135" t="s">
        <v>29</v>
      </c>
      <c r="C371" s="135">
        <v>1996</v>
      </c>
      <c r="D371" s="137">
        <v>7.6543210000000004</v>
      </c>
    </row>
    <row r="372" spans="1:4" hidden="1">
      <c r="A372" s="135" t="s">
        <v>28</v>
      </c>
      <c r="B372" s="135" t="s">
        <v>29</v>
      </c>
      <c r="C372" s="135">
        <v>1997</v>
      </c>
      <c r="D372" s="137">
        <v>7.6543210000000004</v>
      </c>
    </row>
    <row r="373" spans="1:4" hidden="1">
      <c r="A373" s="135" t="s">
        <v>28</v>
      </c>
      <c r="B373" s="135" t="s">
        <v>29</v>
      </c>
      <c r="C373" s="135">
        <v>1998</v>
      </c>
      <c r="D373" s="137">
        <v>7.6543210000000004</v>
      </c>
    </row>
    <row r="374" spans="1:4" hidden="1">
      <c r="A374" s="135" t="s">
        <v>28</v>
      </c>
      <c r="B374" s="135" t="s">
        <v>29</v>
      </c>
      <c r="C374" s="135">
        <v>1999</v>
      </c>
      <c r="D374" s="137">
        <v>7.6543210000000004</v>
      </c>
    </row>
    <row r="375" spans="1:4" hidden="1">
      <c r="A375" s="135" t="s">
        <v>28</v>
      </c>
      <c r="B375" s="135" t="s">
        <v>29</v>
      </c>
      <c r="C375" s="135">
        <v>2000</v>
      </c>
      <c r="D375" s="137">
        <v>7.6543210000000004</v>
      </c>
    </row>
    <row r="376" spans="1:4" hidden="1">
      <c r="A376" s="135" t="s">
        <v>28</v>
      </c>
      <c r="B376" s="135" t="s">
        <v>29</v>
      </c>
      <c r="C376" s="135">
        <v>2001</v>
      </c>
      <c r="D376" s="137">
        <v>7.6543210000000004</v>
      </c>
    </row>
    <row r="377" spans="1:4" hidden="1">
      <c r="A377" s="135" t="s">
        <v>28</v>
      </c>
      <c r="B377" s="135" t="s">
        <v>29</v>
      </c>
      <c r="C377" s="135">
        <v>2002</v>
      </c>
      <c r="D377" s="137">
        <v>7.6543210000000004</v>
      </c>
    </row>
    <row r="378" spans="1:4" hidden="1">
      <c r="A378" s="135" t="s">
        <v>28</v>
      </c>
      <c r="B378" s="135" t="s">
        <v>29</v>
      </c>
      <c r="C378" s="135">
        <v>2003</v>
      </c>
      <c r="D378" s="137">
        <v>7.6543210000000004</v>
      </c>
    </row>
    <row r="379" spans="1:4" hidden="1">
      <c r="A379" s="135" t="s">
        <v>28</v>
      </c>
      <c r="B379" s="135" t="s">
        <v>29</v>
      </c>
      <c r="C379" s="135">
        <v>2004</v>
      </c>
      <c r="D379" s="137">
        <v>7.6543210000000004</v>
      </c>
    </row>
    <row r="380" spans="1:4" hidden="1">
      <c r="A380" s="135" t="s">
        <v>28</v>
      </c>
      <c r="B380" s="135" t="s">
        <v>29</v>
      </c>
      <c r="C380" s="135">
        <v>2005</v>
      </c>
      <c r="D380" s="137">
        <v>7.6543210000000004</v>
      </c>
    </row>
    <row r="381" spans="1:4" hidden="1">
      <c r="A381" s="135" t="s">
        <v>28</v>
      </c>
      <c r="B381" s="135" t="s">
        <v>29</v>
      </c>
      <c r="C381" s="135">
        <v>2006</v>
      </c>
      <c r="D381" s="137">
        <v>7.6543210000000004</v>
      </c>
    </row>
    <row r="382" spans="1:4" hidden="1">
      <c r="A382" s="135" t="s">
        <v>28</v>
      </c>
      <c r="B382" s="135" t="s">
        <v>29</v>
      </c>
      <c r="C382" s="135">
        <v>2007</v>
      </c>
      <c r="D382" s="137">
        <v>7.6543210000000004</v>
      </c>
    </row>
    <row r="383" spans="1:4" hidden="1">
      <c r="A383" s="135" t="s">
        <v>28</v>
      </c>
      <c r="B383" s="135" t="s">
        <v>29</v>
      </c>
      <c r="C383" s="135">
        <v>2008</v>
      </c>
      <c r="D383" s="137">
        <v>7.6543210000000004</v>
      </c>
    </row>
    <row r="384" spans="1:4" hidden="1">
      <c r="A384" s="135" t="s">
        <v>28</v>
      </c>
      <c r="B384" s="135" t="s">
        <v>29</v>
      </c>
      <c r="C384" s="135">
        <v>2009</v>
      </c>
      <c r="D384" s="137">
        <v>7.6543210000000004</v>
      </c>
    </row>
    <row r="385" spans="1:4" hidden="1">
      <c r="A385" s="135" t="s">
        <v>28</v>
      </c>
      <c r="B385" s="135" t="s">
        <v>29</v>
      </c>
      <c r="C385" s="135">
        <v>2010</v>
      </c>
      <c r="D385" s="137">
        <v>7.6543210000000004</v>
      </c>
    </row>
    <row r="386" spans="1:4" hidden="1">
      <c r="A386" s="135" t="s">
        <v>28</v>
      </c>
      <c r="B386" s="135" t="s">
        <v>29</v>
      </c>
      <c r="C386" s="135">
        <v>2011</v>
      </c>
      <c r="D386" s="137">
        <v>7.6543210000000004</v>
      </c>
    </row>
    <row r="387" spans="1:4" hidden="1">
      <c r="A387" s="135" t="s">
        <v>28</v>
      </c>
      <c r="B387" s="135" t="s">
        <v>29</v>
      </c>
      <c r="C387" s="135">
        <v>2012</v>
      </c>
      <c r="D387" s="137">
        <v>7.6543210000000004</v>
      </c>
    </row>
    <row r="388" spans="1:4" hidden="1">
      <c r="A388" s="135" t="s">
        <v>28</v>
      </c>
      <c r="B388" s="135" t="s">
        <v>29</v>
      </c>
      <c r="C388" s="135">
        <v>2013</v>
      </c>
      <c r="D388" s="137">
        <v>7.6543210000000004</v>
      </c>
    </row>
    <row r="389" spans="1:4" hidden="1">
      <c r="A389" s="135" t="s">
        <v>28</v>
      </c>
      <c r="B389" s="135" t="s">
        <v>29</v>
      </c>
      <c r="C389" s="135">
        <v>2014</v>
      </c>
      <c r="D389" s="137">
        <v>7.6543210000000004</v>
      </c>
    </row>
    <row r="390" spans="1:4" hidden="1">
      <c r="A390" s="135" t="s">
        <v>28</v>
      </c>
      <c r="B390" s="135" t="s">
        <v>29</v>
      </c>
      <c r="C390" s="135">
        <v>2015</v>
      </c>
      <c r="D390" s="137">
        <v>7.6543210000000004</v>
      </c>
    </row>
    <row r="391" spans="1:4" hidden="1">
      <c r="A391" s="135" t="s">
        <v>28</v>
      </c>
      <c r="B391" s="135" t="s">
        <v>29</v>
      </c>
      <c r="C391" s="135">
        <v>2016</v>
      </c>
      <c r="D391" s="137">
        <v>7.6543210000000004</v>
      </c>
    </row>
    <row r="392" spans="1:4" hidden="1">
      <c r="A392" s="135" t="s">
        <v>28</v>
      </c>
      <c r="B392" s="135" t="s">
        <v>29</v>
      </c>
      <c r="C392" s="135">
        <v>2017</v>
      </c>
      <c r="D392" s="137">
        <v>7.6543210000000004</v>
      </c>
    </row>
    <row r="393" spans="1:4" hidden="1">
      <c r="A393" s="135" t="s">
        <v>28</v>
      </c>
      <c r="B393" s="135" t="s">
        <v>29</v>
      </c>
      <c r="C393" s="135">
        <v>2018</v>
      </c>
      <c r="D393" s="137">
        <v>7.6543210000000004</v>
      </c>
    </row>
    <row r="394" spans="1:4" hidden="1">
      <c r="A394" s="135" t="s">
        <v>28</v>
      </c>
      <c r="B394" s="135" t="s">
        <v>29</v>
      </c>
      <c r="C394" s="135">
        <v>2019</v>
      </c>
      <c r="D394" s="137">
        <v>7.6543210000000004</v>
      </c>
    </row>
    <row r="395" spans="1:4" hidden="1">
      <c r="A395" s="135" t="s">
        <v>28</v>
      </c>
      <c r="B395" s="135" t="s">
        <v>29</v>
      </c>
      <c r="C395" s="135">
        <v>2020</v>
      </c>
      <c r="D395" s="137">
        <v>7.6543210000000004</v>
      </c>
    </row>
    <row r="396" spans="1:4">
      <c r="A396" s="135" t="s">
        <v>28</v>
      </c>
      <c r="B396" s="135" t="s">
        <v>29</v>
      </c>
      <c r="C396" s="135">
        <v>2021</v>
      </c>
      <c r="D396" s="137">
        <v>7.6543210000000004</v>
      </c>
    </row>
    <row r="397" spans="1:4" hidden="1">
      <c r="A397" s="135" t="s">
        <v>30</v>
      </c>
      <c r="B397" s="135" t="s">
        <v>31</v>
      </c>
      <c r="C397" s="135">
        <v>1995</v>
      </c>
      <c r="D397" s="137">
        <v>33.333329999999997</v>
      </c>
    </row>
    <row r="398" spans="1:4" hidden="1">
      <c r="A398" s="135" t="s">
        <v>30</v>
      </c>
      <c r="B398" s="135" t="s">
        <v>31</v>
      </c>
      <c r="C398" s="135">
        <v>1996</v>
      </c>
      <c r="D398" s="137">
        <v>32.638109999999998</v>
      </c>
    </row>
    <row r="399" spans="1:4" hidden="1">
      <c r="A399" s="135" t="s">
        <v>30</v>
      </c>
      <c r="B399" s="135" t="s">
        <v>31</v>
      </c>
      <c r="C399" s="135">
        <v>1997</v>
      </c>
      <c r="D399" s="137">
        <v>31.9222</v>
      </c>
    </row>
    <row r="400" spans="1:4" hidden="1">
      <c r="A400" s="135" t="s">
        <v>30</v>
      </c>
      <c r="B400" s="135" t="s">
        <v>31</v>
      </c>
      <c r="C400" s="135">
        <v>1998</v>
      </c>
      <c r="D400" s="137">
        <v>31.184670000000001</v>
      </c>
    </row>
    <row r="401" spans="1:4" hidden="1">
      <c r="A401" s="135" t="s">
        <v>30</v>
      </c>
      <c r="B401" s="135" t="s">
        <v>31</v>
      </c>
      <c r="C401" s="135">
        <v>1999</v>
      </c>
      <c r="D401" s="137">
        <v>30.424530000000001</v>
      </c>
    </row>
    <row r="402" spans="1:4" hidden="1">
      <c r="A402" s="135" t="s">
        <v>30</v>
      </c>
      <c r="B402" s="135" t="s">
        <v>31</v>
      </c>
      <c r="C402" s="135">
        <v>2000</v>
      </c>
      <c r="D402" s="137">
        <v>29.640720000000002</v>
      </c>
    </row>
    <row r="403" spans="1:4" hidden="1">
      <c r="A403" s="135" t="s">
        <v>30</v>
      </c>
      <c r="B403" s="135" t="s">
        <v>31</v>
      </c>
      <c r="C403" s="135">
        <v>2001</v>
      </c>
      <c r="D403" s="137">
        <v>29.51182</v>
      </c>
    </row>
    <row r="404" spans="1:4" hidden="1">
      <c r="A404" s="135" t="s">
        <v>30</v>
      </c>
      <c r="B404" s="135" t="s">
        <v>31</v>
      </c>
      <c r="C404" s="135">
        <v>2002</v>
      </c>
      <c r="D404" s="137">
        <v>29.37913</v>
      </c>
    </row>
    <row r="405" spans="1:4" hidden="1">
      <c r="A405" s="135" t="s">
        <v>30</v>
      </c>
      <c r="B405" s="135" t="s">
        <v>31</v>
      </c>
      <c r="C405" s="135">
        <v>2003</v>
      </c>
      <c r="D405" s="137">
        <v>29.24249</v>
      </c>
    </row>
    <row r="406" spans="1:4" hidden="1">
      <c r="A406" s="135" t="s">
        <v>30</v>
      </c>
      <c r="B406" s="135" t="s">
        <v>31</v>
      </c>
      <c r="C406" s="135">
        <v>2004</v>
      </c>
      <c r="D406" s="137">
        <v>29.10172</v>
      </c>
    </row>
    <row r="407" spans="1:4" hidden="1">
      <c r="A407" s="135" t="s">
        <v>30</v>
      </c>
      <c r="B407" s="135" t="s">
        <v>31</v>
      </c>
      <c r="C407" s="135">
        <v>2005</v>
      </c>
      <c r="D407" s="137">
        <v>28.956620000000001</v>
      </c>
    </row>
    <row r="408" spans="1:4" hidden="1">
      <c r="A408" s="135" t="s">
        <v>30</v>
      </c>
      <c r="B408" s="135" t="s">
        <v>31</v>
      </c>
      <c r="C408" s="135">
        <v>2006</v>
      </c>
      <c r="D408" s="137">
        <v>29.425470000000001</v>
      </c>
    </row>
    <row r="409" spans="1:4" hidden="1">
      <c r="A409" s="135" t="s">
        <v>30</v>
      </c>
      <c r="B409" s="135" t="s">
        <v>31</v>
      </c>
      <c r="C409" s="135">
        <v>2007</v>
      </c>
      <c r="D409" s="137">
        <v>29.91234</v>
      </c>
    </row>
    <row r="410" spans="1:4" hidden="1">
      <c r="A410" s="135" t="s">
        <v>30</v>
      </c>
      <c r="B410" s="135" t="s">
        <v>31</v>
      </c>
      <c r="C410" s="135">
        <v>2008</v>
      </c>
      <c r="D410" s="137">
        <v>30.418320000000001</v>
      </c>
    </row>
    <row r="411" spans="1:4" hidden="1">
      <c r="A411" s="135" t="s">
        <v>30</v>
      </c>
      <c r="B411" s="135" t="s">
        <v>31</v>
      </c>
      <c r="C411" s="135">
        <v>2009</v>
      </c>
      <c r="D411" s="137">
        <v>30.94454</v>
      </c>
    </row>
    <row r="412" spans="1:4" hidden="1">
      <c r="A412" s="135" t="s">
        <v>30</v>
      </c>
      <c r="B412" s="135" t="s">
        <v>31</v>
      </c>
      <c r="C412" s="135">
        <v>2010</v>
      </c>
      <c r="D412" s="137">
        <v>31.492249999999999</v>
      </c>
    </row>
    <row r="413" spans="1:4" hidden="1">
      <c r="A413" s="135" t="s">
        <v>30</v>
      </c>
      <c r="B413" s="135" t="s">
        <v>31</v>
      </c>
      <c r="C413" s="135">
        <v>2011</v>
      </c>
      <c r="D413" s="137">
        <v>31.518439999999998</v>
      </c>
    </row>
    <row r="414" spans="1:4" hidden="1">
      <c r="A414" s="135" t="s">
        <v>30</v>
      </c>
      <c r="B414" s="135" t="s">
        <v>31</v>
      </c>
      <c r="C414" s="135">
        <v>2012</v>
      </c>
      <c r="D414" s="137">
        <v>31.54541</v>
      </c>
    </row>
    <row r="415" spans="1:4" hidden="1">
      <c r="A415" s="135" t="s">
        <v>30</v>
      </c>
      <c r="B415" s="135" t="s">
        <v>31</v>
      </c>
      <c r="C415" s="135">
        <v>2013</v>
      </c>
      <c r="D415" s="137">
        <v>31.571999999999999</v>
      </c>
    </row>
    <row r="416" spans="1:4" hidden="1">
      <c r="A416" s="135" t="s">
        <v>30</v>
      </c>
      <c r="B416" s="135" t="s">
        <v>31</v>
      </c>
      <c r="C416" s="135">
        <v>2014</v>
      </c>
      <c r="D416" s="137">
        <v>20.305540000000001</v>
      </c>
    </row>
    <row r="417" spans="1:4" hidden="1">
      <c r="A417" s="135" t="s">
        <v>30</v>
      </c>
      <c r="B417" s="135" t="s">
        <v>31</v>
      </c>
      <c r="C417" s="135">
        <v>2015</v>
      </c>
      <c r="D417" s="137">
        <v>21.21631</v>
      </c>
    </row>
    <row r="418" spans="1:4" hidden="1">
      <c r="A418" s="135" t="s">
        <v>30</v>
      </c>
      <c r="B418" s="135" t="s">
        <v>31</v>
      </c>
      <c r="C418" s="135">
        <v>2016</v>
      </c>
      <c r="D418" s="137">
        <v>31.5427</v>
      </c>
    </row>
    <row r="419" spans="1:4" hidden="1">
      <c r="A419" s="135" t="s">
        <v>30</v>
      </c>
      <c r="B419" s="135" t="s">
        <v>31</v>
      </c>
      <c r="C419" s="135">
        <v>2017</v>
      </c>
      <c r="D419" s="137">
        <v>31.710809999999999</v>
      </c>
    </row>
    <row r="420" spans="1:4" hidden="1">
      <c r="A420" s="135" t="s">
        <v>30</v>
      </c>
      <c r="B420" s="135" t="s">
        <v>31</v>
      </c>
      <c r="C420" s="135">
        <v>2018</v>
      </c>
      <c r="D420" s="137">
        <v>31.775700000000001</v>
      </c>
    </row>
    <row r="421" spans="1:4" hidden="1">
      <c r="A421" s="135" t="s">
        <v>30</v>
      </c>
      <c r="B421" s="135" t="s">
        <v>31</v>
      </c>
      <c r="C421" s="135">
        <v>2019</v>
      </c>
      <c r="D421" s="137">
        <v>32.253320000000002</v>
      </c>
    </row>
    <row r="422" spans="1:4" hidden="1">
      <c r="A422" s="135" t="s">
        <v>30</v>
      </c>
      <c r="B422" s="135" t="s">
        <v>31</v>
      </c>
      <c r="C422" s="135">
        <v>2020</v>
      </c>
      <c r="D422" s="137">
        <v>31.00075</v>
      </c>
    </row>
    <row r="423" spans="1:4">
      <c r="A423" s="135" t="s">
        <v>30</v>
      </c>
      <c r="B423" s="135" t="s">
        <v>31</v>
      </c>
      <c r="C423" s="135">
        <v>2021</v>
      </c>
      <c r="D423" s="137">
        <v>30.175439999999998</v>
      </c>
    </row>
    <row r="424" spans="1:4" hidden="1">
      <c r="A424" s="135" t="s">
        <v>32</v>
      </c>
      <c r="B424" s="135" t="s">
        <v>33</v>
      </c>
      <c r="C424" s="135">
        <v>1980</v>
      </c>
      <c r="D424" s="137">
        <v>85.000829999999993</v>
      </c>
    </row>
    <row r="425" spans="1:4" hidden="1">
      <c r="A425" s="135" t="s">
        <v>32</v>
      </c>
      <c r="B425" s="135" t="s">
        <v>33</v>
      </c>
      <c r="C425" s="135">
        <v>1981</v>
      </c>
      <c r="D425" s="137">
        <v>85.37097</v>
      </c>
    </row>
    <row r="426" spans="1:4" hidden="1">
      <c r="A426" s="135" t="s">
        <v>32</v>
      </c>
      <c r="B426" s="135" t="s">
        <v>33</v>
      </c>
      <c r="C426" s="135">
        <v>1982</v>
      </c>
      <c r="D426" s="137">
        <v>85.745419999999996</v>
      </c>
    </row>
    <row r="427" spans="1:4" hidden="1">
      <c r="A427" s="135" t="s">
        <v>32</v>
      </c>
      <c r="B427" s="135" t="s">
        <v>33</v>
      </c>
      <c r="C427" s="135">
        <v>1983</v>
      </c>
      <c r="D427" s="137">
        <v>86.124250000000004</v>
      </c>
    </row>
    <row r="428" spans="1:4" hidden="1">
      <c r="A428" s="135" t="s">
        <v>32</v>
      </c>
      <c r="B428" s="135" t="s">
        <v>33</v>
      </c>
      <c r="C428" s="135">
        <v>1984</v>
      </c>
      <c r="D428" s="137">
        <v>86.507549999999995</v>
      </c>
    </row>
    <row r="429" spans="1:4" hidden="1">
      <c r="A429" s="135" t="s">
        <v>32</v>
      </c>
      <c r="B429" s="135" t="s">
        <v>33</v>
      </c>
      <c r="C429" s="135">
        <v>1985</v>
      </c>
      <c r="D429" s="137">
        <v>86.895390000000006</v>
      </c>
    </row>
    <row r="430" spans="1:4" hidden="1">
      <c r="A430" s="135" t="s">
        <v>32</v>
      </c>
      <c r="B430" s="135" t="s">
        <v>33</v>
      </c>
      <c r="C430" s="135">
        <v>1986</v>
      </c>
      <c r="D430" s="137">
        <v>87.287840000000003</v>
      </c>
    </row>
    <row r="431" spans="1:4" hidden="1">
      <c r="A431" s="135" t="s">
        <v>32</v>
      </c>
      <c r="B431" s="135" t="s">
        <v>33</v>
      </c>
      <c r="C431" s="135">
        <v>1987</v>
      </c>
      <c r="D431" s="137">
        <v>87.685010000000005</v>
      </c>
    </row>
    <row r="432" spans="1:4" hidden="1">
      <c r="A432" s="135" t="s">
        <v>32</v>
      </c>
      <c r="B432" s="135" t="s">
        <v>33</v>
      </c>
      <c r="C432" s="135">
        <v>1988</v>
      </c>
      <c r="D432" s="137">
        <v>88.086960000000005</v>
      </c>
    </row>
    <row r="433" spans="1:4" hidden="1">
      <c r="A433" s="135" t="s">
        <v>32</v>
      </c>
      <c r="B433" s="135" t="s">
        <v>33</v>
      </c>
      <c r="C433" s="135">
        <v>1989</v>
      </c>
      <c r="D433" s="137">
        <v>88.493799999999993</v>
      </c>
    </row>
    <row r="434" spans="1:4" hidden="1">
      <c r="A434" s="135" t="s">
        <v>32</v>
      </c>
      <c r="B434" s="135" t="s">
        <v>33</v>
      </c>
      <c r="C434" s="135">
        <v>1990</v>
      </c>
      <c r="D434" s="137">
        <v>88.905600000000007</v>
      </c>
    </row>
    <row r="435" spans="1:4" hidden="1">
      <c r="A435" s="135" t="s">
        <v>32</v>
      </c>
      <c r="B435" s="135" t="s">
        <v>33</v>
      </c>
      <c r="C435" s="135">
        <v>1991</v>
      </c>
      <c r="D435" s="137">
        <v>89.322460000000007</v>
      </c>
    </row>
    <row r="436" spans="1:4" hidden="1">
      <c r="A436" s="135" t="s">
        <v>32</v>
      </c>
      <c r="B436" s="135" t="s">
        <v>33</v>
      </c>
      <c r="C436" s="135">
        <v>1992</v>
      </c>
      <c r="D436" s="137">
        <v>89.744479999999996</v>
      </c>
    </row>
    <row r="437" spans="1:4" hidden="1">
      <c r="A437" s="135" t="s">
        <v>32</v>
      </c>
      <c r="B437" s="135" t="s">
        <v>33</v>
      </c>
      <c r="C437" s="135">
        <v>1993</v>
      </c>
      <c r="D437" s="137">
        <v>90.17174</v>
      </c>
    </row>
    <row r="438" spans="1:4" hidden="1">
      <c r="A438" s="135" t="s">
        <v>32</v>
      </c>
      <c r="B438" s="135" t="s">
        <v>33</v>
      </c>
      <c r="C438" s="135">
        <v>1994</v>
      </c>
      <c r="D438" s="137">
        <v>90.604349999999997</v>
      </c>
    </row>
    <row r="439" spans="1:4" hidden="1">
      <c r="A439" s="135" t="s">
        <v>32</v>
      </c>
      <c r="B439" s="135" t="s">
        <v>33</v>
      </c>
      <c r="C439" s="135">
        <v>1995</v>
      </c>
      <c r="D439" s="137">
        <v>91.042400000000001</v>
      </c>
    </row>
    <row r="440" spans="1:4" hidden="1">
      <c r="A440" s="135" t="s">
        <v>32</v>
      </c>
      <c r="B440" s="135" t="s">
        <v>33</v>
      </c>
      <c r="C440" s="135">
        <v>1996</v>
      </c>
      <c r="D440" s="137">
        <v>89.780500000000004</v>
      </c>
    </row>
    <row r="441" spans="1:4" hidden="1">
      <c r="A441" s="135" t="s">
        <v>32</v>
      </c>
      <c r="B441" s="135" t="s">
        <v>33</v>
      </c>
      <c r="C441" s="135">
        <v>1997</v>
      </c>
      <c r="D441" s="137">
        <v>88.42653</v>
      </c>
    </row>
    <row r="442" spans="1:4" hidden="1">
      <c r="A442" s="135" t="s">
        <v>32</v>
      </c>
      <c r="B442" s="135" t="s">
        <v>33</v>
      </c>
      <c r="C442" s="135">
        <v>1998</v>
      </c>
      <c r="D442" s="137">
        <v>88.812860000000001</v>
      </c>
    </row>
    <row r="443" spans="1:4" hidden="1">
      <c r="A443" s="135" t="s">
        <v>32</v>
      </c>
      <c r="B443" s="135" t="s">
        <v>33</v>
      </c>
      <c r="C443" s="135">
        <v>1999</v>
      </c>
      <c r="D443" s="137">
        <v>89.204440000000005</v>
      </c>
    </row>
    <row r="444" spans="1:4" hidden="1">
      <c r="A444" s="135" t="s">
        <v>32</v>
      </c>
      <c r="B444" s="135" t="s">
        <v>33</v>
      </c>
      <c r="C444" s="135">
        <v>2000</v>
      </c>
      <c r="D444" s="137">
        <v>89.60136</v>
      </c>
    </row>
    <row r="445" spans="1:4" hidden="1">
      <c r="A445" s="135" t="s">
        <v>32</v>
      </c>
      <c r="B445" s="135" t="s">
        <v>33</v>
      </c>
      <c r="C445" s="135">
        <v>2001</v>
      </c>
      <c r="D445" s="137">
        <v>89.087549999999993</v>
      </c>
    </row>
    <row r="446" spans="1:4" hidden="1">
      <c r="A446" s="135" t="s">
        <v>32</v>
      </c>
      <c r="B446" s="135" t="s">
        <v>33</v>
      </c>
      <c r="C446" s="135">
        <v>2002</v>
      </c>
      <c r="D446" s="137">
        <v>88.512910000000005</v>
      </c>
    </row>
    <row r="447" spans="1:4" hidden="1">
      <c r="A447" s="135" t="s">
        <v>32</v>
      </c>
      <c r="B447" s="135" t="s">
        <v>33</v>
      </c>
      <c r="C447" s="135">
        <v>2003</v>
      </c>
      <c r="D447" s="137">
        <v>88.287840000000003</v>
      </c>
    </row>
    <row r="448" spans="1:4" hidden="1">
      <c r="A448" s="135" t="s">
        <v>32</v>
      </c>
      <c r="B448" s="135" t="s">
        <v>33</v>
      </c>
      <c r="C448" s="135">
        <v>2004</v>
      </c>
      <c r="D448" s="137">
        <v>88.113050000000001</v>
      </c>
    </row>
    <row r="449" spans="1:4" hidden="1">
      <c r="A449" s="135" t="s">
        <v>32</v>
      </c>
      <c r="B449" s="135" t="s">
        <v>33</v>
      </c>
      <c r="C449" s="135">
        <v>2005</v>
      </c>
      <c r="D449" s="137">
        <v>87.880780000000001</v>
      </c>
    </row>
    <row r="450" spans="1:4" hidden="1">
      <c r="A450" s="135" t="s">
        <v>32</v>
      </c>
      <c r="B450" s="135" t="s">
        <v>33</v>
      </c>
      <c r="C450" s="135">
        <v>2006</v>
      </c>
      <c r="D450" s="137">
        <v>87.771209999999996</v>
      </c>
    </row>
    <row r="451" spans="1:4" hidden="1">
      <c r="A451" s="135" t="s">
        <v>32</v>
      </c>
      <c r="B451" s="135" t="s">
        <v>33</v>
      </c>
      <c r="C451" s="135">
        <v>2007</v>
      </c>
      <c r="D451" s="137">
        <v>87.658630000000002</v>
      </c>
    </row>
    <row r="452" spans="1:4" hidden="1">
      <c r="A452" s="135" t="s">
        <v>32</v>
      </c>
      <c r="B452" s="135" t="s">
        <v>33</v>
      </c>
      <c r="C452" s="135">
        <v>2008</v>
      </c>
      <c r="D452" s="137">
        <v>87.912629999999993</v>
      </c>
    </row>
    <row r="453" spans="1:4" hidden="1">
      <c r="A453" s="135" t="s">
        <v>32</v>
      </c>
      <c r="B453" s="135" t="s">
        <v>33</v>
      </c>
      <c r="C453" s="135">
        <v>2009</v>
      </c>
      <c r="D453" s="137">
        <v>87.570809999999994</v>
      </c>
    </row>
    <row r="454" spans="1:4" hidden="1">
      <c r="A454" s="135" t="s">
        <v>32</v>
      </c>
      <c r="B454" s="135" t="s">
        <v>33</v>
      </c>
      <c r="C454" s="135">
        <v>2010</v>
      </c>
      <c r="D454" s="137">
        <v>86.745500000000007</v>
      </c>
    </row>
    <row r="455" spans="1:4" hidden="1">
      <c r="A455" s="135" t="s">
        <v>32</v>
      </c>
      <c r="B455" s="135" t="s">
        <v>33</v>
      </c>
      <c r="C455" s="135">
        <v>2011</v>
      </c>
      <c r="D455" s="137">
        <v>85.816130000000001</v>
      </c>
    </row>
    <row r="456" spans="1:4" hidden="1">
      <c r="A456" s="135" t="s">
        <v>32</v>
      </c>
      <c r="B456" s="135" t="s">
        <v>33</v>
      </c>
      <c r="C456" s="135">
        <v>2012</v>
      </c>
      <c r="D456" s="137">
        <v>84.761709999999994</v>
      </c>
    </row>
    <row r="457" spans="1:4" hidden="1">
      <c r="A457" s="135" t="s">
        <v>32</v>
      </c>
      <c r="B457" s="135" t="s">
        <v>33</v>
      </c>
      <c r="C457" s="135">
        <v>2013</v>
      </c>
      <c r="D457" s="137">
        <v>83.447689999999994</v>
      </c>
    </row>
    <row r="458" spans="1:4" hidden="1">
      <c r="A458" s="135" t="s">
        <v>32</v>
      </c>
      <c r="B458" s="135" t="s">
        <v>33</v>
      </c>
      <c r="C458" s="135">
        <v>2014</v>
      </c>
      <c r="D458" s="137">
        <v>82.351579999999998</v>
      </c>
    </row>
    <row r="459" spans="1:4" hidden="1">
      <c r="A459" s="135" t="s">
        <v>32</v>
      </c>
      <c r="B459" s="135" t="s">
        <v>33</v>
      </c>
      <c r="C459" s="135">
        <v>2015</v>
      </c>
      <c r="D459" s="137">
        <v>80.370549999999994</v>
      </c>
    </row>
    <row r="460" spans="1:4" hidden="1">
      <c r="A460" s="135" t="s">
        <v>32</v>
      </c>
      <c r="B460" s="135" t="s">
        <v>33</v>
      </c>
      <c r="C460" s="135">
        <v>2016</v>
      </c>
      <c r="D460" s="137">
        <v>80.982230000000001</v>
      </c>
    </row>
    <row r="461" spans="1:4" hidden="1">
      <c r="A461" s="135" t="s">
        <v>32</v>
      </c>
      <c r="B461" s="135" t="s">
        <v>33</v>
      </c>
      <c r="C461" s="135">
        <v>2017</v>
      </c>
      <c r="D461" s="137">
        <v>79.005840000000006</v>
      </c>
    </row>
    <row r="462" spans="1:4" hidden="1">
      <c r="A462" s="135" t="s">
        <v>32</v>
      </c>
      <c r="B462" s="135" t="s">
        <v>33</v>
      </c>
      <c r="C462" s="135">
        <v>2018</v>
      </c>
      <c r="D462" s="137">
        <v>81.024699999999996</v>
      </c>
    </row>
    <row r="463" spans="1:4" hidden="1">
      <c r="A463" s="135" t="s">
        <v>32</v>
      </c>
      <c r="B463" s="135" t="s">
        <v>33</v>
      </c>
      <c r="C463" s="135">
        <v>2019</v>
      </c>
      <c r="D463" s="137">
        <v>80.639259999999993</v>
      </c>
    </row>
    <row r="464" spans="1:4" hidden="1">
      <c r="A464" s="135" t="s">
        <v>32</v>
      </c>
      <c r="B464" s="135" t="s">
        <v>33</v>
      </c>
      <c r="C464" s="135">
        <v>2020</v>
      </c>
      <c r="D464" s="137">
        <v>82.127020000000002</v>
      </c>
    </row>
    <row r="465" spans="1:4">
      <c r="A465" s="135" t="s">
        <v>32</v>
      </c>
      <c r="B465" s="135" t="s">
        <v>33</v>
      </c>
      <c r="C465" s="135">
        <v>2021</v>
      </c>
      <c r="D465" s="137">
        <v>82.127020000000002</v>
      </c>
    </row>
    <row r="466" spans="1:4" hidden="1">
      <c r="A466" s="135" t="s">
        <v>34</v>
      </c>
      <c r="B466" s="135" t="s">
        <v>35</v>
      </c>
      <c r="C466" s="135">
        <v>1987</v>
      </c>
      <c r="D466" s="137">
        <v>0</v>
      </c>
    </row>
    <row r="467" spans="1:4" hidden="1">
      <c r="A467" s="135" t="s">
        <v>34</v>
      </c>
      <c r="B467" s="135" t="s">
        <v>35</v>
      </c>
      <c r="C467" s="135">
        <v>1988</v>
      </c>
      <c r="D467" s="137">
        <v>7.0629390000000001</v>
      </c>
    </row>
    <row r="468" spans="1:4" hidden="1">
      <c r="A468" s="135" t="s">
        <v>34</v>
      </c>
      <c r="B468" s="135" t="s">
        <v>35</v>
      </c>
      <c r="C468" s="135">
        <v>1989</v>
      </c>
      <c r="D468" s="137">
        <v>12.45898</v>
      </c>
    </row>
    <row r="469" spans="1:4" hidden="1">
      <c r="A469" s="135" t="s">
        <v>34</v>
      </c>
      <c r="B469" s="135" t="s">
        <v>35</v>
      </c>
      <c r="C469" s="135">
        <v>1990</v>
      </c>
      <c r="D469" s="137">
        <v>16.715949999999999</v>
      </c>
    </row>
    <row r="470" spans="1:4" hidden="1">
      <c r="A470" s="135" t="s">
        <v>34</v>
      </c>
      <c r="B470" s="135" t="s">
        <v>35</v>
      </c>
      <c r="C470" s="135">
        <v>1991</v>
      </c>
      <c r="D470" s="137">
        <v>20.160080000000001</v>
      </c>
    </row>
    <row r="471" spans="1:4" hidden="1">
      <c r="A471" s="135" t="s">
        <v>34</v>
      </c>
      <c r="B471" s="135" t="s">
        <v>35</v>
      </c>
      <c r="C471" s="135">
        <v>1992</v>
      </c>
      <c r="D471" s="137">
        <v>23.003889999999998</v>
      </c>
    </row>
    <row r="472" spans="1:4" hidden="1">
      <c r="A472" s="135" t="s">
        <v>34</v>
      </c>
      <c r="B472" s="135" t="s">
        <v>35</v>
      </c>
      <c r="C472" s="135">
        <v>1993</v>
      </c>
      <c r="D472" s="137">
        <v>25.391760000000001</v>
      </c>
    </row>
    <row r="473" spans="1:4" hidden="1">
      <c r="A473" s="135" t="s">
        <v>34</v>
      </c>
      <c r="B473" s="135" t="s">
        <v>35</v>
      </c>
      <c r="C473" s="135">
        <v>1994</v>
      </c>
      <c r="D473" s="137">
        <v>23.681080000000001</v>
      </c>
    </row>
    <row r="474" spans="1:4" hidden="1">
      <c r="A474" s="135" t="s">
        <v>34</v>
      </c>
      <c r="B474" s="135" t="s">
        <v>35</v>
      </c>
      <c r="C474" s="135">
        <v>1995</v>
      </c>
      <c r="D474" s="137">
        <v>22.542059999999999</v>
      </c>
    </row>
    <row r="475" spans="1:4" hidden="1">
      <c r="A475" s="135" t="s">
        <v>34</v>
      </c>
      <c r="B475" s="135" t="s">
        <v>35</v>
      </c>
      <c r="C475" s="135">
        <v>1996</v>
      </c>
      <c r="D475" s="137">
        <v>22.070640000000001</v>
      </c>
    </row>
    <row r="476" spans="1:4" hidden="1">
      <c r="A476" s="135" t="s">
        <v>34</v>
      </c>
      <c r="B476" s="135" t="s">
        <v>35</v>
      </c>
      <c r="C476" s="135">
        <v>1997</v>
      </c>
      <c r="D476" s="137">
        <v>21.707460000000001</v>
      </c>
    </row>
    <row r="477" spans="1:4" hidden="1">
      <c r="A477" s="135" t="s">
        <v>34</v>
      </c>
      <c r="B477" s="135" t="s">
        <v>35</v>
      </c>
      <c r="C477" s="135">
        <v>1998</v>
      </c>
      <c r="D477" s="137">
        <v>21.419090000000001</v>
      </c>
    </row>
    <row r="478" spans="1:4" hidden="1">
      <c r="A478" s="135" t="s">
        <v>34</v>
      </c>
      <c r="B478" s="135" t="s">
        <v>35</v>
      </c>
      <c r="C478" s="135">
        <v>1999</v>
      </c>
      <c r="D478" s="137">
        <v>21.184570000000001</v>
      </c>
    </row>
    <row r="479" spans="1:4" hidden="1">
      <c r="A479" s="135" t="s">
        <v>34</v>
      </c>
      <c r="B479" s="135" t="s">
        <v>35</v>
      </c>
      <c r="C479" s="135">
        <v>2000</v>
      </c>
      <c r="D479" s="137">
        <v>20.990100000000002</v>
      </c>
    </row>
    <row r="480" spans="1:4" hidden="1">
      <c r="A480" s="135" t="s">
        <v>34</v>
      </c>
      <c r="B480" s="135" t="s">
        <v>35</v>
      </c>
      <c r="C480" s="135">
        <v>2001</v>
      </c>
      <c r="D480" s="137">
        <v>20.990100000000002</v>
      </c>
    </row>
    <row r="481" spans="1:4" hidden="1">
      <c r="A481" s="135" t="s">
        <v>34</v>
      </c>
      <c r="B481" s="135" t="s">
        <v>35</v>
      </c>
      <c r="C481" s="135">
        <v>2002</v>
      </c>
      <c r="D481" s="137">
        <v>20.990100000000002</v>
      </c>
    </row>
    <row r="482" spans="1:4" hidden="1">
      <c r="A482" s="135" t="s">
        <v>34</v>
      </c>
      <c r="B482" s="135" t="s">
        <v>35</v>
      </c>
      <c r="C482" s="135">
        <v>2003</v>
      </c>
      <c r="D482" s="137">
        <v>20.990100000000002</v>
      </c>
    </row>
    <row r="483" spans="1:4" hidden="1">
      <c r="A483" s="135" t="s">
        <v>34</v>
      </c>
      <c r="B483" s="135" t="s">
        <v>35</v>
      </c>
      <c r="C483" s="135">
        <v>2004</v>
      </c>
      <c r="D483" s="137">
        <v>20.990100000000002</v>
      </c>
    </row>
    <row r="484" spans="1:4" hidden="1">
      <c r="A484" s="135" t="s">
        <v>34</v>
      </c>
      <c r="B484" s="135" t="s">
        <v>35</v>
      </c>
      <c r="C484" s="135">
        <v>2005</v>
      </c>
      <c r="D484" s="137">
        <v>20.990100000000002</v>
      </c>
    </row>
    <row r="485" spans="1:4" hidden="1">
      <c r="A485" s="135" t="s">
        <v>34</v>
      </c>
      <c r="B485" s="135" t="s">
        <v>35</v>
      </c>
      <c r="C485" s="135">
        <v>2006</v>
      </c>
      <c r="D485" s="137">
        <v>20.990100000000002</v>
      </c>
    </row>
    <row r="486" spans="1:4" hidden="1">
      <c r="A486" s="135" t="s">
        <v>34</v>
      </c>
      <c r="B486" s="135" t="s">
        <v>35</v>
      </c>
      <c r="C486" s="135">
        <v>2007</v>
      </c>
      <c r="D486" s="137">
        <v>20.990100000000002</v>
      </c>
    </row>
    <row r="487" spans="1:4" hidden="1">
      <c r="A487" s="135" t="s">
        <v>34</v>
      </c>
      <c r="B487" s="135" t="s">
        <v>35</v>
      </c>
      <c r="C487" s="135">
        <v>2008</v>
      </c>
      <c r="D487" s="137">
        <v>20.990100000000002</v>
      </c>
    </row>
    <row r="488" spans="1:4" hidden="1">
      <c r="A488" s="135" t="s">
        <v>34</v>
      </c>
      <c r="B488" s="135" t="s">
        <v>35</v>
      </c>
      <c r="C488" s="135">
        <v>2009</v>
      </c>
      <c r="D488" s="137">
        <v>20.990100000000002</v>
      </c>
    </row>
    <row r="489" spans="1:4" hidden="1">
      <c r="A489" s="135" t="s">
        <v>34</v>
      </c>
      <c r="B489" s="135" t="s">
        <v>35</v>
      </c>
      <c r="C489" s="135">
        <v>2010</v>
      </c>
      <c r="D489" s="137">
        <v>20.990100000000002</v>
      </c>
    </row>
    <row r="490" spans="1:4" hidden="1">
      <c r="A490" s="135" t="s">
        <v>34</v>
      </c>
      <c r="B490" s="135" t="s">
        <v>35</v>
      </c>
      <c r="C490" s="135">
        <v>2011</v>
      </c>
      <c r="D490" s="137">
        <v>20.990100000000002</v>
      </c>
    </row>
    <row r="491" spans="1:4" hidden="1">
      <c r="A491" s="135" t="s">
        <v>34</v>
      </c>
      <c r="B491" s="135" t="s">
        <v>35</v>
      </c>
      <c r="C491" s="135">
        <v>2012</v>
      </c>
      <c r="D491" s="137">
        <v>20.990100000000002</v>
      </c>
    </row>
    <row r="492" spans="1:4" hidden="1">
      <c r="A492" s="135" t="s">
        <v>34</v>
      </c>
      <c r="B492" s="135" t="s">
        <v>35</v>
      </c>
      <c r="C492" s="135">
        <v>2013</v>
      </c>
      <c r="D492" s="137">
        <v>20.990100000000002</v>
      </c>
    </row>
    <row r="493" spans="1:4" hidden="1">
      <c r="A493" s="135" t="s">
        <v>34</v>
      </c>
      <c r="B493" s="135" t="s">
        <v>35</v>
      </c>
      <c r="C493" s="135">
        <v>2014</v>
      </c>
      <c r="D493" s="137">
        <v>20.990100000000002</v>
      </c>
    </row>
    <row r="494" spans="1:4" hidden="1">
      <c r="A494" s="135" t="s">
        <v>34</v>
      </c>
      <c r="B494" s="135" t="s">
        <v>35</v>
      </c>
      <c r="C494" s="135">
        <v>2015</v>
      </c>
      <c r="D494" s="137">
        <v>20.990100000000002</v>
      </c>
    </row>
    <row r="495" spans="1:4" hidden="1">
      <c r="A495" s="135" t="s">
        <v>34</v>
      </c>
      <c r="B495" s="135" t="s">
        <v>35</v>
      </c>
      <c r="C495" s="135">
        <v>2016</v>
      </c>
      <c r="D495" s="137">
        <v>20.990100000000002</v>
      </c>
    </row>
    <row r="496" spans="1:4" hidden="1">
      <c r="A496" s="135" t="s">
        <v>34</v>
      </c>
      <c r="B496" s="135" t="s">
        <v>35</v>
      </c>
      <c r="C496" s="135">
        <v>2017</v>
      </c>
      <c r="D496" s="137">
        <v>20.990100000000002</v>
      </c>
    </row>
    <row r="497" spans="1:4" hidden="1">
      <c r="A497" s="135" t="s">
        <v>34</v>
      </c>
      <c r="B497" s="135" t="s">
        <v>35</v>
      </c>
      <c r="C497" s="135">
        <v>2018</v>
      </c>
      <c r="D497" s="137">
        <v>20.990100000000002</v>
      </c>
    </row>
    <row r="498" spans="1:4" hidden="1">
      <c r="A498" s="135" t="s">
        <v>34</v>
      </c>
      <c r="B498" s="135" t="s">
        <v>35</v>
      </c>
      <c r="C498" s="135">
        <v>2019</v>
      </c>
      <c r="D498" s="137">
        <v>20.990100000000002</v>
      </c>
    </row>
    <row r="499" spans="1:4" hidden="1">
      <c r="A499" s="135" t="s">
        <v>34</v>
      </c>
      <c r="B499" s="135" t="s">
        <v>35</v>
      </c>
      <c r="C499" s="135">
        <v>2020</v>
      </c>
      <c r="D499" s="137">
        <v>20.990100000000002</v>
      </c>
    </row>
    <row r="500" spans="1:4">
      <c r="A500" s="135" t="s">
        <v>34</v>
      </c>
      <c r="B500" s="135" t="s">
        <v>35</v>
      </c>
      <c r="C500" s="135">
        <v>2021</v>
      </c>
      <c r="D500" s="137">
        <v>20.990100000000002</v>
      </c>
    </row>
    <row r="501" spans="1:4" hidden="1">
      <c r="A501" s="135" t="s">
        <v>36</v>
      </c>
      <c r="B501" s="135" t="s">
        <v>37</v>
      </c>
      <c r="C501" s="135">
        <v>1985</v>
      </c>
      <c r="D501" s="137">
        <v>13.63636</v>
      </c>
    </row>
    <row r="502" spans="1:4" hidden="1">
      <c r="A502" s="135" t="s">
        <v>36</v>
      </c>
      <c r="B502" s="135" t="s">
        <v>37</v>
      </c>
      <c r="C502" s="135">
        <v>1986</v>
      </c>
      <c r="D502" s="137">
        <v>13.88072</v>
      </c>
    </row>
    <row r="503" spans="1:4" hidden="1">
      <c r="A503" s="135" t="s">
        <v>36</v>
      </c>
      <c r="B503" s="135" t="s">
        <v>37</v>
      </c>
      <c r="C503" s="135">
        <v>1987</v>
      </c>
      <c r="D503" s="137">
        <v>14.105399999999999</v>
      </c>
    </row>
    <row r="504" spans="1:4" hidden="1">
      <c r="A504" s="135" t="s">
        <v>36</v>
      </c>
      <c r="B504" s="135" t="s">
        <v>37</v>
      </c>
      <c r="C504" s="135">
        <v>1988</v>
      </c>
      <c r="D504" s="137">
        <v>14.31269</v>
      </c>
    </row>
    <row r="505" spans="1:4" hidden="1">
      <c r="A505" s="135" t="s">
        <v>36</v>
      </c>
      <c r="B505" s="135" t="s">
        <v>37</v>
      </c>
      <c r="C505" s="135">
        <v>1989</v>
      </c>
      <c r="D505" s="137">
        <v>14.504530000000001</v>
      </c>
    </row>
    <row r="506" spans="1:4" hidden="1">
      <c r="A506" s="135" t="s">
        <v>36</v>
      </c>
      <c r="B506" s="135" t="s">
        <v>37</v>
      </c>
      <c r="C506" s="135">
        <v>1990</v>
      </c>
      <c r="D506" s="137">
        <v>14.68258</v>
      </c>
    </row>
    <row r="507" spans="1:4" hidden="1">
      <c r="A507" s="135" t="s">
        <v>36</v>
      </c>
      <c r="B507" s="135" t="s">
        <v>37</v>
      </c>
      <c r="C507" s="135">
        <v>1991</v>
      </c>
      <c r="D507" s="137">
        <v>14.84614</v>
      </c>
    </row>
    <row r="508" spans="1:4" hidden="1">
      <c r="A508" s="135" t="s">
        <v>36</v>
      </c>
      <c r="B508" s="135" t="s">
        <v>37</v>
      </c>
      <c r="C508" s="135">
        <v>1992</v>
      </c>
      <c r="D508" s="137">
        <v>14.998699999999999</v>
      </c>
    </row>
    <row r="509" spans="1:4" hidden="1">
      <c r="A509" s="135" t="s">
        <v>36</v>
      </c>
      <c r="B509" s="135" t="s">
        <v>37</v>
      </c>
      <c r="C509" s="135">
        <v>1993</v>
      </c>
      <c r="D509" s="137">
        <v>15.14132</v>
      </c>
    </row>
    <row r="510" spans="1:4" hidden="1">
      <c r="A510" s="135" t="s">
        <v>36</v>
      </c>
      <c r="B510" s="135" t="s">
        <v>37</v>
      </c>
      <c r="C510" s="135">
        <v>1994</v>
      </c>
      <c r="D510" s="137">
        <v>15.27495</v>
      </c>
    </row>
    <row r="511" spans="1:4" hidden="1">
      <c r="A511" s="135" t="s">
        <v>36</v>
      </c>
      <c r="B511" s="135" t="s">
        <v>37</v>
      </c>
      <c r="C511" s="135">
        <v>1995</v>
      </c>
      <c r="D511" s="137">
        <v>16.24033</v>
      </c>
    </row>
    <row r="512" spans="1:4" hidden="1">
      <c r="A512" s="135" t="s">
        <v>36</v>
      </c>
      <c r="B512" s="135" t="s">
        <v>37</v>
      </c>
      <c r="C512" s="135">
        <v>1996</v>
      </c>
      <c r="D512" s="137">
        <v>17.249770000000002</v>
      </c>
    </row>
    <row r="513" spans="1:4" hidden="1">
      <c r="A513" s="135" t="s">
        <v>36</v>
      </c>
      <c r="B513" s="135" t="s">
        <v>37</v>
      </c>
      <c r="C513" s="135">
        <v>1997</v>
      </c>
      <c r="D513" s="137">
        <v>18.306349999999998</v>
      </c>
    </row>
    <row r="514" spans="1:4" hidden="1">
      <c r="A514" s="135" t="s">
        <v>36</v>
      </c>
      <c r="B514" s="135" t="s">
        <v>37</v>
      </c>
      <c r="C514" s="135">
        <v>1998</v>
      </c>
      <c r="D514" s="137">
        <v>19.413450000000001</v>
      </c>
    </row>
    <row r="515" spans="1:4" hidden="1">
      <c r="A515" s="135" t="s">
        <v>36</v>
      </c>
      <c r="B515" s="135" t="s">
        <v>37</v>
      </c>
      <c r="C515" s="135">
        <v>1999</v>
      </c>
      <c r="D515" s="137">
        <v>20.57479</v>
      </c>
    </row>
    <row r="516" spans="1:4" hidden="1">
      <c r="A516" s="135" t="s">
        <v>36</v>
      </c>
      <c r="B516" s="135" t="s">
        <v>37</v>
      </c>
      <c r="C516" s="135">
        <v>2000</v>
      </c>
      <c r="D516" s="137">
        <v>21.794440000000002</v>
      </c>
    </row>
    <row r="517" spans="1:4" hidden="1">
      <c r="A517" s="135" t="s">
        <v>36</v>
      </c>
      <c r="B517" s="135" t="s">
        <v>37</v>
      </c>
      <c r="C517" s="135">
        <v>2001</v>
      </c>
      <c r="D517" s="137">
        <v>23.076920000000001</v>
      </c>
    </row>
    <row r="518" spans="1:4" hidden="1">
      <c r="A518" s="135" t="s">
        <v>36</v>
      </c>
      <c r="B518" s="135" t="s">
        <v>37</v>
      </c>
      <c r="C518" s="135">
        <v>2002</v>
      </c>
      <c r="D518" s="137">
        <v>21.627189999999999</v>
      </c>
    </row>
    <row r="519" spans="1:4" hidden="1">
      <c r="A519" s="135" t="s">
        <v>36</v>
      </c>
      <c r="B519" s="135" t="s">
        <v>37</v>
      </c>
      <c r="C519" s="135">
        <v>2003</v>
      </c>
      <c r="D519" s="137">
        <v>20.348839999999999</v>
      </c>
    </row>
    <row r="520" spans="1:4" hidden="1">
      <c r="A520" s="135" t="s">
        <v>36</v>
      </c>
      <c r="B520" s="135" t="s">
        <v>37</v>
      </c>
      <c r="C520" s="135">
        <v>2004</v>
      </c>
      <c r="D520" s="137">
        <v>19.213180000000001</v>
      </c>
    </row>
    <row r="521" spans="1:4" hidden="1">
      <c r="A521" s="135" t="s">
        <v>36</v>
      </c>
      <c r="B521" s="135" t="s">
        <v>37</v>
      </c>
      <c r="C521" s="135">
        <v>2005</v>
      </c>
      <c r="D521" s="137">
        <v>18.197569999999999</v>
      </c>
    </row>
    <row r="522" spans="1:4" hidden="1">
      <c r="A522" s="135" t="s">
        <v>36</v>
      </c>
      <c r="B522" s="135" t="s">
        <v>37</v>
      </c>
      <c r="C522" s="135">
        <v>2006</v>
      </c>
      <c r="D522" s="137">
        <v>17.283950000000001</v>
      </c>
    </row>
    <row r="523" spans="1:4" hidden="1">
      <c r="A523" s="135" t="s">
        <v>36</v>
      </c>
      <c r="B523" s="135" t="s">
        <v>37</v>
      </c>
      <c r="C523" s="135">
        <v>2007</v>
      </c>
      <c r="D523" s="137">
        <v>16.45768</v>
      </c>
    </row>
    <row r="524" spans="1:4" hidden="1">
      <c r="A524" s="135" t="s">
        <v>36</v>
      </c>
      <c r="B524" s="135" t="s">
        <v>37</v>
      </c>
      <c r="C524" s="135">
        <v>2008</v>
      </c>
      <c r="D524" s="137">
        <v>15.706810000000001</v>
      </c>
    </row>
    <row r="525" spans="1:4" hidden="1">
      <c r="A525" s="135" t="s">
        <v>36</v>
      </c>
      <c r="B525" s="135" t="s">
        <v>37</v>
      </c>
      <c r="C525" s="135">
        <v>2009</v>
      </c>
      <c r="D525" s="137">
        <v>15.021459999999999</v>
      </c>
    </row>
    <row r="526" spans="1:4" hidden="1">
      <c r="A526" s="135" t="s">
        <v>36</v>
      </c>
      <c r="B526" s="135" t="s">
        <v>37</v>
      </c>
      <c r="C526" s="135">
        <v>2010</v>
      </c>
      <c r="D526" s="137">
        <v>14.393420000000001</v>
      </c>
    </row>
    <row r="527" spans="1:4" hidden="1">
      <c r="A527" s="135" t="s">
        <v>36</v>
      </c>
      <c r="B527" s="135" t="s">
        <v>37</v>
      </c>
      <c r="C527" s="135">
        <v>2011</v>
      </c>
      <c r="D527" s="137">
        <v>13.81579</v>
      </c>
    </row>
    <row r="528" spans="1:4" hidden="1">
      <c r="A528" s="135" t="s">
        <v>36</v>
      </c>
      <c r="B528" s="135" t="s">
        <v>37</v>
      </c>
      <c r="C528" s="135">
        <v>2012</v>
      </c>
      <c r="D528" s="137">
        <v>13.282730000000001</v>
      </c>
    </row>
    <row r="529" spans="1:4" hidden="1">
      <c r="A529" s="135" t="s">
        <v>36</v>
      </c>
      <c r="B529" s="135" t="s">
        <v>37</v>
      </c>
      <c r="C529" s="135">
        <v>2013</v>
      </c>
      <c r="D529" s="137">
        <v>12.78928</v>
      </c>
    </row>
    <row r="530" spans="1:4" hidden="1">
      <c r="A530" s="135" t="s">
        <v>36</v>
      </c>
      <c r="B530" s="135" t="s">
        <v>37</v>
      </c>
      <c r="C530" s="135">
        <v>2014</v>
      </c>
      <c r="D530" s="137">
        <v>12.33118</v>
      </c>
    </row>
    <row r="531" spans="1:4" hidden="1">
      <c r="A531" s="135" t="s">
        <v>36</v>
      </c>
      <c r="B531" s="135" t="s">
        <v>37</v>
      </c>
      <c r="C531" s="135">
        <v>2015</v>
      </c>
      <c r="D531" s="137">
        <v>11.90476</v>
      </c>
    </row>
    <row r="532" spans="1:4" hidden="1">
      <c r="A532" s="135" t="s">
        <v>36</v>
      </c>
      <c r="B532" s="135" t="s">
        <v>37</v>
      </c>
      <c r="C532" s="135">
        <v>2016</v>
      </c>
      <c r="D532" s="137">
        <v>12.552300000000001</v>
      </c>
    </row>
    <row r="533" spans="1:4" hidden="1">
      <c r="A533" s="135" t="s">
        <v>36</v>
      </c>
      <c r="B533" s="135" t="s">
        <v>37</v>
      </c>
      <c r="C533" s="135">
        <v>2017</v>
      </c>
      <c r="D533" s="137">
        <v>12.820510000000001</v>
      </c>
    </row>
    <row r="534" spans="1:4" hidden="1">
      <c r="A534" s="135" t="s">
        <v>36</v>
      </c>
      <c r="B534" s="135" t="s">
        <v>37</v>
      </c>
      <c r="C534" s="135">
        <v>2018</v>
      </c>
      <c r="D534" s="137">
        <v>12.820510000000001</v>
      </c>
    </row>
    <row r="535" spans="1:4" hidden="1">
      <c r="A535" s="135" t="s">
        <v>36</v>
      </c>
      <c r="B535" s="135" t="s">
        <v>37</v>
      </c>
      <c r="C535" s="135">
        <v>2019</v>
      </c>
      <c r="D535" s="137">
        <v>12.820510000000001</v>
      </c>
    </row>
    <row r="536" spans="1:4" hidden="1">
      <c r="A536" s="135" t="s">
        <v>36</v>
      </c>
      <c r="B536" s="135" t="s">
        <v>37</v>
      </c>
      <c r="C536" s="135">
        <v>2020</v>
      </c>
      <c r="D536" s="137">
        <v>12.820510000000001</v>
      </c>
    </row>
    <row r="537" spans="1:4">
      <c r="A537" s="135" t="s">
        <v>36</v>
      </c>
      <c r="B537" s="135" t="s">
        <v>37</v>
      </c>
      <c r="C537" s="135">
        <v>2021</v>
      </c>
      <c r="D537" s="137">
        <v>12.820510000000001</v>
      </c>
    </row>
    <row r="538" spans="1:4" hidden="1">
      <c r="A538" s="135" t="s">
        <v>38</v>
      </c>
      <c r="B538" s="135" t="s">
        <v>39</v>
      </c>
      <c r="C538" s="135">
        <v>2008</v>
      </c>
      <c r="D538" s="137">
        <v>0.88757399999999997</v>
      </c>
    </row>
    <row r="539" spans="1:4" hidden="1">
      <c r="A539" s="135" t="s">
        <v>38</v>
      </c>
      <c r="B539" s="135" t="s">
        <v>39</v>
      </c>
      <c r="C539" s="135">
        <v>2009</v>
      </c>
      <c r="D539" s="137">
        <v>0.88757399999999997</v>
      </c>
    </row>
    <row r="540" spans="1:4" hidden="1">
      <c r="A540" s="135" t="s">
        <v>38</v>
      </c>
      <c r="B540" s="135" t="s">
        <v>39</v>
      </c>
      <c r="C540" s="135">
        <v>2010</v>
      </c>
      <c r="D540" s="137">
        <v>0.88757399999999997</v>
      </c>
    </row>
    <row r="541" spans="1:4" hidden="1">
      <c r="A541" s="135" t="s">
        <v>38</v>
      </c>
      <c r="B541" s="135" t="s">
        <v>39</v>
      </c>
      <c r="C541" s="135">
        <v>2011</v>
      </c>
      <c r="D541" s="137">
        <v>0.88757399999999997</v>
      </c>
    </row>
    <row r="542" spans="1:4" hidden="1">
      <c r="A542" s="135" t="s">
        <v>38</v>
      </c>
      <c r="B542" s="135" t="s">
        <v>39</v>
      </c>
      <c r="C542" s="135">
        <v>2012</v>
      </c>
      <c r="D542" s="137">
        <v>0.88757399999999997</v>
      </c>
    </row>
    <row r="543" spans="1:4" hidden="1">
      <c r="A543" s="135" t="s">
        <v>38</v>
      </c>
      <c r="B543" s="135" t="s">
        <v>39</v>
      </c>
      <c r="C543" s="135">
        <v>2013</v>
      </c>
      <c r="D543" s="137">
        <v>0.88757399999999997</v>
      </c>
    </row>
    <row r="544" spans="1:4" hidden="1">
      <c r="A544" s="135" t="s">
        <v>38</v>
      </c>
      <c r="B544" s="135" t="s">
        <v>39</v>
      </c>
      <c r="C544" s="135">
        <v>2014</v>
      </c>
      <c r="D544" s="137">
        <v>0.88757399999999997</v>
      </c>
    </row>
    <row r="545" spans="1:4" hidden="1">
      <c r="A545" s="135" t="s">
        <v>38</v>
      </c>
      <c r="B545" s="135" t="s">
        <v>39</v>
      </c>
      <c r="C545" s="135">
        <v>2015</v>
      </c>
      <c r="D545" s="137">
        <v>0.88757399999999997</v>
      </c>
    </row>
    <row r="546" spans="1:4" hidden="1">
      <c r="A546" s="135" t="s">
        <v>38</v>
      </c>
      <c r="B546" s="135" t="s">
        <v>39</v>
      </c>
      <c r="C546" s="135">
        <v>2016</v>
      </c>
      <c r="D546" s="137">
        <v>0.88757399999999997</v>
      </c>
    </row>
    <row r="547" spans="1:4" hidden="1">
      <c r="A547" s="135" t="s">
        <v>38</v>
      </c>
      <c r="B547" s="135" t="s">
        <v>39</v>
      </c>
      <c r="C547" s="135">
        <v>2017</v>
      </c>
      <c r="D547" s="137">
        <v>0.88757399999999997</v>
      </c>
    </row>
    <row r="548" spans="1:4" hidden="1">
      <c r="A548" s="135" t="s">
        <v>38</v>
      </c>
      <c r="B548" s="135" t="s">
        <v>39</v>
      </c>
      <c r="C548" s="135">
        <v>2018</v>
      </c>
      <c r="D548" s="137">
        <v>0.88757399999999997</v>
      </c>
    </row>
    <row r="549" spans="1:4" hidden="1">
      <c r="A549" s="135" t="s">
        <v>38</v>
      </c>
      <c r="B549" s="135" t="s">
        <v>39</v>
      </c>
      <c r="C549" s="135">
        <v>2019</v>
      </c>
      <c r="D549" s="137">
        <v>0.88757399999999997</v>
      </c>
    </row>
    <row r="550" spans="1:4" hidden="1">
      <c r="A550" s="135" t="s">
        <v>38</v>
      </c>
      <c r="B550" s="135" t="s">
        <v>39</v>
      </c>
      <c r="C550" s="135">
        <v>2020</v>
      </c>
      <c r="D550" s="137">
        <v>0.88757399999999997</v>
      </c>
    </row>
    <row r="551" spans="1:4">
      <c r="A551" s="135" t="s">
        <v>38</v>
      </c>
      <c r="B551" s="135" t="s">
        <v>39</v>
      </c>
      <c r="C551" s="135">
        <v>2021</v>
      </c>
      <c r="D551" s="137">
        <v>0.88757399999999997</v>
      </c>
    </row>
    <row r="552" spans="1:4" hidden="1">
      <c r="A552" s="135" t="s">
        <v>40</v>
      </c>
      <c r="B552" s="135" t="s">
        <v>41</v>
      </c>
      <c r="C552" s="135">
        <v>1987</v>
      </c>
      <c r="D552" s="137">
        <v>5</v>
      </c>
    </row>
    <row r="553" spans="1:4" hidden="1">
      <c r="A553" s="135" t="s">
        <v>40</v>
      </c>
      <c r="B553" s="135" t="s">
        <v>41</v>
      </c>
      <c r="C553" s="135">
        <v>1988</v>
      </c>
      <c r="D553" s="137">
        <v>4.6663750000000004</v>
      </c>
    </row>
    <row r="554" spans="1:4" hidden="1">
      <c r="A554" s="135" t="s">
        <v>40</v>
      </c>
      <c r="B554" s="135" t="s">
        <v>41</v>
      </c>
      <c r="C554" s="135">
        <v>1989</v>
      </c>
      <c r="D554" s="137">
        <v>4.3619329999999996</v>
      </c>
    </row>
    <row r="555" spans="1:4" hidden="1">
      <c r="A555" s="135" t="s">
        <v>40</v>
      </c>
      <c r="B555" s="135" t="s">
        <v>41</v>
      </c>
      <c r="C555" s="135">
        <v>1990</v>
      </c>
      <c r="D555" s="137">
        <v>4.0830060000000001</v>
      </c>
    </row>
    <row r="556" spans="1:4" hidden="1">
      <c r="A556" s="135" t="s">
        <v>40</v>
      </c>
      <c r="B556" s="135" t="s">
        <v>41</v>
      </c>
      <c r="C556" s="135">
        <v>1991</v>
      </c>
      <c r="D556" s="137">
        <v>3.8265150000000001</v>
      </c>
    </row>
    <row r="557" spans="1:4" hidden="1">
      <c r="A557" s="135" t="s">
        <v>40</v>
      </c>
      <c r="B557" s="135" t="s">
        <v>41</v>
      </c>
      <c r="C557" s="135">
        <v>1992</v>
      </c>
      <c r="D557" s="137">
        <v>3.5898569999999999</v>
      </c>
    </row>
    <row r="558" spans="1:4" hidden="1">
      <c r="A558" s="135" t="s">
        <v>40</v>
      </c>
      <c r="B558" s="135" t="s">
        <v>41</v>
      </c>
      <c r="C558" s="135">
        <v>1993</v>
      </c>
      <c r="D558" s="137">
        <v>3.370819</v>
      </c>
    </row>
    <row r="559" spans="1:4" hidden="1">
      <c r="A559" s="135" t="s">
        <v>40</v>
      </c>
      <c r="B559" s="135" t="s">
        <v>41</v>
      </c>
      <c r="C559" s="135">
        <v>1994</v>
      </c>
      <c r="D559" s="137">
        <v>3.1675010000000001</v>
      </c>
    </row>
    <row r="560" spans="1:4" hidden="1">
      <c r="A560" s="135" t="s">
        <v>40</v>
      </c>
      <c r="B560" s="135" t="s">
        <v>41</v>
      </c>
      <c r="C560" s="135">
        <v>1995</v>
      </c>
      <c r="D560" s="137">
        <v>2.978272</v>
      </c>
    </row>
    <row r="561" spans="1:4" hidden="1">
      <c r="A561" s="135" t="s">
        <v>40</v>
      </c>
      <c r="B561" s="135" t="s">
        <v>41</v>
      </c>
      <c r="C561" s="135">
        <v>1996</v>
      </c>
      <c r="D561" s="137">
        <v>2.8017159999999999</v>
      </c>
    </row>
    <row r="562" spans="1:4" hidden="1">
      <c r="A562" s="135" t="s">
        <v>40</v>
      </c>
      <c r="B562" s="135" t="s">
        <v>41</v>
      </c>
      <c r="C562" s="135">
        <v>1997</v>
      </c>
      <c r="D562" s="137">
        <v>2.6366000000000001</v>
      </c>
    </row>
    <row r="563" spans="1:4" hidden="1">
      <c r="A563" s="135" t="s">
        <v>40</v>
      </c>
      <c r="B563" s="135" t="s">
        <v>41</v>
      </c>
      <c r="C563" s="135">
        <v>1998</v>
      </c>
      <c r="D563" s="137">
        <v>2.4818479999999998</v>
      </c>
    </row>
    <row r="564" spans="1:4" hidden="1">
      <c r="A564" s="135" t="s">
        <v>40</v>
      </c>
      <c r="B564" s="135" t="s">
        <v>41</v>
      </c>
      <c r="C564" s="135">
        <v>1999</v>
      </c>
      <c r="D564" s="137">
        <v>2.3365140000000002</v>
      </c>
    </row>
    <row r="565" spans="1:4" hidden="1">
      <c r="A565" s="135" t="s">
        <v>40</v>
      </c>
      <c r="B565" s="135" t="s">
        <v>41</v>
      </c>
      <c r="C565" s="135">
        <v>2000</v>
      </c>
      <c r="D565" s="137">
        <v>2.249342</v>
      </c>
    </row>
    <row r="566" spans="1:4" hidden="1">
      <c r="A566" s="135" t="s">
        <v>40</v>
      </c>
      <c r="B566" s="135" t="s">
        <v>41</v>
      </c>
      <c r="C566" s="135">
        <v>2001</v>
      </c>
      <c r="D566" s="137">
        <v>2.1634950000000002</v>
      </c>
    </row>
    <row r="567" spans="1:4" hidden="1">
      <c r="A567" s="135" t="s">
        <v>40</v>
      </c>
      <c r="B567" s="135" t="s">
        <v>41</v>
      </c>
      <c r="C567" s="135">
        <v>2002</v>
      </c>
      <c r="D567" s="137">
        <v>2.0789420000000001</v>
      </c>
    </row>
    <row r="568" spans="1:4" hidden="1">
      <c r="A568" s="135" t="s">
        <v>40</v>
      </c>
      <c r="B568" s="135" t="s">
        <v>41</v>
      </c>
      <c r="C568" s="135">
        <v>2003</v>
      </c>
      <c r="D568" s="137">
        <v>1.9956560000000001</v>
      </c>
    </row>
    <row r="569" spans="1:4" hidden="1">
      <c r="A569" s="135" t="s">
        <v>40</v>
      </c>
      <c r="B569" s="135" t="s">
        <v>41</v>
      </c>
      <c r="C569" s="135">
        <v>2004</v>
      </c>
      <c r="D569" s="137">
        <v>1.9136059999999999</v>
      </c>
    </row>
    <row r="570" spans="1:4" hidden="1">
      <c r="A570" s="135" t="s">
        <v>40</v>
      </c>
      <c r="B570" s="135" t="s">
        <v>41</v>
      </c>
      <c r="C570" s="135">
        <v>2005</v>
      </c>
      <c r="D570" s="137">
        <v>1.832767</v>
      </c>
    </row>
    <row r="571" spans="1:4" hidden="1">
      <c r="A571" s="135" t="s">
        <v>40</v>
      </c>
      <c r="B571" s="135" t="s">
        <v>41</v>
      </c>
      <c r="C571" s="135">
        <v>2006</v>
      </c>
      <c r="D571" s="137">
        <v>1.753112</v>
      </c>
    </row>
    <row r="572" spans="1:4" hidden="1">
      <c r="A572" s="135" t="s">
        <v>40</v>
      </c>
      <c r="B572" s="135" t="s">
        <v>41</v>
      </c>
      <c r="C572" s="135">
        <v>2007</v>
      </c>
      <c r="D572" s="137">
        <v>1.674614</v>
      </c>
    </row>
    <row r="573" spans="1:4" hidden="1">
      <c r="A573" s="135" t="s">
        <v>40</v>
      </c>
      <c r="B573" s="135" t="s">
        <v>41</v>
      </c>
      <c r="C573" s="135">
        <v>2008</v>
      </c>
      <c r="D573" s="137">
        <v>1.5978749999999999</v>
      </c>
    </row>
    <row r="574" spans="1:4" hidden="1">
      <c r="A574" s="135" t="s">
        <v>40</v>
      </c>
      <c r="B574" s="135" t="s">
        <v>41</v>
      </c>
      <c r="C574" s="135">
        <v>2009</v>
      </c>
      <c r="D574" s="137">
        <v>1.532567</v>
      </c>
    </row>
    <row r="575" spans="1:4" hidden="1">
      <c r="A575" s="135" t="s">
        <v>40</v>
      </c>
      <c r="B575" s="135" t="s">
        <v>41</v>
      </c>
      <c r="C575" s="135">
        <v>2010</v>
      </c>
      <c r="D575" s="137">
        <v>1.524081</v>
      </c>
    </row>
    <row r="576" spans="1:4" hidden="1">
      <c r="A576" s="135" t="s">
        <v>40</v>
      </c>
      <c r="B576" s="135" t="s">
        <v>41</v>
      </c>
      <c r="C576" s="135">
        <v>2011</v>
      </c>
      <c r="D576" s="137">
        <v>1.5156879999999999</v>
      </c>
    </row>
    <row r="577" spans="1:4" hidden="1">
      <c r="A577" s="135" t="s">
        <v>40</v>
      </c>
      <c r="B577" s="135" t="s">
        <v>41</v>
      </c>
      <c r="C577" s="135">
        <v>2012</v>
      </c>
      <c r="D577" s="137">
        <v>1.507387</v>
      </c>
    </row>
    <row r="578" spans="1:4" hidden="1">
      <c r="A578" s="135" t="s">
        <v>40</v>
      </c>
      <c r="B578" s="135" t="s">
        <v>41</v>
      </c>
      <c r="C578" s="135">
        <v>2013</v>
      </c>
      <c r="D578" s="137">
        <v>1.4991760000000001</v>
      </c>
    </row>
    <row r="579" spans="1:4" hidden="1">
      <c r="A579" s="135" t="s">
        <v>40</v>
      </c>
      <c r="B579" s="135" t="s">
        <v>41</v>
      </c>
      <c r="C579" s="135">
        <v>2014</v>
      </c>
      <c r="D579" s="137">
        <v>1.4910540000000001</v>
      </c>
    </row>
    <row r="580" spans="1:4" hidden="1">
      <c r="A580" s="135" t="s">
        <v>40</v>
      </c>
      <c r="B580" s="135" t="s">
        <v>41</v>
      </c>
      <c r="C580" s="135">
        <v>2015</v>
      </c>
      <c r="D580" s="137">
        <v>1.48302</v>
      </c>
    </row>
    <row r="581" spans="1:4" hidden="1">
      <c r="A581" s="135" t="s">
        <v>40</v>
      </c>
      <c r="B581" s="135" t="s">
        <v>41</v>
      </c>
      <c r="C581" s="135">
        <v>2016</v>
      </c>
      <c r="D581" s="137">
        <v>1.4750719999999999</v>
      </c>
    </row>
    <row r="582" spans="1:4" hidden="1">
      <c r="A582" s="135" t="s">
        <v>40</v>
      </c>
      <c r="B582" s="135" t="s">
        <v>41</v>
      </c>
      <c r="C582" s="135">
        <v>2017</v>
      </c>
      <c r="D582" s="137">
        <v>1.467209</v>
      </c>
    </row>
    <row r="583" spans="1:4" hidden="1">
      <c r="A583" s="135" t="s">
        <v>40</v>
      </c>
      <c r="B583" s="135" t="s">
        <v>41</v>
      </c>
      <c r="C583" s="135">
        <v>2018</v>
      </c>
      <c r="D583" s="137">
        <v>1.4594290000000001</v>
      </c>
    </row>
    <row r="584" spans="1:4" hidden="1">
      <c r="A584" s="135" t="s">
        <v>40</v>
      </c>
      <c r="B584" s="135" t="s">
        <v>41</v>
      </c>
      <c r="C584" s="135">
        <v>2019</v>
      </c>
      <c r="D584" s="137">
        <v>1.4517310000000001</v>
      </c>
    </row>
    <row r="585" spans="1:4" hidden="1">
      <c r="A585" s="135" t="s">
        <v>40</v>
      </c>
      <c r="B585" s="135" t="s">
        <v>41</v>
      </c>
      <c r="C585" s="135">
        <v>2020</v>
      </c>
      <c r="D585" s="137">
        <v>1.448526</v>
      </c>
    </row>
    <row r="586" spans="1:4">
      <c r="A586" s="135" t="s">
        <v>40</v>
      </c>
      <c r="B586" s="135" t="s">
        <v>41</v>
      </c>
      <c r="C586" s="135">
        <v>2021</v>
      </c>
      <c r="D586" s="137">
        <v>1.451306</v>
      </c>
    </row>
    <row r="587" spans="1:4" hidden="1">
      <c r="A587" s="135" t="s">
        <v>42</v>
      </c>
      <c r="B587" s="135" t="s">
        <v>43</v>
      </c>
      <c r="C587" s="135">
        <v>1992</v>
      </c>
      <c r="D587" s="137">
        <v>20.35398</v>
      </c>
    </row>
    <row r="588" spans="1:4" hidden="1">
      <c r="A588" s="135" t="s">
        <v>42</v>
      </c>
      <c r="B588" s="135" t="s">
        <v>43</v>
      </c>
      <c r="C588" s="135">
        <v>1993</v>
      </c>
      <c r="D588" s="137">
        <v>19.897130000000001</v>
      </c>
    </row>
    <row r="589" spans="1:4" hidden="1">
      <c r="A589" s="135" t="s">
        <v>42</v>
      </c>
      <c r="B589" s="135" t="s">
        <v>43</v>
      </c>
      <c r="C589" s="135">
        <v>1994</v>
      </c>
      <c r="D589" s="137">
        <v>19.50975</v>
      </c>
    </row>
    <row r="590" spans="1:4" hidden="1">
      <c r="A590" s="135" t="s">
        <v>42</v>
      </c>
      <c r="B590" s="135" t="s">
        <v>43</v>
      </c>
      <c r="C590" s="135">
        <v>1995</v>
      </c>
      <c r="D590" s="137">
        <v>19.177129999999998</v>
      </c>
    </row>
    <row r="591" spans="1:4" hidden="1">
      <c r="A591" s="135" t="s">
        <v>42</v>
      </c>
      <c r="B591" s="135" t="s">
        <v>43</v>
      </c>
      <c r="C591" s="135">
        <v>1996</v>
      </c>
      <c r="D591" s="137">
        <v>18.890049999999999</v>
      </c>
    </row>
    <row r="592" spans="1:4" hidden="1">
      <c r="A592" s="135" t="s">
        <v>42</v>
      </c>
      <c r="B592" s="135" t="s">
        <v>43</v>
      </c>
      <c r="C592" s="135">
        <v>1997</v>
      </c>
      <c r="D592" s="137">
        <v>18.638480000000001</v>
      </c>
    </row>
    <row r="593" spans="1:4" hidden="1">
      <c r="A593" s="135" t="s">
        <v>42</v>
      </c>
      <c r="B593" s="135" t="s">
        <v>43</v>
      </c>
      <c r="C593" s="135">
        <v>1998</v>
      </c>
      <c r="D593" s="137">
        <v>18.41621</v>
      </c>
    </row>
    <row r="594" spans="1:4" hidden="1">
      <c r="A594" s="135" t="s">
        <v>42</v>
      </c>
      <c r="B594" s="135" t="s">
        <v>43</v>
      </c>
      <c r="C594" s="135">
        <v>1999</v>
      </c>
      <c r="D594" s="137">
        <v>18.218399999999999</v>
      </c>
    </row>
    <row r="595" spans="1:4" hidden="1">
      <c r="A595" s="135" t="s">
        <v>42</v>
      </c>
      <c r="B595" s="135" t="s">
        <v>43</v>
      </c>
      <c r="C595" s="135">
        <v>2000</v>
      </c>
      <c r="D595" s="137">
        <v>18.041239999999998</v>
      </c>
    </row>
    <row r="596" spans="1:4" hidden="1">
      <c r="A596" s="135" t="s">
        <v>42</v>
      </c>
      <c r="B596" s="135" t="s">
        <v>43</v>
      </c>
      <c r="C596" s="135">
        <v>2001</v>
      </c>
      <c r="D596" s="137">
        <v>18.253070000000001</v>
      </c>
    </row>
    <row r="597" spans="1:4" hidden="1">
      <c r="A597" s="135" t="s">
        <v>42</v>
      </c>
      <c r="B597" s="135" t="s">
        <v>43</v>
      </c>
      <c r="C597" s="135">
        <v>2002</v>
      </c>
      <c r="D597" s="137">
        <v>18.46058</v>
      </c>
    </row>
    <row r="598" spans="1:4" hidden="1">
      <c r="A598" s="135" t="s">
        <v>42</v>
      </c>
      <c r="B598" s="135" t="s">
        <v>43</v>
      </c>
      <c r="C598" s="135">
        <v>2003</v>
      </c>
      <c r="D598" s="137">
        <v>18.663889999999999</v>
      </c>
    </row>
    <row r="599" spans="1:4" hidden="1">
      <c r="A599" s="135" t="s">
        <v>42</v>
      </c>
      <c r="B599" s="135" t="s">
        <v>43</v>
      </c>
      <c r="C599" s="135">
        <v>2004</v>
      </c>
      <c r="D599" s="137">
        <v>18.863140000000001</v>
      </c>
    </row>
    <row r="600" spans="1:4" hidden="1">
      <c r="A600" s="135" t="s">
        <v>42</v>
      </c>
      <c r="B600" s="135" t="s">
        <v>43</v>
      </c>
      <c r="C600" s="135">
        <v>2005</v>
      </c>
      <c r="D600" s="137">
        <v>19.058440000000001</v>
      </c>
    </row>
    <row r="601" spans="1:4" hidden="1">
      <c r="A601" s="135" t="s">
        <v>42</v>
      </c>
      <c r="B601" s="135" t="s">
        <v>43</v>
      </c>
      <c r="C601" s="135">
        <v>2006</v>
      </c>
      <c r="D601" s="137">
        <v>18.641010000000001</v>
      </c>
    </row>
    <row r="602" spans="1:4" hidden="1">
      <c r="A602" s="135" t="s">
        <v>42</v>
      </c>
      <c r="B602" s="135" t="s">
        <v>43</v>
      </c>
      <c r="C602" s="135">
        <v>2007</v>
      </c>
      <c r="D602" s="137">
        <v>18.218810000000001</v>
      </c>
    </row>
    <row r="603" spans="1:4" hidden="1">
      <c r="A603" s="135" t="s">
        <v>42</v>
      </c>
      <c r="B603" s="135" t="s">
        <v>43</v>
      </c>
      <c r="C603" s="135">
        <v>2008</v>
      </c>
      <c r="D603" s="137">
        <v>17.79177</v>
      </c>
    </row>
    <row r="604" spans="1:4" hidden="1">
      <c r="A604" s="135" t="s">
        <v>42</v>
      </c>
      <c r="B604" s="135" t="s">
        <v>43</v>
      </c>
      <c r="C604" s="135">
        <v>2009</v>
      </c>
      <c r="D604" s="137">
        <v>17.3598</v>
      </c>
    </row>
    <row r="605" spans="1:4" hidden="1">
      <c r="A605" s="135" t="s">
        <v>42</v>
      </c>
      <c r="B605" s="135" t="s">
        <v>43</v>
      </c>
      <c r="C605" s="135">
        <v>2010</v>
      </c>
      <c r="D605" s="137">
        <v>16.922820000000002</v>
      </c>
    </row>
    <row r="606" spans="1:4" hidden="1">
      <c r="A606" s="135" t="s">
        <v>42</v>
      </c>
      <c r="B606" s="135" t="s">
        <v>43</v>
      </c>
      <c r="C606" s="135">
        <v>2011</v>
      </c>
      <c r="D606" s="137">
        <v>16.480730000000001</v>
      </c>
    </row>
    <row r="607" spans="1:4" hidden="1">
      <c r="A607" s="135" t="s">
        <v>42</v>
      </c>
      <c r="B607" s="135" t="s">
        <v>43</v>
      </c>
      <c r="C607" s="135">
        <v>2012</v>
      </c>
      <c r="D607" s="137">
        <v>18.682449999999999</v>
      </c>
    </row>
    <row r="608" spans="1:4" hidden="1">
      <c r="A608" s="135" t="s">
        <v>42</v>
      </c>
      <c r="B608" s="135" t="s">
        <v>43</v>
      </c>
      <c r="C608" s="135">
        <v>2013</v>
      </c>
      <c r="D608" s="137">
        <v>17.556249999999999</v>
      </c>
    </row>
    <row r="609" spans="1:4" hidden="1">
      <c r="A609" s="135" t="s">
        <v>42</v>
      </c>
      <c r="B609" s="135" t="s">
        <v>43</v>
      </c>
      <c r="C609" s="135">
        <v>2014</v>
      </c>
      <c r="D609" s="137">
        <v>16.3917</v>
      </c>
    </row>
    <row r="610" spans="1:4" hidden="1">
      <c r="A610" s="135" t="s">
        <v>42</v>
      </c>
      <c r="B610" s="135" t="s">
        <v>43</v>
      </c>
      <c r="C610" s="135">
        <v>2015</v>
      </c>
      <c r="D610" s="137">
        <v>16.560169999999999</v>
      </c>
    </row>
    <row r="611" spans="1:4" hidden="1">
      <c r="A611" s="135" t="s">
        <v>42</v>
      </c>
      <c r="B611" s="135" t="s">
        <v>43</v>
      </c>
      <c r="C611" s="135">
        <v>2016</v>
      </c>
      <c r="D611" s="137">
        <v>11.922499999999999</v>
      </c>
    </row>
    <row r="612" spans="1:4" hidden="1">
      <c r="A612" s="135" t="s">
        <v>42</v>
      </c>
      <c r="B612" s="135" t="s">
        <v>43</v>
      </c>
      <c r="C612" s="135">
        <v>2017</v>
      </c>
      <c r="D612" s="137">
        <v>12.12435</v>
      </c>
    </row>
    <row r="613" spans="1:4" hidden="1">
      <c r="A613" s="135" t="s">
        <v>42</v>
      </c>
      <c r="B613" s="135" t="s">
        <v>43</v>
      </c>
      <c r="C613" s="135">
        <v>2018</v>
      </c>
      <c r="D613" s="137">
        <v>13.33333</v>
      </c>
    </row>
    <row r="614" spans="1:4" hidden="1">
      <c r="A614" s="135" t="s">
        <v>42</v>
      </c>
      <c r="B614" s="135" t="s">
        <v>43</v>
      </c>
      <c r="C614" s="135">
        <v>2019</v>
      </c>
      <c r="D614" s="137">
        <v>13.96109</v>
      </c>
    </row>
    <row r="615" spans="1:4" hidden="1">
      <c r="A615" s="135" t="s">
        <v>42</v>
      </c>
      <c r="B615" s="135" t="s">
        <v>43</v>
      </c>
      <c r="C615" s="135">
        <v>2020</v>
      </c>
      <c r="D615" s="137">
        <v>13.49949</v>
      </c>
    </row>
    <row r="616" spans="1:4">
      <c r="A616" s="135" t="s">
        <v>42</v>
      </c>
      <c r="B616" s="135" t="s">
        <v>43</v>
      </c>
      <c r="C616" s="135">
        <v>2021</v>
      </c>
      <c r="D616" s="137">
        <v>11.79271</v>
      </c>
    </row>
    <row r="617" spans="1:4" hidden="1">
      <c r="A617" s="135" t="s">
        <v>44</v>
      </c>
      <c r="B617" s="135" t="s">
        <v>45</v>
      </c>
      <c r="C617" s="135">
        <v>1996</v>
      </c>
      <c r="D617" s="137">
        <v>18.115549999999999</v>
      </c>
    </row>
    <row r="618" spans="1:4" hidden="1">
      <c r="A618" s="135" t="s">
        <v>44</v>
      </c>
      <c r="B618" s="135" t="s">
        <v>45</v>
      </c>
      <c r="C618" s="135">
        <v>1997</v>
      </c>
      <c r="D618" s="137">
        <v>18.046749999999999</v>
      </c>
    </row>
    <row r="619" spans="1:4" hidden="1">
      <c r="A619" s="135" t="s">
        <v>44</v>
      </c>
      <c r="B619" s="135" t="s">
        <v>45</v>
      </c>
      <c r="C619" s="135">
        <v>1998</v>
      </c>
      <c r="D619" s="137">
        <v>17.978739999999998</v>
      </c>
    </row>
    <row r="620" spans="1:4" hidden="1">
      <c r="A620" s="135" t="s">
        <v>44</v>
      </c>
      <c r="B620" s="135" t="s">
        <v>45</v>
      </c>
      <c r="C620" s="135">
        <v>1999</v>
      </c>
      <c r="D620" s="137">
        <v>17.911519999999999</v>
      </c>
    </row>
    <row r="621" spans="1:4" hidden="1">
      <c r="A621" s="135" t="s">
        <v>44</v>
      </c>
      <c r="B621" s="135" t="s">
        <v>45</v>
      </c>
      <c r="C621" s="135">
        <v>2000</v>
      </c>
      <c r="D621" s="137">
        <v>17.84506</v>
      </c>
    </row>
    <row r="622" spans="1:4" hidden="1">
      <c r="A622" s="135" t="s">
        <v>44</v>
      </c>
      <c r="B622" s="135" t="s">
        <v>45</v>
      </c>
      <c r="C622" s="135">
        <v>2001</v>
      </c>
      <c r="D622" s="137">
        <v>17.779350000000001</v>
      </c>
    </row>
    <row r="623" spans="1:4" hidden="1">
      <c r="A623" s="135" t="s">
        <v>44</v>
      </c>
      <c r="B623" s="135" t="s">
        <v>45</v>
      </c>
      <c r="C623" s="135">
        <v>2002</v>
      </c>
      <c r="D623" s="137">
        <v>17.714390000000002</v>
      </c>
    </row>
    <row r="624" spans="1:4" hidden="1">
      <c r="A624" s="135" t="s">
        <v>44</v>
      </c>
      <c r="B624" s="135" t="s">
        <v>45</v>
      </c>
      <c r="C624" s="135">
        <v>2003</v>
      </c>
      <c r="D624" s="137">
        <v>17.65015</v>
      </c>
    </row>
    <row r="625" spans="1:4" hidden="1">
      <c r="A625" s="135" t="s">
        <v>44</v>
      </c>
      <c r="B625" s="135" t="s">
        <v>45</v>
      </c>
      <c r="C625" s="135">
        <v>2004</v>
      </c>
      <c r="D625" s="137">
        <v>17.58663</v>
      </c>
    </row>
    <row r="626" spans="1:4" hidden="1">
      <c r="A626" s="135" t="s">
        <v>44</v>
      </c>
      <c r="B626" s="135" t="s">
        <v>45</v>
      </c>
      <c r="C626" s="135">
        <v>2005</v>
      </c>
      <c r="D626" s="137">
        <v>17.523810000000001</v>
      </c>
    </row>
    <row r="627" spans="1:4" hidden="1">
      <c r="A627" s="135" t="s">
        <v>44</v>
      </c>
      <c r="B627" s="135" t="s">
        <v>45</v>
      </c>
      <c r="C627" s="135">
        <v>2006</v>
      </c>
      <c r="D627" s="137">
        <v>17.461680000000001</v>
      </c>
    </row>
    <row r="628" spans="1:4" hidden="1">
      <c r="A628" s="135" t="s">
        <v>44</v>
      </c>
      <c r="B628" s="135" t="s">
        <v>45</v>
      </c>
      <c r="C628" s="135">
        <v>2007</v>
      </c>
      <c r="D628" s="137">
        <v>17.322520000000001</v>
      </c>
    </row>
    <row r="629" spans="1:4" hidden="1">
      <c r="A629" s="135" t="s">
        <v>44</v>
      </c>
      <c r="B629" s="135" t="s">
        <v>45</v>
      </c>
      <c r="C629" s="135">
        <v>2008</v>
      </c>
      <c r="D629" s="137">
        <v>17.200900000000001</v>
      </c>
    </row>
    <row r="630" spans="1:4" hidden="1">
      <c r="A630" s="135" t="s">
        <v>44</v>
      </c>
      <c r="B630" s="135" t="s">
        <v>45</v>
      </c>
      <c r="C630" s="135">
        <v>2009</v>
      </c>
      <c r="D630" s="137">
        <v>17.093710000000002</v>
      </c>
    </row>
    <row r="631" spans="1:4" hidden="1">
      <c r="A631" s="135" t="s">
        <v>44</v>
      </c>
      <c r="B631" s="135" t="s">
        <v>45</v>
      </c>
      <c r="C631" s="135">
        <v>2010</v>
      </c>
      <c r="D631" s="137">
        <v>16.998529999999999</v>
      </c>
    </row>
    <row r="632" spans="1:4" hidden="1">
      <c r="A632" s="135" t="s">
        <v>44</v>
      </c>
      <c r="B632" s="135" t="s">
        <v>45</v>
      </c>
      <c r="C632" s="135">
        <v>2011</v>
      </c>
      <c r="D632" s="137">
        <v>17.826059999999998</v>
      </c>
    </row>
    <row r="633" spans="1:4" hidden="1">
      <c r="A633" s="135" t="s">
        <v>44</v>
      </c>
      <c r="B633" s="135" t="s">
        <v>45</v>
      </c>
      <c r="C633" s="135">
        <v>2012</v>
      </c>
      <c r="D633" s="137">
        <v>18.711569999999998</v>
      </c>
    </row>
    <row r="634" spans="1:4" hidden="1">
      <c r="A634" s="135" t="s">
        <v>44</v>
      </c>
      <c r="B634" s="135" t="s">
        <v>45</v>
      </c>
      <c r="C634" s="135">
        <v>2013</v>
      </c>
      <c r="D634" s="137">
        <v>19.661380000000001</v>
      </c>
    </row>
    <row r="635" spans="1:4" hidden="1">
      <c r="A635" s="135" t="s">
        <v>44</v>
      </c>
      <c r="B635" s="135" t="s">
        <v>45</v>
      </c>
      <c r="C635" s="135">
        <v>2014</v>
      </c>
      <c r="D635" s="137">
        <v>20.682759999999998</v>
      </c>
    </row>
    <row r="636" spans="1:4" hidden="1">
      <c r="A636" s="135" t="s">
        <v>44</v>
      </c>
      <c r="B636" s="135" t="s">
        <v>45</v>
      </c>
      <c r="C636" s="135">
        <v>2015</v>
      </c>
      <c r="D636" s="137">
        <v>20.18573</v>
      </c>
    </row>
    <row r="637" spans="1:4" hidden="1">
      <c r="A637" s="135" t="s">
        <v>44</v>
      </c>
      <c r="B637" s="135" t="s">
        <v>45</v>
      </c>
      <c r="C637" s="135">
        <v>2016</v>
      </c>
      <c r="D637" s="137">
        <v>17.297540000000001</v>
      </c>
    </row>
    <row r="638" spans="1:4" hidden="1">
      <c r="A638" s="135" t="s">
        <v>44</v>
      </c>
      <c r="B638" s="135" t="s">
        <v>45</v>
      </c>
      <c r="C638" s="135">
        <v>2017</v>
      </c>
      <c r="D638" s="137">
        <v>14.48082</v>
      </c>
    </row>
    <row r="639" spans="1:4" hidden="1">
      <c r="A639" s="135" t="s">
        <v>44</v>
      </c>
      <c r="B639" s="135" t="s">
        <v>45</v>
      </c>
      <c r="C639" s="135">
        <v>2018</v>
      </c>
      <c r="D639" s="137">
        <v>13.2782</v>
      </c>
    </row>
    <row r="640" spans="1:4" hidden="1">
      <c r="A640" s="135" t="s">
        <v>44</v>
      </c>
      <c r="B640" s="135" t="s">
        <v>45</v>
      </c>
      <c r="C640" s="135">
        <v>2019</v>
      </c>
      <c r="D640" s="137">
        <v>13.048640000000001</v>
      </c>
    </row>
    <row r="641" spans="1:4" hidden="1">
      <c r="A641" s="135" t="s">
        <v>44</v>
      </c>
      <c r="B641" s="135" t="s">
        <v>45</v>
      </c>
      <c r="C641" s="135">
        <v>2020</v>
      </c>
      <c r="D641" s="137">
        <v>14.15179</v>
      </c>
    </row>
    <row r="642" spans="1:4">
      <c r="A642" s="135" t="s">
        <v>44</v>
      </c>
      <c r="B642" s="135" t="s">
        <v>45</v>
      </c>
      <c r="C642" s="135">
        <v>2021</v>
      </c>
      <c r="D642" s="137">
        <v>14.52979</v>
      </c>
    </row>
    <row r="643" spans="1:4" hidden="1">
      <c r="A643" s="135" t="s">
        <v>46</v>
      </c>
      <c r="B643" s="135" t="s">
        <v>47</v>
      </c>
      <c r="C643" s="135">
        <v>1990</v>
      </c>
      <c r="D643" s="137">
        <v>63.643920000000001</v>
      </c>
    </row>
    <row r="644" spans="1:4" hidden="1">
      <c r="A644" s="135" t="s">
        <v>46</v>
      </c>
      <c r="B644" s="135" t="s">
        <v>47</v>
      </c>
      <c r="C644" s="135">
        <v>1991</v>
      </c>
      <c r="D644" s="137">
        <v>63.442860000000003</v>
      </c>
    </row>
    <row r="645" spans="1:4" hidden="1">
      <c r="A645" s="135" t="s">
        <v>46</v>
      </c>
      <c r="B645" s="135" t="s">
        <v>47</v>
      </c>
      <c r="C645" s="135">
        <v>1992</v>
      </c>
      <c r="D645" s="137">
        <v>63.233620000000002</v>
      </c>
    </row>
    <row r="646" spans="1:4" hidden="1">
      <c r="A646" s="135" t="s">
        <v>46</v>
      </c>
      <c r="B646" s="135" t="s">
        <v>47</v>
      </c>
      <c r="C646" s="135">
        <v>1993</v>
      </c>
      <c r="D646" s="137">
        <v>63.015689999999999</v>
      </c>
    </row>
    <row r="647" spans="1:4" hidden="1">
      <c r="A647" s="135" t="s">
        <v>46</v>
      </c>
      <c r="B647" s="135" t="s">
        <v>47</v>
      </c>
      <c r="C647" s="135">
        <v>1994</v>
      </c>
      <c r="D647" s="137">
        <v>62.788510000000002</v>
      </c>
    </row>
    <row r="648" spans="1:4" hidden="1">
      <c r="A648" s="135" t="s">
        <v>46</v>
      </c>
      <c r="B648" s="135" t="s">
        <v>47</v>
      </c>
      <c r="C648" s="135">
        <v>1995</v>
      </c>
      <c r="D648" s="137">
        <v>62.551490000000001</v>
      </c>
    </row>
    <row r="649" spans="1:4" hidden="1">
      <c r="A649" s="135" t="s">
        <v>46</v>
      </c>
      <c r="B649" s="135" t="s">
        <v>47</v>
      </c>
      <c r="C649" s="135">
        <v>1996</v>
      </c>
      <c r="D649" s="137">
        <v>62.30397</v>
      </c>
    </row>
    <row r="650" spans="1:4" hidden="1">
      <c r="A650" s="135" t="s">
        <v>46</v>
      </c>
      <c r="B650" s="135" t="s">
        <v>47</v>
      </c>
      <c r="C650" s="135">
        <v>1997</v>
      </c>
      <c r="D650" s="137">
        <v>62.045229999999997</v>
      </c>
    </row>
    <row r="651" spans="1:4" hidden="1">
      <c r="A651" s="135" t="s">
        <v>46</v>
      </c>
      <c r="B651" s="135" t="s">
        <v>47</v>
      </c>
      <c r="C651" s="135">
        <v>1998</v>
      </c>
      <c r="D651" s="137">
        <v>61.77449</v>
      </c>
    </row>
    <row r="652" spans="1:4" hidden="1">
      <c r="A652" s="135" t="s">
        <v>46</v>
      </c>
      <c r="B652" s="135" t="s">
        <v>47</v>
      </c>
      <c r="C652" s="135">
        <v>1999</v>
      </c>
      <c r="D652" s="137">
        <v>61.49091</v>
      </c>
    </row>
    <row r="653" spans="1:4" hidden="1">
      <c r="A653" s="135" t="s">
        <v>46</v>
      </c>
      <c r="B653" s="135" t="s">
        <v>47</v>
      </c>
      <c r="C653" s="135">
        <v>2000</v>
      </c>
      <c r="D653" s="137">
        <v>61.193539999999999</v>
      </c>
    </row>
    <row r="654" spans="1:4" hidden="1">
      <c r="A654" s="135" t="s">
        <v>46</v>
      </c>
      <c r="B654" s="135" t="s">
        <v>47</v>
      </c>
      <c r="C654" s="135">
        <v>2001</v>
      </c>
      <c r="D654" s="137">
        <v>66.464380000000006</v>
      </c>
    </row>
    <row r="655" spans="1:4" hidden="1">
      <c r="A655" s="135" t="s">
        <v>46</v>
      </c>
      <c r="B655" s="135" t="s">
        <v>47</v>
      </c>
      <c r="C655" s="135">
        <v>2002</v>
      </c>
      <c r="D655" s="137">
        <v>72.484440000000006</v>
      </c>
    </row>
    <row r="656" spans="1:4" hidden="1">
      <c r="A656" s="135" t="s">
        <v>46</v>
      </c>
      <c r="B656" s="135" t="s">
        <v>47</v>
      </c>
      <c r="C656" s="135">
        <v>2003</v>
      </c>
      <c r="D656" s="137">
        <v>68.659760000000006</v>
      </c>
    </row>
    <row r="657" spans="1:4" hidden="1">
      <c r="A657" s="135" t="s">
        <v>46</v>
      </c>
      <c r="B657" s="135" t="s">
        <v>47</v>
      </c>
      <c r="C657" s="135">
        <v>2004</v>
      </c>
      <c r="D657" s="137">
        <v>70.565659999999994</v>
      </c>
    </row>
    <row r="658" spans="1:4" hidden="1">
      <c r="A658" s="135" t="s">
        <v>46</v>
      </c>
      <c r="B658" s="135" t="s">
        <v>47</v>
      </c>
      <c r="C658" s="135">
        <v>2005</v>
      </c>
      <c r="D658" s="137">
        <v>70.581519999999998</v>
      </c>
    </row>
    <row r="659" spans="1:4" hidden="1">
      <c r="A659" s="135" t="s">
        <v>46</v>
      </c>
      <c r="B659" s="135" t="s">
        <v>47</v>
      </c>
      <c r="C659" s="135">
        <v>2006</v>
      </c>
      <c r="D659" s="137">
        <v>70.59778</v>
      </c>
    </row>
    <row r="660" spans="1:4" hidden="1">
      <c r="A660" s="135" t="s">
        <v>46</v>
      </c>
      <c r="B660" s="135" t="s">
        <v>47</v>
      </c>
      <c r="C660" s="135">
        <v>2007</v>
      </c>
      <c r="D660" s="137">
        <v>72.484440000000006</v>
      </c>
    </row>
    <row r="661" spans="1:4" hidden="1">
      <c r="A661" s="135" t="s">
        <v>46</v>
      </c>
      <c r="B661" s="135" t="s">
        <v>47</v>
      </c>
      <c r="C661" s="135">
        <v>2008</v>
      </c>
      <c r="D661" s="137">
        <v>68.263459999999995</v>
      </c>
    </row>
    <row r="662" spans="1:4" hidden="1">
      <c r="A662" s="135" t="s">
        <v>46</v>
      </c>
      <c r="B662" s="135" t="s">
        <v>47</v>
      </c>
      <c r="C662" s="135">
        <v>2009</v>
      </c>
      <c r="D662" s="137">
        <v>68.874830000000003</v>
      </c>
    </row>
    <row r="663" spans="1:4" hidden="1">
      <c r="A663" s="135" t="s">
        <v>46</v>
      </c>
      <c r="B663" s="135" t="s">
        <v>47</v>
      </c>
      <c r="C663" s="135">
        <v>2010</v>
      </c>
      <c r="D663" s="137">
        <v>68.392709999999994</v>
      </c>
    </row>
    <row r="664" spans="1:4" hidden="1">
      <c r="A664" s="135" t="s">
        <v>46</v>
      </c>
      <c r="B664" s="135" t="s">
        <v>47</v>
      </c>
      <c r="C664" s="135">
        <v>2011</v>
      </c>
      <c r="D664" s="137">
        <v>68.988740000000007</v>
      </c>
    </row>
    <row r="665" spans="1:4" hidden="1">
      <c r="A665" s="135" t="s">
        <v>46</v>
      </c>
      <c r="B665" s="135" t="s">
        <v>47</v>
      </c>
      <c r="C665" s="135">
        <v>2012</v>
      </c>
      <c r="D665" s="137">
        <v>66.789150000000006</v>
      </c>
    </row>
    <row r="666" spans="1:4" hidden="1">
      <c r="A666" s="135" t="s">
        <v>46</v>
      </c>
      <c r="B666" s="135" t="s">
        <v>47</v>
      </c>
      <c r="C666" s="135">
        <v>2013</v>
      </c>
      <c r="D666" s="137">
        <v>67.684709999999995</v>
      </c>
    </row>
    <row r="667" spans="1:4" hidden="1">
      <c r="A667" s="135" t="s">
        <v>46</v>
      </c>
      <c r="B667" s="135" t="s">
        <v>47</v>
      </c>
      <c r="C667" s="135">
        <v>2014</v>
      </c>
      <c r="D667" s="137">
        <v>69.980289999999997</v>
      </c>
    </row>
    <row r="668" spans="1:4" hidden="1">
      <c r="A668" s="135" t="s">
        <v>46</v>
      </c>
      <c r="B668" s="135" t="s">
        <v>47</v>
      </c>
      <c r="C668" s="135">
        <v>2015</v>
      </c>
      <c r="D668" s="137">
        <v>69.296909999999997</v>
      </c>
    </row>
    <row r="669" spans="1:4" hidden="1">
      <c r="A669" s="135" t="s">
        <v>46</v>
      </c>
      <c r="B669" s="135" t="s">
        <v>47</v>
      </c>
      <c r="C669" s="135">
        <v>2016</v>
      </c>
      <c r="D669" s="137">
        <v>68.337850000000003</v>
      </c>
    </row>
    <row r="670" spans="1:4" hidden="1">
      <c r="A670" s="135" t="s">
        <v>46</v>
      </c>
      <c r="B670" s="135" t="s">
        <v>47</v>
      </c>
      <c r="C670" s="135">
        <v>2017</v>
      </c>
      <c r="D670" s="137">
        <v>69.264759999999995</v>
      </c>
    </row>
    <row r="671" spans="1:4" hidden="1">
      <c r="A671" s="135" t="s">
        <v>46</v>
      </c>
      <c r="B671" s="135" t="s">
        <v>47</v>
      </c>
      <c r="C671" s="135">
        <v>2018</v>
      </c>
      <c r="D671" s="137">
        <v>70.709680000000006</v>
      </c>
    </row>
    <row r="672" spans="1:4" hidden="1">
      <c r="A672" s="135" t="s">
        <v>46</v>
      </c>
      <c r="B672" s="135" t="s">
        <v>47</v>
      </c>
      <c r="C672" s="135">
        <v>2019</v>
      </c>
      <c r="D672" s="137">
        <v>69.273330000000001</v>
      </c>
    </row>
    <row r="673" spans="1:4" hidden="1">
      <c r="A673" s="135" t="s">
        <v>46</v>
      </c>
      <c r="B673" s="135" t="s">
        <v>47</v>
      </c>
      <c r="C673" s="135">
        <v>2020</v>
      </c>
      <c r="D673" s="137">
        <v>68.544420000000002</v>
      </c>
    </row>
    <row r="674" spans="1:4">
      <c r="A674" s="135" t="s">
        <v>46</v>
      </c>
      <c r="B674" s="135" t="s">
        <v>47</v>
      </c>
      <c r="C674" s="135">
        <v>2021</v>
      </c>
      <c r="D674" s="137">
        <v>70.034210000000002</v>
      </c>
    </row>
    <row r="675" spans="1:4" hidden="1">
      <c r="A675" s="135" t="s">
        <v>48</v>
      </c>
      <c r="B675" s="135" t="s">
        <v>49</v>
      </c>
      <c r="C675" s="135">
        <v>1985</v>
      </c>
      <c r="D675" s="137">
        <v>0</v>
      </c>
    </row>
    <row r="676" spans="1:4" hidden="1">
      <c r="A676" s="135" t="s">
        <v>48</v>
      </c>
      <c r="B676" s="135" t="s">
        <v>49</v>
      </c>
      <c r="C676" s="135">
        <v>1986</v>
      </c>
      <c r="D676" s="137">
        <v>0</v>
      </c>
    </row>
    <row r="677" spans="1:4" hidden="1">
      <c r="A677" s="135" t="s">
        <v>48</v>
      </c>
      <c r="B677" s="135" t="s">
        <v>49</v>
      </c>
      <c r="C677" s="135">
        <v>1987</v>
      </c>
      <c r="D677" s="137">
        <v>0</v>
      </c>
    </row>
    <row r="678" spans="1:4" hidden="1">
      <c r="A678" s="135" t="s">
        <v>48</v>
      </c>
      <c r="B678" s="135" t="s">
        <v>49</v>
      </c>
      <c r="C678" s="135">
        <v>1988</v>
      </c>
      <c r="D678" s="137">
        <v>0</v>
      </c>
    </row>
    <row r="679" spans="1:4" hidden="1">
      <c r="A679" s="135" t="s">
        <v>48</v>
      </c>
      <c r="B679" s="135" t="s">
        <v>49</v>
      </c>
      <c r="C679" s="135">
        <v>1989</v>
      </c>
      <c r="D679" s="137">
        <v>0</v>
      </c>
    </row>
    <row r="680" spans="1:4" hidden="1">
      <c r="A680" s="135" t="s">
        <v>48</v>
      </c>
      <c r="B680" s="135" t="s">
        <v>49</v>
      </c>
      <c r="C680" s="135">
        <v>1990</v>
      </c>
      <c r="D680" s="137">
        <v>0</v>
      </c>
    </row>
    <row r="681" spans="1:4" hidden="1">
      <c r="A681" s="135" t="s">
        <v>48</v>
      </c>
      <c r="B681" s="135" t="s">
        <v>49</v>
      </c>
      <c r="C681" s="135">
        <v>1991</v>
      </c>
      <c r="D681" s="137">
        <v>0</v>
      </c>
    </row>
    <row r="682" spans="1:4" hidden="1">
      <c r="A682" s="135" t="s">
        <v>48</v>
      </c>
      <c r="B682" s="135" t="s">
        <v>49</v>
      </c>
      <c r="C682" s="135">
        <v>1992</v>
      </c>
      <c r="D682" s="137">
        <v>0</v>
      </c>
    </row>
    <row r="683" spans="1:4" hidden="1">
      <c r="A683" s="135" t="s">
        <v>48</v>
      </c>
      <c r="B683" s="135" t="s">
        <v>49</v>
      </c>
      <c r="C683" s="135">
        <v>1993</v>
      </c>
      <c r="D683" s="137">
        <v>0.25300800000000001</v>
      </c>
    </row>
    <row r="684" spans="1:4" hidden="1">
      <c r="A684" s="135" t="s">
        <v>48</v>
      </c>
      <c r="B684" s="135" t="s">
        <v>49</v>
      </c>
      <c r="C684" s="135">
        <v>1994</v>
      </c>
      <c r="D684" s="137">
        <v>0.48252200000000001</v>
      </c>
    </row>
    <row r="685" spans="1:4" hidden="1">
      <c r="A685" s="135" t="s">
        <v>48</v>
      </c>
      <c r="B685" s="135" t="s">
        <v>49</v>
      </c>
      <c r="C685" s="135">
        <v>1995</v>
      </c>
      <c r="D685" s="137">
        <v>0.69166899999999998</v>
      </c>
    </row>
    <row r="686" spans="1:4" hidden="1">
      <c r="A686" s="135" t="s">
        <v>48</v>
      </c>
      <c r="B686" s="135" t="s">
        <v>49</v>
      </c>
      <c r="C686" s="135">
        <v>1996</v>
      </c>
      <c r="D686" s="137">
        <v>0.883046</v>
      </c>
    </row>
    <row r="687" spans="1:4" hidden="1">
      <c r="A687" s="135" t="s">
        <v>48</v>
      </c>
      <c r="B687" s="135" t="s">
        <v>49</v>
      </c>
      <c r="C687" s="135">
        <v>1997</v>
      </c>
      <c r="D687" s="137">
        <v>1.058824</v>
      </c>
    </row>
    <row r="688" spans="1:4" hidden="1">
      <c r="A688" s="135" t="s">
        <v>48</v>
      </c>
      <c r="B688" s="135" t="s">
        <v>49</v>
      </c>
      <c r="C688" s="135">
        <v>1998</v>
      </c>
      <c r="D688" s="137">
        <v>1.220836</v>
      </c>
    </row>
    <row r="689" spans="1:4" hidden="1">
      <c r="A689" s="135" t="s">
        <v>48</v>
      </c>
      <c r="B689" s="135" t="s">
        <v>49</v>
      </c>
      <c r="C689" s="135">
        <v>1999</v>
      </c>
      <c r="D689" s="137">
        <v>1.850784</v>
      </c>
    </row>
    <row r="690" spans="1:4" hidden="1">
      <c r="A690" s="135" t="s">
        <v>48</v>
      </c>
      <c r="B690" s="135" t="s">
        <v>49</v>
      </c>
      <c r="C690" s="135">
        <v>2000</v>
      </c>
      <c r="D690" s="137">
        <v>2.2914159999999999</v>
      </c>
    </row>
    <row r="691" spans="1:4" hidden="1">
      <c r="A691" s="135" t="s">
        <v>48</v>
      </c>
      <c r="B691" s="135" t="s">
        <v>49</v>
      </c>
      <c r="C691" s="135">
        <v>2001</v>
      </c>
      <c r="D691" s="137">
        <v>2.3391649999999999</v>
      </c>
    </row>
    <row r="692" spans="1:4" hidden="1">
      <c r="A692" s="135" t="s">
        <v>48</v>
      </c>
      <c r="B692" s="135" t="s">
        <v>49</v>
      </c>
      <c r="C692" s="135">
        <v>2002</v>
      </c>
      <c r="D692" s="137">
        <v>2.4239380000000001</v>
      </c>
    </row>
    <row r="693" spans="1:4" hidden="1">
      <c r="A693" s="135" t="s">
        <v>48</v>
      </c>
      <c r="B693" s="135" t="s">
        <v>49</v>
      </c>
      <c r="C693" s="135">
        <v>2003</v>
      </c>
      <c r="D693" s="137">
        <v>2.5042469999999999</v>
      </c>
    </row>
    <row r="694" spans="1:4" hidden="1">
      <c r="A694" s="135" t="s">
        <v>48</v>
      </c>
      <c r="B694" s="135" t="s">
        <v>49</v>
      </c>
      <c r="C694" s="135">
        <v>2004</v>
      </c>
      <c r="D694" s="137">
        <v>2.580435</v>
      </c>
    </row>
    <row r="695" spans="1:4" hidden="1">
      <c r="A695" s="135" t="s">
        <v>48</v>
      </c>
      <c r="B695" s="135" t="s">
        <v>49</v>
      </c>
      <c r="C695" s="135">
        <v>2005</v>
      </c>
      <c r="D695" s="137">
        <v>2.6528119999999999</v>
      </c>
    </row>
    <row r="696" spans="1:4" hidden="1">
      <c r="A696" s="135" t="s">
        <v>48</v>
      </c>
      <c r="B696" s="135" t="s">
        <v>49</v>
      </c>
      <c r="C696" s="135">
        <v>2006</v>
      </c>
      <c r="D696" s="137">
        <v>2.6528119999999999</v>
      </c>
    </row>
    <row r="697" spans="1:4" hidden="1">
      <c r="A697" s="135" t="s">
        <v>48</v>
      </c>
      <c r="B697" s="135" t="s">
        <v>49</v>
      </c>
      <c r="C697" s="135">
        <v>2007</v>
      </c>
      <c r="D697" s="137">
        <v>2.6528119999999999</v>
      </c>
    </row>
    <row r="698" spans="1:4" hidden="1">
      <c r="A698" s="135" t="s">
        <v>48</v>
      </c>
      <c r="B698" s="135" t="s">
        <v>49</v>
      </c>
      <c r="C698" s="135">
        <v>2008</v>
      </c>
      <c r="D698" s="137">
        <v>2.6528119999999999</v>
      </c>
    </row>
    <row r="699" spans="1:4" hidden="1">
      <c r="A699" s="135" t="s">
        <v>48</v>
      </c>
      <c r="B699" s="135" t="s">
        <v>49</v>
      </c>
      <c r="C699" s="135">
        <v>2009</v>
      </c>
      <c r="D699" s="137">
        <v>2.6528119999999999</v>
      </c>
    </row>
    <row r="700" spans="1:4" hidden="1">
      <c r="A700" s="135" t="s">
        <v>48</v>
      </c>
      <c r="B700" s="135" t="s">
        <v>49</v>
      </c>
      <c r="C700" s="135">
        <v>2010</v>
      </c>
      <c r="D700" s="137">
        <v>2.6528119999999999</v>
      </c>
    </row>
    <row r="701" spans="1:4" hidden="1">
      <c r="A701" s="135" t="s">
        <v>48</v>
      </c>
      <c r="B701" s="135" t="s">
        <v>49</v>
      </c>
      <c r="C701" s="135">
        <v>2011</v>
      </c>
      <c r="D701" s="137">
        <v>2.6528119999999999</v>
      </c>
    </row>
    <row r="702" spans="1:4" hidden="1">
      <c r="A702" s="135" t="s">
        <v>48</v>
      </c>
      <c r="B702" s="135" t="s">
        <v>49</v>
      </c>
      <c r="C702" s="135">
        <v>2012</v>
      </c>
      <c r="D702" s="137">
        <v>2.6528119999999999</v>
      </c>
    </row>
    <row r="703" spans="1:4" hidden="1">
      <c r="A703" s="135" t="s">
        <v>48</v>
      </c>
      <c r="B703" s="135" t="s">
        <v>49</v>
      </c>
      <c r="C703" s="135">
        <v>2013</v>
      </c>
      <c r="D703" s="137">
        <v>2.6528119999999999</v>
      </c>
    </row>
    <row r="704" spans="1:4" hidden="1">
      <c r="A704" s="135" t="s">
        <v>48</v>
      </c>
      <c r="B704" s="135" t="s">
        <v>49</v>
      </c>
      <c r="C704" s="135">
        <v>2014</v>
      </c>
      <c r="D704" s="137">
        <v>2.6528119999999999</v>
      </c>
    </row>
    <row r="705" spans="1:4" hidden="1">
      <c r="A705" s="135" t="s">
        <v>48</v>
      </c>
      <c r="B705" s="135" t="s">
        <v>49</v>
      </c>
      <c r="C705" s="135">
        <v>2015</v>
      </c>
      <c r="D705" s="137">
        <v>2.6528119999999999</v>
      </c>
    </row>
    <row r="706" spans="1:4" hidden="1">
      <c r="A706" s="135" t="s">
        <v>48</v>
      </c>
      <c r="B706" s="135" t="s">
        <v>49</v>
      </c>
      <c r="C706" s="135">
        <v>2016</v>
      </c>
      <c r="D706" s="137">
        <v>2.6528119999999999</v>
      </c>
    </row>
    <row r="707" spans="1:4" hidden="1">
      <c r="A707" s="135" t="s">
        <v>48</v>
      </c>
      <c r="B707" s="135" t="s">
        <v>49</v>
      </c>
      <c r="C707" s="135">
        <v>2017</v>
      </c>
      <c r="D707" s="137">
        <v>2.6528119999999999</v>
      </c>
    </row>
    <row r="708" spans="1:4" hidden="1">
      <c r="A708" s="135" t="s">
        <v>48</v>
      </c>
      <c r="B708" s="135" t="s">
        <v>49</v>
      </c>
      <c r="C708" s="135">
        <v>2018</v>
      </c>
      <c r="D708" s="137">
        <v>2.6528119999999999</v>
      </c>
    </row>
    <row r="709" spans="1:4" hidden="1">
      <c r="A709" s="135" t="s">
        <v>48</v>
      </c>
      <c r="B709" s="135" t="s">
        <v>49</v>
      </c>
      <c r="C709" s="135">
        <v>2019</v>
      </c>
      <c r="D709" s="137">
        <v>2.6528119999999999</v>
      </c>
    </row>
    <row r="710" spans="1:4" hidden="1">
      <c r="A710" s="135" t="s">
        <v>48</v>
      </c>
      <c r="B710" s="135" t="s">
        <v>49</v>
      </c>
      <c r="C710" s="135">
        <v>2020</v>
      </c>
      <c r="D710" s="137">
        <v>2.6528119999999999</v>
      </c>
    </row>
    <row r="711" spans="1:4">
      <c r="A711" s="135" t="s">
        <v>48</v>
      </c>
      <c r="B711" s="135" t="s">
        <v>49</v>
      </c>
      <c r="C711" s="135">
        <v>2021</v>
      </c>
      <c r="D711" s="137">
        <v>2.6528119999999999</v>
      </c>
    </row>
    <row r="712" spans="1:4" hidden="1">
      <c r="A712" s="135" t="s">
        <v>50</v>
      </c>
      <c r="B712" s="135" t="s">
        <v>51</v>
      </c>
      <c r="C712" s="135">
        <v>1987</v>
      </c>
      <c r="D712" s="137">
        <v>0</v>
      </c>
    </row>
    <row r="713" spans="1:4" hidden="1">
      <c r="A713" s="135" t="s">
        <v>50</v>
      </c>
      <c r="B713" s="135" t="s">
        <v>51</v>
      </c>
      <c r="C713" s="135">
        <v>1988</v>
      </c>
      <c r="D713" s="137">
        <v>1.1424730000000001</v>
      </c>
    </row>
    <row r="714" spans="1:4" hidden="1">
      <c r="A714" s="135" t="s">
        <v>50</v>
      </c>
      <c r="B714" s="135" t="s">
        <v>51</v>
      </c>
      <c r="C714" s="135">
        <v>1989</v>
      </c>
      <c r="D714" s="137">
        <v>2.0286400000000002</v>
      </c>
    </row>
    <row r="715" spans="1:4" hidden="1">
      <c r="A715" s="135" t="s">
        <v>50</v>
      </c>
      <c r="B715" s="135" t="s">
        <v>51</v>
      </c>
      <c r="C715" s="135">
        <v>1990</v>
      </c>
      <c r="D715" s="137">
        <v>2.7360519999999999</v>
      </c>
    </row>
    <row r="716" spans="1:4" hidden="1">
      <c r="A716" s="135" t="s">
        <v>50</v>
      </c>
      <c r="B716" s="135" t="s">
        <v>51</v>
      </c>
      <c r="C716" s="135">
        <v>1991</v>
      </c>
      <c r="D716" s="137">
        <v>3.3138399999999999</v>
      </c>
    </row>
    <row r="717" spans="1:4" hidden="1">
      <c r="A717" s="135" t="s">
        <v>50</v>
      </c>
      <c r="B717" s="135" t="s">
        <v>51</v>
      </c>
      <c r="C717" s="135">
        <v>1992</v>
      </c>
      <c r="D717" s="137">
        <v>3.7946430000000002</v>
      </c>
    </row>
    <row r="718" spans="1:4" hidden="1">
      <c r="A718" s="135" t="s">
        <v>50</v>
      </c>
      <c r="B718" s="135" t="s">
        <v>51</v>
      </c>
      <c r="C718" s="135">
        <v>1993</v>
      </c>
      <c r="D718" s="137">
        <v>4.2009879999999997</v>
      </c>
    </row>
    <row r="719" spans="1:4" hidden="1">
      <c r="A719" s="135" t="s">
        <v>50</v>
      </c>
      <c r="B719" s="135" t="s">
        <v>51</v>
      </c>
      <c r="C719" s="135">
        <v>1994</v>
      </c>
      <c r="D719" s="137">
        <v>4.5489300000000004</v>
      </c>
    </row>
    <row r="720" spans="1:4" hidden="1">
      <c r="A720" s="135" t="s">
        <v>50</v>
      </c>
      <c r="B720" s="135" t="s">
        <v>51</v>
      </c>
      <c r="C720" s="135">
        <v>1995</v>
      </c>
      <c r="D720" s="137">
        <v>4.8502140000000002</v>
      </c>
    </row>
    <row r="721" spans="1:4" hidden="1">
      <c r="A721" s="135" t="s">
        <v>50</v>
      </c>
      <c r="B721" s="135" t="s">
        <v>51</v>
      </c>
      <c r="C721" s="135">
        <v>1996</v>
      </c>
      <c r="D721" s="137">
        <v>5.1136369999999998</v>
      </c>
    </row>
    <row r="722" spans="1:4" hidden="1">
      <c r="A722" s="135" t="s">
        <v>50</v>
      </c>
      <c r="B722" s="135" t="s">
        <v>51</v>
      </c>
      <c r="C722" s="135">
        <v>1997</v>
      </c>
      <c r="D722" s="137">
        <v>5.3459120000000002</v>
      </c>
    </row>
    <row r="723" spans="1:4" hidden="1">
      <c r="A723" s="135" t="s">
        <v>50</v>
      </c>
      <c r="B723" s="135" t="s">
        <v>51</v>
      </c>
      <c r="C723" s="135">
        <v>1998</v>
      </c>
      <c r="D723" s="137">
        <v>5.552257</v>
      </c>
    </row>
    <row r="724" spans="1:4" hidden="1">
      <c r="A724" s="135" t="s">
        <v>50</v>
      </c>
      <c r="B724" s="135" t="s">
        <v>51</v>
      </c>
      <c r="C724" s="135">
        <v>1999</v>
      </c>
      <c r="D724" s="137">
        <v>5.736783</v>
      </c>
    </row>
    <row r="725" spans="1:4" hidden="1">
      <c r="A725" s="135" t="s">
        <v>50</v>
      </c>
      <c r="B725" s="135" t="s">
        <v>51</v>
      </c>
      <c r="C725" s="135">
        <v>2000</v>
      </c>
      <c r="D725" s="137">
        <v>5.9027779999999996</v>
      </c>
    </row>
    <row r="726" spans="1:4" hidden="1">
      <c r="A726" s="135" t="s">
        <v>50</v>
      </c>
      <c r="B726" s="135" t="s">
        <v>51</v>
      </c>
      <c r="C726" s="135">
        <v>2001</v>
      </c>
      <c r="D726" s="137">
        <v>5.7956849999999998</v>
      </c>
    </row>
    <row r="727" spans="1:4" hidden="1">
      <c r="A727" s="135" t="s">
        <v>50</v>
      </c>
      <c r="B727" s="135" t="s">
        <v>51</v>
      </c>
      <c r="C727" s="135">
        <v>2002</v>
      </c>
      <c r="D727" s="137">
        <v>5.6874039999999999</v>
      </c>
    </row>
    <row r="728" spans="1:4" hidden="1">
      <c r="A728" s="135" t="s">
        <v>50</v>
      </c>
      <c r="B728" s="135" t="s">
        <v>51</v>
      </c>
      <c r="C728" s="135">
        <v>2003</v>
      </c>
      <c r="D728" s="137">
        <v>5.5779139999999998</v>
      </c>
    </row>
    <row r="729" spans="1:4" hidden="1">
      <c r="A729" s="135" t="s">
        <v>50</v>
      </c>
      <c r="B729" s="135" t="s">
        <v>51</v>
      </c>
      <c r="C729" s="135">
        <v>2004</v>
      </c>
      <c r="D729" s="137">
        <v>5.4671969999999996</v>
      </c>
    </row>
    <row r="730" spans="1:4" hidden="1">
      <c r="A730" s="135" t="s">
        <v>50</v>
      </c>
      <c r="B730" s="135" t="s">
        <v>51</v>
      </c>
      <c r="C730" s="135">
        <v>2005</v>
      </c>
      <c r="D730" s="137">
        <v>5.3552299999999997</v>
      </c>
    </row>
    <row r="731" spans="1:4" hidden="1">
      <c r="A731" s="135" t="s">
        <v>50</v>
      </c>
      <c r="B731" s="135" t="s">
        <v>51</v>
      </c>
      <c r="C731" s="135">
        <v>2006</v>
      </c>
      <c r="D731" s="137">
        <v>5.3552299999999997</v>
      </c>
    </row>
    <row r="732" spans="1:4" hidden="1">
      <c r="A732" s="135" t="s">
        <v>50</v>
      </c>
      <c r="B732" s="135" t="s">
        <v>51</v>
      </c>
      <c r="C732" s="135">
        <v>2007</v>
      </c>
      <c r="D732" s="137">
        <v>5.3552299999999997</v>
      </c>
    </row>
    <row r="733" spans="1:4" hidden="1">
      <c r="A733" s="135" t="s">
        <v>50</v>
      </c>
      <c r="B733" s="135" t="s">
        <v>51</v>
      </c>
      <c r="C733" s="135">
        <v>2008</v>
      </c>
      <c r="D733" s="137">
        <v>5.3552299999999997</v>
      </c>
    </row>
    <row r="734" spans="1:4" hidden="1">
      <c r="A734" s="135" t="s">
        <v>50</v>
      </c>
      <c r="B734" s="135" t="s">
        <v>51</v>
      </c>
      <c r="C734" s="135">
        <v>2009</v>
      </c>
      <c r="D734" s="137">
        <v>5.3552299999999997</v>
      </c>
    </row>
    <row r="735" spans="1:4" hidden="1">
      <c r="A735" s="135" t="s">
        <v>50</v>
      </c>
      <c r="B735" s="135" t="s">
        <v>51</v>
      </c>
      <c r="C735" s="135">
        <v>2010</v>
      </c>
      <c r="D735" s="137">
        <v>5.3552299999999997</v>
      </c>
    </row>
    <row r="736" spans="1:4" hidden="1">
      <c r="A736" s="135" t="s">
        <v>50</v>
      </c>
      <c r="B736" s="135" t="s">
        <v>51</v>
      </c>
      <c r="C736" s="135">
        <v>2011</v>
      </c>
      <c r="D736" s="137">
        <v>5.3552299999999997</v>
      </c>
    </row>
    <row r="737" spans="1:4" hidden="1">
      <c r="A737" s="135" t="s">
        <v>50</v>
      </c>
      <c r="B737" s="135" t="s">
        <v>51</v>
      </c>
      <c r="C737" s="135">
        <v>2012</v>
      </c>
      <c r="D737" s="137">
        <v>5.3552299999999997</v>
      </c>
    </row>
    <row r="738" spans="1:4" hidden="1">
      <c r="A738" s="135" t="s">
        <v>50</v>
      </c>
      <c r="B738" s="135" t="s">
        <v>51</v>
      </c>
      <c r="C738" s="135">
        <v>2013</v>
      </c>
      <c r="D738" s="137">
        <v>5.3552299999999997</v>
      </c>
    </row>
    <row r="739" spans="1:4" hidden="1">
      <c r="A739" s="135" t="s">
        <v>50</v>
      </c>
      <c r="B739" s="135" t="s">
        <v>51</v>
      </c>
      <c r="C739" s="135">
        <v>2014</v>
      </c>
      <c r="D739" s="137">
        <v>5.3552299999999997</v>
      </c>
    </row>
    <row r="740" spans="1:4" hidden="1">
      <c r="A740" s="135" t="s">
        <v>50</v>
      </c>
      <c r="B740" s="135" t="s">
        <v>51</v>
      </c>
      <c r="C740" s="135">
        <v>2015</v>
      </c>
      <c r="D740" s="137">
        <v>5.3552299999999997</v>
      </c>
    </row>
    <row r="741" spans="1:4" hidden="1">
      <c r="A741" s="135" t="s">
        <v>50</v>
      </c>
      <c r="B741" s="135" t="s">
        <v>51</v>
      </c>
      <c r="C741" s="135">
        <v>2016</v>
      </c>
      <c r="D741" s="137">
        <v>5.3552299999999997</v>
      </c>
    </row>
    <row r="742" spans="1:4" hidden="1">
      <c r="A742" s="135" t="s">
        <v>50</v>
      </c>
      <c r="B742" s="135" t="s">
        <v>51</v>
      </c>
      <c r="C742" s="135">
        <v>2017</v>
      </c>
      <c r="D742" s="137">
        <v>5.3552299999999997</v>
      </c>
    </row>
    <row r="743" spans="1:4" hidden="1">
      <c r="A743" s="135" t="s">
        <v>50</v>
      </c>
      <c r="B743" s="135" t="s">
        <v>51</v>
      </c>
      <c r="C743" s="135">
        <v>2018</v>
      </c>
      <c r="D743" s="137">
        <v>5.3552299999999997</v>
      </c>
    </row>
    <row r="744" spans="1:4" hidden="1">
      <c r="A744" s="135" t="s">
        <v>50</v>
      </c>
      <c r="B744" s="135" t="s">
        <v>51</v>
      </c>
      <c r="C744" s="135">
        <v>2019</v>
      </c>
      <c r="D744" s="137">
        <v>5.3552299999999997</v>
      </c>
    </row>
    <row r="745" spans="1:4" hidden="1">
      <c r="A745" s="135" t="s">
        <v>50</v>
      </c>
      <c r="B745" s="135" t="s">
        <v>51</v>
      </c>
      <c r="C745" s="135">
        <v>2020</v>
      </c>
      <c r="D745" s="137">
        <v>5.3552299999999997</v>
      </c>
    </row>
    <row r="746" spans="1:4">
      <c r="A746" s="135" t="s">
        <v>50</v>
      </c>
      <c r="B746" s="135" t="s">
        <v>51</v>
      </c>
      <c r="C746" s="135">
        <v>2021</v>
      </c>
      <c r="D746" s="137">
        <v>5.3552299999999997</v>
      </c>
    </row>
    <row r="747" spans="1:4" hidden="1">
      <c r="A747" s="135" t="s">
        <v>52</v>
      </c>
      <c r="B747" s="135" t="s">
        <v>53</v>
      </c>
      <c r="C747" s="135">
        <v>2006</v>
      </c>
      <c r="D747" s="137">
        <v>1.5109889999999999</v>
      </c>
    </row>
    <row r="748" spans="1:4" hidden="1">
      <c r="A748" s="135" t="s">
        <v>52</v>
      </c>
      <c r="B748" s="135" t="s">
        <v>53</v>
      </c>
      <c r="C748" s="135">
        <v>2007</v>
      </c>
      <c r="D748" s="137">
        <v>1.5109889999999999</v>
      </c>
    </row>
    <row r="749" spans="1:4" hidden="1">
      <c r="A749" s="135" t="s">
        <v>52</v>
      </c>
      <c r="B749" s="135" t="s">
        <v>53</v>
      </c>
      <c r="C749" s="135">
        <v>2008</v>
      </c>
      <c r="D749" s="137">
        <v>1.5109889999999999</v>
      </c>
    </row>
    <row r="750" spans="1:4" hidden="1">
      <c r="A750" s="135" t="s">
        <v>52</v>
      </c>
      <c r="B750" s="135" t="s">
        <v>53</v>
      </c>
      <c r="C750" s="135">
        <v>2009</v>
      </c>
      <c r="D750" s="137">
        <v>1.5109889999999999</v>
      </c>
    </row>
    <row r="751" spans="1:4" hidden="1">
      <c r="A751" s="135" t="s">
        <v>52</v>
      </c>
      <c r="B751" s="135" t="s">
        <v>53</v>
      </c>
      <c r="C751" s="135">
        <v>2010</v>
      </c>
      <c r="D751" s="137">
        <v>1.5109889999999999</v>
      </c>
    </row>
    <row r="752" spans="1:4" hidden="1">
      <c r="A752" s="135" t="s">
        <v>52</v>
      </c>
      <c r="B752" s="135" t="s">
        <v>53</v>
      </c>
      <c r="C752" s="135">
        <v>2011</v>
      </c>
      <c r="D752" s="137">
        <v>1.5109889999999999</v>
      </c>
    </row>
    <row r="753" spans="1:4" hidden="1">
      <c r="A753" s="135" t="s">
        <v>52</v>
      </c>
      <c r="B753" s="135" t="s">
        <v>53</v>
      </c>
      <c r="C753" s="135">
        <v>2012</v>
      </c>
      <c r="D753" s="137">
        <v>1.5109889999999999</v>
      </c>
    </row>
    <row r="754" spans="1:4" hidden="1">
      <c r="A754" s="135" t="s">
        <v>52</v>
      </c>
      <c r="B754" s="135" t="s">
        <v>53</v>
      </c>
      <c r="C754" s="135">
        <v>2013</v>
      </c>
      <c r="D754" s="137">
        <v>1.5109889999999999</v>
      </c>
    </row>
    <row r="755" spans="1:4" hidden="1">
      <c r="A755" s="135" t="s">
        <v>52</v>
      </c>
      <c r="B755" s="135" t="s">
        <v>53</v>
      </c>
      <c r="C755" s="135">
        <v>2014</v>
      </c>
      <c r="D755" s="137">
        <v>1.5109889999999999</v>
      </c>
    </row>
    <row r="756" spans="1:4" hidden="1">
      <c r="A756" s="135" t="s">
        <v>52</v>
      </c>
      <c r="B756" s="135" t="s">
        <v>53</v>
      </c>
      <c r="C756" s="135">
        <v>2015</v>
      </c>
      <c r="D756" s="137">
        <v>1.5109889999999999</v>
      </c>
    </row>
    <row r="757" spans="1:4" hidden="1">
      <c r="A757" s="135" t="s">
        <v>52</v>
      </c>
      <c r="B757" s="135" t="s">
        <v>53</v>
      </c>
      <c r="C757" s="135">
        <v>2016</v>
      </c>
      <c r="D757" s="137">
        <v>1.5109889999999999</v>
      </c>
    </row>
    <row r="758" spans="1:4" hidden="1">
      <c r="A758" s="135" t="s">
        <v>52</v>
      </c>
      <c r="B758" s="135" t="s">
        <v>53</v>
      </c>
      <c r="C758" s="135">
        <v>2017</v>
      </c>
      <c r="D758" s="137">
        <v>1.5109889999999999</v>
      </c>
    </row>
    <row r="759" spans="1:4" hidden="1">
      <c r="A759" s="135" t="s">
        <v>52</v>
      </c>
      <c r="B759" s="135" t="s">
        <v>53</v>
      </c>
      <c r="C759" s="135">
        <v>2018</v>
      </c>
      <c r="D759" s="137">
        <v>1.5109889999999999</v>
      </c>
    </row>
    <row r="760" spans="1:4" hidden="1">
      <c r="A760" s="135" t="s">
        <v>52</v>
      </c>
      <c r="B760" s="135" t="s">
        <v>53</v>
      </c>
      <c r="C760" s="135">
        <v>2019</v>
      </c>
      <c r="D760" s="137">
        <v>1.5109889999999999</v>
      </c>
    </row>
    <row r="761" spans="1:4" hidden="1">
      <c r="A761" s="135" t="s">
        <v>52</v>
      </c>
      <c r="B761" s="135" t="s">
        <v>53</v>
      </c>
      <c r="C761" s="135">
        <v>2020</v>
      </c>
      <c r="D761" s="137">
        <v>1.5109889999999999</v>
      </c>
    </row>
    <row r="762" spans="1:4">
      <c r="A762" s="135" t="s">
        <v>52</v>
      </c>
      <c r="B762" s="135" t="s">
        <v>53</v>
      </c>
      <c r="C762" s="135">
        <v>2021</v>
      </c>
      <c r="D762" s="137">
        <v>1.5109889999999999</v>
      </c>
    </row>
    <row r="763" spans="1:4" hidden="1">
      <c r="A763" s="135" t="s">
        <v>54</v>
      </c>
      <c r="B763" s="135" t="s">
        <v>55</v>
      </c>
      <c r="C763" s="135">
        <v>1987</v>
      </c>
      <c r="D763" s="137">
        <v>19.19192</v>
      </c>
    </row>
    <row r="764" spans="1:4" hidden="1">
      <c r="A764" s="135" t="s">
        <v>54</v>
      </c>
      <c r="B764" s="135" t="s">
        <v>55</v>
      </c>
      <c r="C764" s="135">
        <v>1988</v>
      </c>
      <c r="D764" s="137">
        <v>19.153230000000001</v>
      </c>
    </row>
    <row r="765" spans="1:4" hidden="1">
      <c r="A765" s="135" t="s">
        <v>54</v>
      </c>
      <c r="B765" s="135" t="s">
        <v>55</v>
      </c>
      <c r="C765" s="135">
        <v>1989</v>
      </c>
      <c r="D765" s="137">
        <v>19.11515</v>
      </c>
    </row>
    <row r="766" spans="1:4" hidden="1">
      <c r="A766" s="135" t="s">
        <v>54</v>
      </c>
      <c r="B766" s="135" t="s">
        <v>55</v>
      </c>
      <c r="C766" s="135">
        <v>1990</v>
      </c>
      <c r="D766" s="137">
        <v>19.076309999999999</v>
      </c>
    </row>
    <row r="767" spans="1:4" hidden="1">
      <c r="A767" s="135" t="s">
        <v>54</v>
      </c>
      <c r="B767" s="135" t="s">
        <v>55</v>
      </c>
      <c r="C767" s="135">
        <v>1991</v>
      </c>
      <c r="D767" s="137">
        <v>19.03838</v>
      </c>
    </row>
    <row r="768" spans="1:4" hidden="1">
      <c r="A768" s="135" t="s">
        <v>54</v>
      </c>
      <c r="B768" s="135" t="s">
        <v>55</v>
      </c>
      <c r="C768" s="135">
        <v>1992</v>
      </c>
      <c r="D768" s="137">
        <v>19</v>
      </c>
    </row>
    <row r="769" spans="1:4" hidden="1">
      <c r="A769" s="135" t="s">
        <v>54</v>
      </c>
      <c r="B769" s="135" t="s">
        <v>55</v>
      </c>
      <c r="C769" s="135">
        <v>1993</v>
      </c>
      <c r="D769" s="137">
        <v>15.9383</v>
      </c>
    </row>
    <row r="770" spans="1:4" hidden="1">
      <c r="A770" s="135" t="s">
        <v>54</v>
      </c>
      <c r="B770" s="135" t="s">
        <v>55</v>
      </c>
      <c r="C770" s="135">
        <v>1994</v>
      </c>
      <c r="D770" s="137">
        <v>13.677070000000001</v>
      </c>
    </row>
    <row r="771" spans="1:4" hidden="1">
      <c r="A771" s="135" t="s">
        <v>54</v>
      </c>
      <c r="B771" s="135" t="s">
        <v>55</v>
      </c>
      <c r="C771" s="135">
        <v>1995</v>
      </c>
      <c r="D771" s="137">
        <v>11.93868</v>
      </c>
    </row>
    <row r="772" spans="1:4" hidden="1">
      <c r="A772" s="135" t="s">
        <v>54</v>
      </c>
      <c r="B772" s="135" t="s">
        <v>55</v>
      </c>
      <c r="C772" s="135">
        <v>1996</v>
      </c>
      <c r="D772" s="137">
        <v>10.560600000000001</v>
      </c>
    </row>
    <row r="773" spans="1:4" hidden="1">
      <c r="A773" s="135" t="s">
        <v>54</v>
      </c>
      <c r="B773" s="135" t="s">
        <v>55</v>
      </c>
      <c r="C773" s="135">
        <v>1997</v>
      </c>
      <c r="D773" s="137">
        <v>9.4413129999999992</v>
      </c>
    </row>
    <row r="774" spans="1:4" hidden="1">
      <c r="A774" s="135" t="s">
        <v>54</v>
      </c>
      <c r="B774" s="135" t="s">
        <v>55</v>
      </c>
      <c r="C774" s="135">
        <v>1998</v>
      </c>
      <c r="D774" s="137">
        <v>8.5141849999999994</v>
      </c>
    </row>
    <row r="775" spans="1:4" hidden="1">
      <c r="A775" s="135" t="s">
        <v>54</v>
      </c>
      <c r="B775" s="135" t="s">
        <v>55</v>
      </c>
      <c r="C775" s="135">
        <v>1999</v>
      </c>
      <c r="D775" s="137">
        <v>7.7336419999999997</v>
      </c>
    </row>
    <row r="776" spans="1:4" hidden="1">
      <c r="A776" s="135" t="s">
        <v>54</v>
      </c>
      <c r="B776" s="135" t="s">
        <v>55</v>
      </c>
      <c r="C776" s="135">
        <v>2000</v>
      </c>
      <c r="D776" s="137">
        <v>7.0674669999999997</v>
      </c>
    </row>
    <row r="777" spans="1:4" hidden="1">
      <c r="A777" s="135" t="s">
        <v>54</v>
      </c>
      <c r="B777" s="135" t="s">
        <v>55</v>
      </c>
      <c r="C777" s="135">
        <v>2001</v>
      </c>
      <c r="D777" s="137">
        <v>7.6261609999999997</v>
      </c>
    </row>
    <row r="778" spans="1:4" hidden="1">
      <c r="A778" s="135" t="s">
        <v>54</v>
      </c>
      <c r="B778" s="135" t="s">
        <v>55</v>
      </c>
      <c r="C778" s="135">
        <v>2002</v>
      </c>
      <c r="D778" s="137">
        <v>8.1579979999999992</v>
      </c>
    </row>
    <row r="779" spans="1:4" hidden="1">
      <c r="A779" s="135" t="s">
        <v>54</v>
      </c>
      <c r="B779" s="135" t="s">
        <v>55</v>
      </c>
      <c r="C779" s="135">
        <v>2003</v>
      </c>
      <c r="D779" s="137">
        <v>8.6648709999999998</v>
      </c>
    </row>
    <row r="780" spans="1:4" hidden="1">
      <c r="A780" s="135" t="s">
        <v>54</v>
      </c>
      <c r="B780" s="135" t="s">
        <v>55</v>
      </c>
      <c r="C780" s="135">
        <v>2004</v>
      </c>
      <c r="D780" s="137">
        <v>9.1484970000000008</v>
      </c>
    </row>
    <row r="781" spans="1:4" hidden="1">
      <c r="A781" s="135" t="s">
        <v>54</v>
      </c>
      <c r="B781" s="135" t="s">
        <v>55</v>
      </c>
      <c r="C781" s="135">
        <v>2005</v>
      </c>
      <c r="D781" s="137">
        <v>9.6104369999999992</v>
      </c>
    </row>
    <row r="782" spans="1:4" hidden="1">
      <c r="A782" s="135" t="s">
        <v>54</v>
      </c>
      <c r="B782" s="135" t="s">
        <v>55</v>
      </c>
      <c r="C782" s="135">
        <v>2006</v>
      </c>
      <c r="D782" s="137">
        <v>9.6104369999999992</v>
      </c>
    </row>
    <row r="783" spans="1:4" hidden="1">
      <c r="A783" s="135" t="s">
        <v>54</v>
      </c>
      <c r="B783" s="135" t="s">
        <v>55</v>
      </c>
      <c r="C783" s="135">
        <v>2007</v>
      </c>
      <c r="D783" s="137">
        <v>9.6104369999999992</v>
      </c>
    </row>
    <row r="784" spans="1:4" hidden="1">
      <c r="A784" s="135" t="s">
        <v>54</v>
      </c>
      <c r="B784" s="135" t="s">
        <v>55</v>
      </c>
      <c r="C784" s="135">
        <v>2008</v>
      </c>
      <c r="D784" s="137">
        <v>9.6104369999999992</v>
      </c>
    </row>
    <row r="785" spans="1:4" hidden="1">
      <c r="A785" s="135" t="s">
        <v>54</v>
      </c>
      <c r="B785" s="135" t="s">
        <v>55</v>
      </c>
      <c r="C785" s="135">
        <v>2009</v>
      </c>
      <c r="D785" s="137">
        <v>9.6104369999999992</v>
      </c>
    </row>
    <row r="786" spans="1:4" hidden="1">
      <c r="A786" s="135" t="s">
        <v>54</v>
      </c>
      <c r="B786" s="135" t="s">
        <v>55</v>
      </c>
      <c r="C786" s="135">
        <v>2010</v>
      </c>
      <c r="D786" s="137">
        <v>9.6104369999999992</v>
      </c>
    </row>
    <row r="787" spans="1:4" hidden="1">
      <c r="A787" s="135" t="s">
        <v>54</v>
      </c>
      <c r="B787" s="135" t="s">
        <v>55</v>
      </c>
      <c r="C787" s="135">
        <v>2011</v>
      </c>
      <c r="D787" s="137">
        <v>9.6104369999999992</v>
      </c>
    </row>
    <row r="788" spans="1:4" hidden="1">
      <c r="A788" s="135" t="s">
        <v>54</v>
      </c>
      <c r="B788" s="135" t="s">
        <v>55</v>
      </c>
      <c r="C788" s="135">
        <v>2012</v>
      </c>
      <c r="D788" s="137">
        <v>9.6104369999999992</v>
      </c>
    </row>
    <row r="789" spans="1:4" hidden="1">
      <c r="A789" s="135" t="s">
        <v>54</v>
      </c>
      <c r="B789" s="135" t="s">
        <v>55</v>
      </c>
      <c r="C789" s="135">
        <v>2013</v>
      </c>
      <c r="D789" s="137">
        <v>9.6104369999999992</v>
      </c>
    </row>
    <row r="790" spans="1:4" hidden="1">
      <c r="A790" s="135" t="s">
        <v>54</v>
      </c>
      <c r="B790" s="135" t="s">
        <v>55</v>
      </c>
      <c r="C790" s="135">
        <v>2014</v>
      </c>
      <c r="D790" s="137">
        <v>9.6104369999999992</v>
      </c>
    </row>
    <row r="791" spans="1:4" hidden="1">
      <c r="A791" s="135" t="s">
        <v>54</v>
      </c>
      <c r="B791" s="135" t="s">
        <v>55</v>
      </c>
      <c r="C791" s="135">
        <v>2015</v>
      </c>
      <c r="D791" s="137">
        <v>9.6104369999999992</v>
      </c>
    </row>
    <row r="792" spans="1:4" hidden="1">
      <c r="A792" s="135" t="s">
        <v>54</v>
      </c>
      <c r="B792" s="135" t="s">
        <v>55</v>
      </c>
      <c r="C792" s="135">
        <v>2016</v>
      </c>
      <c r="D792" s="137">
        <v>9.6104369999999992</v>
      </c>
    </row>
    <row r="793" spans="1:4" hidden="1">
      <c r="A793" s="135" t="s">
        <v>54</v>
      </c>
      <c r="B793" s="135" t="s">
        <v>55</v>
      </c>
      <c r="C793" s="135">
        <v>2017</v>
      </c>
      <c r="D793" s="137">
        <v>9.6104369999999992</v>
      </c>
    </row>
    <row r="794" spans="1:4" hidden="1">
      <c r="A794" s="135" t="s">
        <v>54</v>
      </c>
      <c r="B794" s="135" t="s">
        <v>55</v>
      </c>
      <c r="C794" s="135">
        <v>2018</v>
      </c>
      <c r="D794" s="137">
        <v>9.6104369999999992</v>
      </c>
    </row>
    <row r="795" spans="1:4" hidden="1">
      <c r="A795" s="135" t="s">
        <v>54</v>
      </c>
      <c r="B795" s="135" t="s">
        <v>55</v>
      </c>
      <c r="C795" s="135">
        <v>2019</v>
      </c>
      <c r="D795" s="137">
        <v>9.6104369999999992</v>
      </c>
    </row>
    <row r="796" spans="1:4" hidden="1">
      <c r="A796" s="135" t="s">
        <v>54</v>
      </c>
      <c r="B796" s="135" t="s">
        <v>55</v>
      </c>
      <c r="C796" s="135">
        <v>2020</v>
      </c>
      <c r="D796" s="137">
        <v>9.6104369999999992</v>
      </c>
    </row>
    <row r="797" spans="1:4">
      <c r="A797" s="135" t="s">
        <v>54</v>
      </c>
      <c r="B797" s="135" t="s">
        <v>55</v>
      </c>
      <c r="C797" s="135">
        <v>2021</v>
      </c>
      <c r="D797" s="137">
        <v>9.6104369999999992</v>
      </c>
    </row>
    <row r="798" spans="1:4" hidden="1">
      <c r="A798" s="135" t="s">
        <v>56</v>
      </c>
      <c r="B798" s="135" t="s">
        <v>57</v>
      </c>
      <c r="C798" s="135">
        <v>1991</v>
      </c>
      <c r="D798" s="137">
        <v>79.835009999999997</v>
      </c>
    </row>
    <row r="799" spans="1:4" hidden="1">
      <c r="A799" s="135" t="s">
        <v>56</v>
      </c>
      <c r="B799" s="135" t="s">
        <v>57</v>
      </c>
      <c r="C799" s="135">
        <v>1992</v>
      </c>
      <c r="D799" s="137">
        <v>79.479029999999995</v>
      </c>
    </row>
    <row r="800" spans="1:4" hidden="1">
      <c r="A800" s="135" t="s">
        <v>56</v>
      </c>
      <c r="B800" s="135" t="s">
        <v>57</v>
      </c>
      <c r="C800" s="135">
        <v>1993</v>
      </c>
      <c r="D800" s="137">
        <v>79.113740000000007</v>
      </c>
    </row>
    <row r="801" spans="1:4" hidden="1">
      <c r="A801" s="135" t="s">
        <v>56</v>
      </c>
      <c r="B801" s="135" t="s">
        <v>57</v>
      </c>
      <c r="C801" s="135">
        <v>1994</v>
      </c>
      <c r="D801" s="137">
        <v>78.738740000000007</v>
      </c>
    </row>
    <row r="802" spans="1:4" hidden="1">
      <c r="A802" s="135" t="s">
        <v>56</v>
      </c>
      <c r="B802" s="135" t="s">
        <v>57</v>
      </c>
      <c r="C802" s="135">
        <v>1995</v>
      </c>
      <c r="D802" s="137">
        <v>78.353660000000005</v>
      </c>
    </row>
    <row r="803" spans="1:4" hidden="1">
      <c r="A803" s="135" t="s">
        <v>56</v>
      </c>
      <c r="B803" s="135" t="s">
        <v>57</v>
      </c>
      <c r="C803" s="135">
        <v>1996</v>
      </c>
      <c r="D803" s="137">
        <v>77.958070000000006</v>
      </c>
    </row>
    <row r="804" spans="1:4" hidden="1">
      <c r="A804" s="135" t="s">
        <v>56</v>
      </c>
      <c r="B804" s="135" t="s">
        <v>57</v>
      </c>
      <c r="C804" s="135">
        <v>1997</v>
      </c>
      <c r="D804" s="137">
        <v>77.885900000000007</v>
      </c>
    </row>
    <row r="805" spans="1:4" hidden="1">
      <c r="A805" s="135" t="s">
        <v>56</v>
      </c>
      <c r="B805" s="135" t="s">
        <v>57</v>
      </c>
      <c r="C805" s="135">
        <v>1998</v>
      </c>
      <c r="D805" s="137">
        <v>77.812370000000001</v>
      </c>
    </row>
    <row r="806" spans="1:4" hidden="1">
      <c r="A806" s="135" t="s">
        <v>56</v>
      </c>
      <c r="B806" s="135" t="s">
        <v>57</v>
      </c>
      <c r="C806" s="135">
        <v>1999</v>
      </c>
      <c r="D806" s="137">
        <v>77.840490000000003</v>
      </c>
    </row>
    <row r="807" spans="1:4" hidden="1">
      <c r="A807" s="135" t="s">
        <v>56</v>
      </c>
      <c r="B807" s="135" t="s">
        <v>57</v>
      </c>
      <c r="C807" s="135">
        <v>2000</v>
      </c>
      <c r="D807" s="137">
        <v>77.869230000000002</v>
      </c>
    </row>
    <row r="808" spans="1:4" hidden="1">
      <c r="A808" s="135" t="s">
        <v>56</v>
      </c>
      <c r="B808" s="135" t="s">
        <v>57</v>
      </c>
      <c r="C808" s="135">
        <v>2001</v>
      </c>
      <c r="D808" s="137">
        <v>78.201099999999997</v>
      </c>
    </row>
    <row r="809" spans="1:4" hidden="1">
      <c r="A809" s="135" t="s">
        <v>56</v>
      </c>
      <c r="B809" s="135" t="s">
        <v>57</v>
      </c>
      <c r="C809" s="135">
        <v>2002</v>
      </c>
      <c r="D809" s="137">
        <v>78.531170000000003</v>
      </c>
    </row>
    <row r="810" spans="1:4" hidden="1">
      <c r="A810" s="135" t="s">
        <v>56</v>
      </c>
      <c r="B810" s="135" t="s">
        <v>57</v>
      </c>
      <c r="C810" s="135">
        <v>2003</v>
      </c>
      <c r="D810" s="137">
        <v>78.859440000000006</v>
      </c>
    </row>
    <row r="811" spans="1:4" hidden="1">
      <c r="A811" s="135" t="s">
        <v>56</v>
      </c>
      <c r="B811" s="135" t="s">
        <v>57</v>
      </c>
      <c r="C811" s="135">
        <v>2004</v>
      </c>
      <c r="D811" s="137">
        <v>79.185940000000002</v>
      </c>
    </row>
    <row r="812" spans="1:4" hidden="1">
      <c r="A812" s="135" t="s">
        <v>56</v>
      </c>
      <c r="B812" s="135" t="s">
        <v>57</v>
      </c>
      <c r="C812" s="135">
        <v>2005</v>
      </c>
      <c r="D812" s="137">
        <v>79.510670000000005</v>
      </c>
    </row>
    <row r="813" spans="1:4" hidden="1">
      <c r="A813" s="135" t="s">
        <v>56</v>
      </c>
      <c r="B813" s="135" t="s">
        <v>57</v>
      </c>
      <c r="C813" s="135">
        <v>2006</v>
      </c>
      <c r="D813" s="137">
        <v>79.833650000000006</v>
      </c>
    </row>
    <row r="814" spans="1:4" hidden="1">
      <c r="A814" s="135" t="s">
        <v>56</v>
      </c>
      <c r="B814" s="135" t="s">
        <v>57</v>
      </c>
      <c r="C814" s="135">
        <v>2007</v>
      </c>
      <c r="D814" s="137">
        <v>80.154889999999995</v>
      </c>
    </row>
    <row r="815" spans="1:4" hidden="1">
      <c r="A815" s="135" t="s">
        <v>56</v>
      </c>
      <c r="B815" s="135" t="s">
        <v>57</v>
      </c>
      <c r="C815" s="135">
        <v>2008</v>
      </c>
      <c r="D815" s="137">
        <v>80.154889999999995</v>
      </c>
    </row>
    <row r="816" spans="1:4" hidden="1">
      <c r="A816" s="135" t="s">
        <v>56</v>
      </c>
      <c r="B816" s="135" t="s">
        <v>57</v>
      </c>
      <c r="C816" s="135">
        <v>2009</v>
      </c>
      <c r="D816" s="137">
        <v>80.154889999999995</v>
      </c>
    </row>
    <row r="817" spans="1:4" hidden="1">
      <c r="A817" s="135" t="s">
        <v>56</v>
      </c>
      <c r="B817" s="135" t="s">
        <v>57</v>
      </c>
      <c r="C817" s="135">
        <v>2010</v>
      </c>
      <c r="D817" s="137">
        <v>75.177350000000004</v>
      </c>
    </row>
    <row r="818" spans="1:4" hidden="1">
      <c r="A818" s="135" t="s">
        <v>56</v>
      </c>
      <c r="B818" s="135" t="s">
        <v>57</v>
      </c>
      <c r="C818" s="135">
        <v>2011</v>
      </c>
      <c r="D818" s="137">
        <v>75.982860000000002</v>
      </c>
    </row>
    <row r="819" spans="1:4" hidden="1">
      <c r="A819" s="135" t="s">
        <v>56</v>
      </c>
      <c r="B819" s="135" t="s">
        <v>57</v>
      </c>
      <c r="C819" s="135">
        <v>2012</v>
      </c>
      <c r="D819" s="137">
        <v>76.534310000000005</v>
      </c>
    </row>
    <row r="820" spans="1:4" hidden="1">
      <c r="A820" s="135" t="s">
        <v>56</v>
      </c>
      <c r="B820" s="135" t="s">
        <v>57</v>
      </c>
      <c r="C820" s="135">
        <v>2013</v>
      </c>
      <c r="D820" s="137">
        <v>77.11739</v>
      </c>
    </row>
    <row r="821" spans="1:4" hidden="1">
      <c r="A821" s="135" t="s">
        <v>56</v>
      </c>
      <c r="B821" s="135" t="s">
        <v>57</v>
      </c>
      <c r="C821" s="135">
        <v>2014</v>
      </c>
      <c r="D821" s="137">
        <v>77.650059999999996</v>
      </c>
    </row>
    <row r="822" spans="1:4" hidden="1">
      <c r="A822" s="135" t="s">
        <v>56</v>
      </c>
      <c r="B822" s="135" t="s">
        <v>57</v>
      </c>
      <c r="C822" s="135">
        <v>2015</v>
      </c>
      <c r="D822" s="137">
        <v>78.213880000000003</v>
      </c>
    </row>
    <row r="823" spans="1:4" hidden="1">
      <c r="A823" s="135" t="s">
        <v>56</v>
      </c>
      <c r="B823" s="135" t="s">
        <v>57</v>
      </c>
      <c r="C823" s="135">
        <v>2016</v>
      </c>
      <c r="D823" s="137">
        <v>77.025189999999995</v>
      </c>
    </row>
    <row r="824" spans="1:4" hidden="1">
      <c r="A824" s="135" t="s">
        <v>56</v>
      </c>
      <c r="B824" s="135" t="s">
        <v>57</v>
      </c>
      <c r="C824" s="135">
        <v>2017</v>
      </c>
      <c r="D824" s="137">
        <v>75.872349999999997</v>
      </c>
    </row>
    <row r="825" spans="1:4" hidden="1">
      <c r="A825" s="135" t="s">
        <v>56</v>
      </c>
      <c r="B825" s="135" t="s">
        <v>57</v>
      </c>
      <c r="C825" s="135">
        <v>2018</v>
      </c>
      <c r="D825" s="137">
        <v>75.333179999999999</v>
      </c>
    </row>
    <row r="826" spans="1:4" hidden="1">
      <c r="A826" s="135" t="s">
        <v>56</v>
      </c>
      <c r="B826" s="135" t="s">
        <v>57</v>
      </c>
      <c r="C826" s="135">
        <v>2019</v>
      </c>
      <c r="D826" s="137">
        <v>74.767920000000004</v>
      </c>
    </row>
    <row r="827" spans="1:4" hidden="1">
      <c r="A827" s="135" t="s">
        <v>56</v>
      </c>
      <c r="B827" s="135" t="s">
        <v>57</v>
      </c>
      <c r="C827" s="135">
        <v>2020</v>
      </c>
      <c r="D827" s="137">
        <v>74.150440000000003</v>
      </c>
    </row>
    <row r="828" spans="1:4">
      <c r="A828" s="135" t="s">
        <v>56</v>
      </c>
      <c r="B828" s="135" t="s">
        <v>57</v>
      </c>
      <c r="C828" s="135">
        <v>2021</v>
      </c>
      <c r="D828" s="137">
        <v>74.150440000000003</v>
      </c>
    </row>
    <row r="829" spans="1:4" hidden="1">
      <c r="A829" s="135" t="s">
        <v>58</v>
      </c>
      <c r="B829" s="135" t="s">
        <v>59</v>
      </c>
      <c r="C829" s="135">
        <v>2001</v>
      </c>
      <c r="D829" s="137">
        <v>1.7204299999999999</v>
      </c>
    </row>
    <row r="830" spans="1:4" hidden="1">
      <c r="A830" s="135" t="s">
        <v>58</v>
      </c>
      <c r="B830" s="135" t="s">
        <v>59</v>
      </c>
      <c r="C830" s="135">
        <v>2002</v>
      </c>
      <c r="D830" s="137">
        <v>1.6474409999999999</v>
      </c>
    </row>
    <row r="831" spans="1:4" hidden="1">
      <c r="A831" s="135" t="s">
        <v>58</v>
      </c>
      <c r="B831" s="135" t="s">
        <v>59</v>
      </c>
      <c r="C831" s="135">
        <v>2003</v>
      </c>
      <c r="D831" s="137">
        <v>1.6085750000000001</v>
      </c>
    </row>
    <row r="832" spans="1:4" hidden="1">
      <c r="A832" s="135" t="s">
        <v>58</v>
      </c>
      <c r="B832" s="135" t="s">
        <v>59</v>
      </c>
      <c r="C832" s="135">
        <v>2004</v>
      </c>
      <c r="D832" s="137">
        <v>1.584436</v>
      </c>
    </row>
    <row r="833" spans="1:4" hidden="1">
      <c r="A833" s="135" t="s">
        <v>58</v>
      </c>
      <c r="B833" s="135" t="s">
        <v>59</v>
      </c>
      <c r="C833" s="135">
        <v>2005</v>
      </c>
      <c r="D833" s="137">
        <v>1.4967060000000001</v>
      </c>
    </row>
    <row r="834" spans="1:4" hidden="1">
      <c r="A834" s="135" t="s">
        <v>58</v>
      </c>
      <c r="B834" s="135" t="s">
        <v>59</v>
      </c>
      <c r="C834" s="135">
        <v>2006</v>
      </c>
      <c r="D834" s="137">
        <v>1.4379139999999999</v>
      </c>
    </row>
    <row r="835" spans="1:4" hidden="1">
      <c r="A835" s="135" t="s">
        <v>58</v>
      </c>
      <c r="B835" s="135" t="s">
        <v>59</v>
      </c>
      <c r="C835" s="135">
        <v>2007</v>
      </c>
      <c r="D835" s="137">
        <v>1.39577</v>
      </c>
    </row>
    <row r="836" spans="1:4" hidden="1">
      <c r="A836" s="135" t="s">
        <v>58</v>
      </c>
      <c r="B836" s="135" t="s">
        <v>59</v>
      </c>
      <c r="C836" s="135">
        <v>2008</v>
      </c>
      <c r="D836" s="137">
        <v>1.364079</v>
      </c>
    </row>
    <row r="837" spans="1:4" hidden="1">
      <c r="A837" s="135" t="s">
        <v>58</v>
      </c>
      <c r="B837" s="135" t="s">
        <v>59</v>
      </c>
      <c r="C837" s="135">
        <v>2009</v>
      </c>
      <c r="D837" s="137">
        <v>1.3393820000000001</v>
      </c>
    </row>
    <row r="838" spans="1:4" hidden="1">
      <c r="A838" s="135" t="s">
        <v>58</v>
      </c>
      <c r="B838" s="135" t="s">
        <v>59</v>
      </c>
      <c r="C838" s="135">
        <v>2010</v>
      </c>
      <c r="D838" s="137">
        <v>1.319593</v>
      </c>
    </row>
    <row r="839" spans="1:4" hidden="1">
      <c r="A839" s="135" t="s">
        <v>58</v>
      </c>
      <c r="B839" s="135" t="s">
        <v>59</v>
      </c>
      <c r="C839" s="135">
        <v>2011</v>
      </c>
      <c r="D839" s="137">
        <v>1.3033809999999999</v>
      </c>
    </row>
    <row r="840" spans="1:4" hidden="1">
      <c r="A840" s="135" t="s">
        <v>58</v>
      </c>
      <c r="B840" s="135" t="s">
        <v>59</v>
      </c>
      <c r="C840" s="135">
        <v>2012</v>
      </c>
      <c r="D840" s="137">
        <v>1.289857</v>
      </c>
    </row>
    <row r="841" spans="1:4" hidden="1">
      <c r="A841" s="135" t="s">
        <v>58</v>
      </c>
      <c r="B841" s="135" t="s">
        <v>59</v>
      </c>
      <c r="C841" s="135">
        <v>2013</v>
      </c>
      <c r="D841" s="137">
        <v>1.2784040000000001</v>
      </c>
    </row>
    <row r="842" spans="1:4" hidden="1">
      <c r="A842" s="135" t="s">
        <v>58</v>
      </c>
      <c r="B842" s="135" t="s">
        <v>59</v>
      </c>
      <c r="C842" s="135">
        <v>2014</v>
      </c>
      <c r="D842" s="137">
        <v>1.26858</v>
      </c>
    </row>
    <row r="843" spans="1:4" hidden="1">
      <c r="A843" s="135" t="s">
        <v>58</v>
      </c>
      <c r="B843" s="135" t="s">
        <v>59</v>
      </c>
      <c r="C843" s="135">
        <v>2015</v>
      </c>
      <c r="D843" s="137">
        <v>1.26006</v>
      </c>
    </row>
    <row r="844" spans="1:4" hidden="1">
      <c r="A844" s="135" t="s">
        <v>58</v>
      </c>
      <c r="B844" s="135" t="s">
        <v>59</v>
      </c>
      <c r="C844" s="135">
        <v>2016</v>
      </c>
      <c r="D844" s="137">
        <v>1.2526010000000001</v>
      </c>
    </row>
    <row r="845" spans="1:4" hidden="1">
      <c r="A845" s="135" t="s">
        <v>58</v>
      </c>
      <c r="B845" s="135" t="s">
        <v>59</v>
      </c>
      <c r="C845" s="135">
        <v>2017</v>
      </c>
      <c r="D845" s="137">
        <v>1.246016</v>
      </c>
    </row>
    <row r="846" spans="1:4" hidden="1">
      <c r="A846" s="135" t="s">
        <v>58</v>
      </c>
      <c r="B846" s="135" t="s">
        <v>59</v>
      </c>
      <c r="C846" s="135">
        <v>2018</v>
      </c>
      <c r="D846" s="137">
        <v>1.2401599999999999</v>
      </c>
    </row>
    <row r="847" spans="1:4" hidden="1">
      <c r="A847" s="135" t="s">
        <v>58</v>
      </c>
      <c r="B847" s="135" t="s">
        <v>59</v>
      </c>
      <c r="C847" s="135">
        <v>2019</v>
      </c>
      <c r="D847" s="137">
        <v>1.2349190000000001</v>
      </c>
    </row>
    <row r="848" spans="1:4" hidden="1">
      <c r="A848" s="135" t="s">
        <v>58</v>
      </c>
      <c r="B848" s="135" t="s">
        <v>59</v>
      </c>
      <c r="C848" s="135">
        <v>2020</v>
      </c>
      <c r="D848" s="137">
        <v>1.796251</v>
      </c>
    </row>
    <row r="849" spans="1:4">
      <c r="A849" s="135" t="s">
        <v>58</v>
      </c>
      <c r="B849" s="135" t="s">
        <v>59</v>
      </c>
      <c r="C849" s="135">
        <v>2021</v>
      </c>
      <c r="D849" s="137">
        <v>2.2005509999999999</v>
      </c>
    </row>
    <row r="850" spans="1:4" hidden="1">
      <c r="A850" s="135" t="s">
        <v>60</v>
      </c>
      <c r="B850" s="135" t="s">
        <v>61</v>
      </c>
      <c r="C850" s="135">
        <v>1987</v>
      </c>
      <c r="D850" s="137">
        <v>20.618559999999999</v>
      </c>
    </row>
    <row r="851" spans="1:4" hidden="1">
      <c r="A851" s="135" t="s">
        <v>60</v>
      </c>
      <c r="B851" s="135" t="s">
        <v>61</v>
      </c>
      <c r="C851" s="135">
        <v>1988</v>
      </c>
      <c r="D851" s="137">
        <v>19.73244</v>
      </c>
    </row>
    <row r="852" spans="1:4" hidden="1">
      <c r="A852" s="135" t="s">
        <v>60</v>
      </c>
      <c r="B852" s="135" t="s">
        <v>61</v>
      </c>
      <c r="C852" s="135">
        <v>1989</v>
      </c>
      <c r="D852" s="137">
        <v>19.086179999999999</v>
      </c>
    </row>
    <row r="853" spans="1:4" hidden="1">
      <c r="A853" s="135" t="s">
        <v>60</v>
      </c>
      <c r="B853" s="135" t="s">
        <v>61</v>
      </c>
      <c r="C853" s="135">
        <v>1990</v>
      </c>
      <c r="D853" s="137">
        <v>18.593990000000002</v>
      </c>
    </row>
    <row r="854" spans="1:4" hidden="1">
      <c r="A854" s="135" t="s">
        <v>60</v>
      </c>
      <c r="B854" s="135" t="s">
        <v>61</v>
      </c>
      <c r="C854" s="135">
        <v>1991</v>
      </c>
      <c r="D854" s="137">
        <v>18.20665</v>
      </c>
    </row>
    <row r="855" spans="1:4" hidden="1">
      <c r="A855" s="135" t="s">
        <v>60</v>
      </c>
      <c r="B855" s="135" t="s">
        <v>61</v>
      </c>
      <c r="C855" s="135">
        <v>1992</v>
      </c>
      <c r="D855" s="137">
        <v>17.89387</v>
      </c>
    </row>
    <row r="856" spans="1:4" hidden="1">
      <c r="A856" s="135" t="s">
        <v>60</v>
      </c>
      <c r="B856" s="135" t="s">
        <v>61</v>
      </c>
      <c r="C856" s="135">
        <v>1993</v>
      </c>
      <c r="D856" s="137">
        <v>17.636019999999998</v>
      </c>
    </row>
    <row r="857" spans="1:4" hidden="1">
      <c r="A857" s="135" t="s">
        <v>60</v>
      </c>
      <c r="B857" s="135" t="s">
        <v>61</v>
      </c>
      <c r="C857" s="135">
        <v>1994</v>
      </c>
      <c r="D857" s="137">
        <v>17.419799999999999</v>
      </c>
    </row>
    <row r="858" spans="1:4" hidden="1">
      <c r="A858" s="135" t="s">
        <v>60</v>
      </c>
      <c r="B858" s="135" t="s">
        <v>61</v>
      </c>
      <c r="C858" s="135">
        <v>1995</v>
      </c>
      <c r="D858" s="137">
        <v>17.235880000000002</v>
      </c>
    </row>
    <row r="859" spans="1:4" hidden="1">
      <c r="A859" s="135" t="s">
        <v>60</v>
      </c>
      <c r="B859" s="135" t="s">
        <v>61</v>
      </c>
      <c r="C859" s="135">
        <v>1996</v>
      </c>
      <c r="D859" s="137">
        <v>17.07752</v>
      </c>
    </row>
    <row r="860" spans="1:4" hidden="1">
      <c r="A860" s="135" t="s">
        <v>60</v>
      </c>
      <c r="B860" s="135" t="s">
        <v>61</v>
      </c>
      <c r="C860" s="135">
        <v>1997</v>
      </c>
      <c r="D860" s="137">
        <v>16.93974</v>
      </c>
    </row>
    <row r="861" spans="1:4" hidden="1">
      <c r="A861" s="135" t="s">
        <v>60</v>
      </c>
      <c r="B861" s="135" t="s">
        <v>61</v>
      </c>
      <c r="C861" s="135">
        <v>1998</v>
      </c>
      <c r="D861" s="137">
        <v>16.81878</v>
      </c>
    </row>
    <row r="862" spans="1:4" hidden="1">
      <c r="A862" s="135" t="s">
        <v>60</v>
      </c>
      <c r="B862" s="135" t="s">
        <v>61</v>
      </c>
      <c r="C862" s="135">
        <v>1999</v>
      </c>
      <c r="D862" s="137">
        <v>16.71172</v>
      </c>
    </row>
    <row r="863" spans="1:4" hidden="1">
      <c r="A863" s="135" t="s">
        <v>60</v>
      </c>
      <c r="B863" s="135" t="s">
        <v>61</v>
      </c>
      <c r="C863" s="135">
        <v>2000</v>
      </c>
      <c r="D863" s="137">
        <v>16.616309999999999</v>
      </c>
    </row>
    <row r="864" spans="1:4" hidden="1">
      <c r="A864" s="135" t="s">
        <v>60</v>
      </c>
      <c r="B864" s="135" t="s">
        <v>61</v>
      </c>
      <c r="C864" s="135">
        <v>2001</v>
      </c>
      <c r="D864" s="137">
        <v>16.602429999999998</v>
      </c>
    </row>
    <row r="865" spans="1:4" hidden="1">
      <c r="A865" s="135" t="s">
        <v>60</v>
      </c>
      <c r="B865" s="135" t="s">
        <v>61</v>
      </c>
      <c r="C865" s="135">
        <v>2002</v>
      </c>
      <c r="D865" s="137">
        <v>16.58906</v>
      </c>
    </row>
    <row r="866" spans="1:4" hidden="1">
      <c r="A866" s="135" t="s">
        <v>60</v>
      </c>
      <c r="B866" s="135" t="s">
        <v>61</v>
      </c>
      <c r="C866" s="135">
        <v>2003</v>
      </c>
      <c r="D866" s="137">
        <v>16.576160000000002</v>
      </c>
    </row>
    <row r="867" spans="1:4" hidden="1">
      <c r="A867" s="135" t="s">
        <v>60</v>
      </c>
      <c r="B867" s="135" t="s">
        <v>61</v>
      </c>
      <c r="C867" s="135">
        <v>2004</v>
      </c>
      <c r="D867" s="137">
        <v>16.56373</v>
      </c>
    </row>
    <row r="868" spans="1:4" hidden="1">
      <c r="A868" s="135" t="s">
        <v>60</v>
      </c>
      <c r="B868" s="135" t="s">
        <v>61</v>
      </c>
      <c r="C868" s="135">
        <v>2005</v>
      </c>
      <c r="D868" s="137">
        <v>16.55172</v>
      </c>
    </row>
    <row r="869" spans="1:4" hidden="1">
      <c r="A869" s="135" t="s">
        <v>60</v>
      </c>
      <c r="B869" s="135" t="s">
        <v>61</v>
      </c>
      <c r="C869" s="135">
        <v>2006</v>
      </c>
      <c r="D869" s="137">
        <v>16.55172</v>
      </c>
    </row>
    <row r="870" spans="1:4" hidden="1">
      <c r="A870" s="135" t="s">
        <v>60</v>
      </c>
      <c r="B870" s="135" t="s">
        <v>61</v>
      </c>
      <c r="C870" s="135">
        <v>2007</v>
      </c>
      <c r="D870" s="137">
        <v>16.55172</v>
      </c>
    </row>
    <row r="871" spans="1:4" hidden="1">
      <c r="A871" s="135" t="s">
        <v>60</v>
      </c>
      <c r="B871" s="135" t="s">
        <v>61</v>
      </c>
      <c r="C871" s="135">
        <v>2008</v>
      </c>
      <c r="D871" s="137">
        <v>16.55172</v>
      </c>
    </row>
    <row r="872" spans="1:4" hidden="1">
      <c r="A872" s="135" t="s">
        <v>60</v>
      </c>
      <c r="B872" s="135" t="s">
        <v>61</v>
      </c>
      <c r="C872" s="135">
        <v>2009</v>
      </c>
      <c r="D872" s="137">
        <v>16.55172</v>
      </c>
    </row>
    <row r="873" spans="1:4" hidden="1">
      <c r="A873" s="135" t="s">
        <v>60</v>
      </c>
      <c r="B873" s="135" t="s">
        <v>61</v>
      </c>
      <c r="C873" s="135">
        <v>2010</v>
      </c>
      <c r="D873" s="137">
        <v>16.55172</v>
      </c>
    </row>
    <row r="874" spans="1:4" hidden="1">
      <c r="A874" s="135" t="s">
        <v>60</v>
      </c>
      <c r="B874" s="135" t="s">
        <v>61</v>
      </c>
      <c r="C874" s="135">
        <v>2011</v>
      </c>
      <c r="D874" s="137">
        <v>16.55172</v>
      </c>
    </row>
    <row r="875" spans="1:4" hidden="1">
      <c r="A875" s="135" t="s">
        <v>60</v>
      </c>
      <c r="B875" s="135" t="s">
        <v>61</v>
      </c>
      <c r="C875" s="135">
        <v>2012</v>
      </c>
      <c r="D875" s="137">
        <v>16.55172</v>
      </c>
    </row>
    <row r="876" spans="1:4" hidden="1">
      <c r="A876" s="135" t="s">
        <v>60</v>
      </c>
      <c r="B876" s="135" t="s">
        <v>61</v>
      </c>
      <c r="C876" s="135">
        <v>2013</v>
      </c>
      <c r="D876" s="137">
        <v>16.55172</v>
      </c>
    </row>
    <row r="877" spans="1:4" hidden="1">
      <c r="A877" s="135" t="s">
        <v>60</v>
      </c>
      <c r="B877" s="135" t="s">
        <v>61</v>
      </c>
      <c r="C877" s="135">
        <v>2014</v>
      </c>
      <c r="D877" s="137">
        <v>16.55172</v>
      </c>
    </row>
    <row r="878" spans="1:4" hidden="1">
      <c r="A878" s="135" t="s">
        <v>60</v>
      </c>
      <c r="B878" s="135" t="s">
        <v>61</v>
      </c>
      <c r="C878" s="135">
        <v>2015</v>
      </c>
      <c r="D878" s="137">
        <v>16.55172</v>
      </c>
    </row>
    <row r="879" spans="1:4" hidden="1">
      <c r="A879" s="135" t="s">
        <v>60</v>
      </c>
      <c r="B879" s="135" t="s">
        <v>61</v>
      </c>
      <c r="C879" s="135">
        <v>2016</v>
      </c>
      <c r="D879" s="137">
        <v>16.55172</v>
      </c>
    </row>
    <row r="880" spans="1:4" hidden="1">
      <c r="A880" s="135" t="s">
        <v>60</v>
      </c>
      <c r="B880" s="135" t="s">
        <v>61</v>
      </c>
      <c r="C880" s="135">
        <v>2017</v>
      </c>
      <c r="D880" s="137">
        <v>16.55172</v>
      </c>
    </row>
    <row r="881" spans="1:4" hidden="1">
      <c r="A881" s="135" t="s">
        <v>60</v>
      </c>
      <c r="B881" s="135" t="s">
        <v>61</v>
      </c>
      <c r="C881" s="135">
        <v>2018</v>
      </c>
      <c r="D881" s="137">
        <v>16.55172</v>
      </c>
    </row>
    <row r="882" spans="1:4" hidden="1">
      <c r="A882" s="135" t="s">
        <v>60</v>
      </c>
      <c r="B882" s="135" t="s">
        <v>61</v>
      </c>
      <c r="C882" s="135">
        <v>2019</v>
      </c>
      <c r="D882" s="137">
        <v>16.55172</v>
      </c>
    </row>
    <row r="883" spans="1:4" hidden="1">
      <c r="A883" s="135" t="s">
        <v>60</v>
      </c>
      <c r="B883" s="135" t="s">
        <v>61</v>
      </c>
      <c r="C883" s="135">
        <v>2020</v>
      </c>
      <c r="D883" s="137">
        <v>16.55172</v>
      </c>
    </row>
    <row r="884" spans="1:4">
      <c r="A884" s="135" t="s">
        <v>60</v>
      </c>
      <c r="B884" s="135" t="s">
        <v>61</v>
      </c>
      <c r="C884" s="135">
        <v>2021</v>
      </c>
      <c r="D884" s="137">
        <v>16.55172</v>
      </c>
    </row>
    <row r="885" spans="1:4" hidden="1">
      <c r="A885" s="135" t="s">
        <v>62</v>
      </c>
      <c r="B885" s="135" t="s">
        <v>63</v>
      </c>
      <c r="C885" s="135">
        <v>1987</v>
      </c>
      <c r="D885" s="137">
        <v>2.2099449999999998</v>
      </c>
    </row>
    <row r="886" spans="1:4" hidden="1">
      <c r="A886" s="135" t="s">
        <v>62</v>
      </c>
      <c r="B886" s="135" t="s">
        <v>63</v>
      </c>
      <c r="C886" s="135">
        <v>1988</v>
      </c>
      <c r="D886" s="137">
        <v>4.62507</v>
      </c>
    </row>
    <row r="887" spans="1:4" hidden="1">
      <c r="A887" s="135" t="s">
        <v>62</v>
      </c>
      <c r="B887" s="135" t="s">
        <v>63</v>
      </c>
      <c r="C887" s="135">
        <v>1989</v>
      </c>
      <c r="D887" s="137">
        <v>6.2260299999999997</v>
      </c>
    </row>
    <row r="888" spans="1:4" hidden="1">
      <c r="A888" s="135" t="s">
        <v>62</v>
      </c>
      <c r="B888" s="135" t="s">
        <v>63</v>
      </c>
      <c r="C888" s="135">
        <v>1990</v>
      </c>
      <c r="D888" s="137">
        <v>7.3651369999999998</v>
      </c>
    </row>
    <row r="889" spans="1:4" hidden="1">
      <c r="A889" s="135" t="s">
        <v>62</v>
      </c>
      <c r="B889" s="135" t="s">
        <v>63</v>
      </c>
      <c r="C889" s="135">
        <v>1991</v>
      </c>
      <c r="D889" s="137">
        <v>8.2170529999999999</v>
      </c>
    </row>
    <row r="890" spans="1:4" hidden="1">
      <c r="A890" s="135" t="s">
        <v>62</v>
      </c>
      <c r="B890" s="135" t="s">
        <v>63</v>
      </c>
      <c r="C890" s="135">
        <v>1992</v>
      </c>
      <c r="D890" s="137">
        <v>8.8782309999999995</v>
      </c>
    </row>
    <row r="891" spans="1:4" hidden="1">
      <c r="A891" s="135" t="s">
        <v>62</v>
      </c>
      <c r="B891" s="135" t="s">
        <v>63</v>
      </c>
      <c r="C891" s="135">
        <v>1993</v>
      </c>
      <c r="D891" s="137">
        <v>9.4062769999999993</v>
      </c>
    </row>
    <row r="892" spans="1:4" hidden="1">
      <c r="A892" s="135" t="s">
        <v>62</v>
      </c>
      <c r="B892" s="135" t="s">
        <v>63</v>
      </c>
      <c r="C892" s="135">
        <v>1994</v>
      </c>
      <c r="D892" s="137">
        <v>9.8377250000000007</v>
      </c>
    </row>
    <row r="893" spans="1:4" hidden="1">
      <c r="A893" s="135" t="s">
        <v>62</v>
      </c>
      <c r="B893" s="135" t="s">
        <v>63</v>
      </c>
      <c r="C893" s="135">
        <v>1995</v>
      </c>
      <c r="D893" s="137">
        <v>10.196859999999999</v>
      </c>
    </row>
    <row r="894" spans="1:4" hidden="1">
      <c r="A894" s="135" t="s">
        <v>62</v>
      </c>
      <c r="B894" s="135" t="s">
        <v>63</v>
      </c>
      <c r="C894" s="135">
        <v>1996</v>
      </c>
      <c r="D894" s="137">
        <v>10.50046</v>
      </c>
    </row>
    <row r="895" spans="1:4" hidden="1">
      <c r="A895" s="135" t="s">
        <v>62</v>
      </c>
      <c r="B895" s="135" t="s">
        <v>63</v>
      </c>
      <c r="C895" s="135">
        <v>1997</v>
      </c>
      <c r="D895" s="137">
        <v>10.76047</v>
      </c>
    </row>
    <row r="896" spans="1:4" hidden="1">
      <c r="A896" s="135" t="s">
        <v>62</v>
      </c>
      <c r="B896" s="135" t="s">
        <v>63</v>
      </c>
      <c r="C896" s="135">
        <v>1998</v>
      </c>
      <c r="D896" s="137">
        <v>10.985659999999999</v>
      </c>
    </row>
    <row r="897" spans="1:4" hidden="1">
      <c r="A897" s="135" t="s">
        <v>62</v>
      </c>
      <c r="B897" s="135" t="s">
        <v>63</v>
      </c>
      <c r="C897" s="135">
        <v>1999</v>
      </c>
      <c r="D897" s="137">
        <v>11.182589999999999</v>
      </c>
    </row>
    <row r="898" spans="1:4" hidden="1">
      <c r="A898" s="135" t="s">
        <v>62</v>
      </c>
      <c r="B898" s="135" t="s">
        <v>63</v>
      </c>
      <c r="C898" s="135">
        <v>2000</v>
      </c>
      <c r="D898" s="137">
        <v>11.356249999999999</v>
      </c>
    </row>
    <row r="899" spans="1:4" hidden="1">
      <c r="A899" s="135" t="s">
        <v>62</v>
      </c>
      <c r="B899" s="135" t="s">
        <v>63</v>
      </c>
      <c r="C899" s="135">
        <v>2001</v>
      </c>
      <c r="D899" s="137">
        <v>11.15888</v>
      </c>
    </row>
    <row r="900" spans="1:4" hidden="1">
      <c r="A900" s="135" t="s">
        <v>62</v>
      </c>
      <c r="B900" s="135" t="s">
        <v>63</v>
      </c>
      <c r="C900" s="135">
        <v>2002</v>
      </c>
      <c r="D900" s="137">
        <v>10.980309999999999</v>
      </c>
    </row>
    <row r="901" spans="1:4" hidden="1">
      <c r="A901" s="135" t="s">
        <v>62</v>
      </c>
      <c r="B901" s="135" t="s">
        <v>63</v>
      </c>
      <c r="C901" s="135">
        <v>2003</v>
      </c>
      <c r="D901" s="137">
        <v>11.2538</v>
      </c>
    </row>
    <row r="902" spans="1:4" hidden="1">
      <c r="A902" s="135" t="s">
        <v>62</v>
      </c>
      <c r="B902" s="135" t="s">
        <v>63</v>
      </c>
      <c r="C902" s="135">
        <v>2004</v>
      </c>
      <c r="D902" s="137">
        <v>11.523490000000001</v>
      </c>
    </row>
    <row r="903" spans="1:4" hidden="1">
      <c r="A903" s="135" t="s">
        <v>62</v>
      </c>
      <c r="B903" s="135" t="s">
        <v>63</v>
      </c>
      <c r="C903" s="135">
        <v>2005</v>
      </c>
      <c r="D903" s="137">
        <v>11.78945</v>
      </c>
    </row>
    <row r="904" spans="1:4" hidden="1">
      <c r="A904" s="135" t="s">
        <v>62</v>
      </c>
      <c r="B904" s="135" t="s">
        <v>63</v>
      </c>
      <c r="C904" s="135">
        <v>2006</v>
      </c>
      <c r="D904" s="137">
        <v>11.78945</v>
      </c>
    </row>
    <row r="905" spans="1:4" hidden="1">
      <c r="A905" s="135" t="s">
        <v>62</v>
      </c>
      <c r="B905" s="135" t="s">
        <v>63</v>
      </c>
      <c r="C905" s="135">
        <v>2007</v>
      </c>
      <c r="D905" s="137">
        <v>11.78945</v>
      </c>
    </row>
    <row r="906" spans="1:4" hidden="1">
      <c r="A906" s="135" t="s">
        <v>62</v>
      </c>
      <c r="B906" s="135" t="s">
        <v>63</v>
      </c>
      <c r="C906" s="135">
        <v>2008</v>
      </c>
      <c r="D906" s="137">
        <v>11.78945</v>
      </c>
    </row>
    <row r="907" spans="1:4" hidden="1">
      <c r="A907" s="135" t="s">
        <v>62</v>
      </c>
      <c r="B907" s="135" t="s">
        <v>63</v>
      </c>
      <c r="C907" s="135">
        <v>2009</v>
      </c>
      <c r="D907" s="137">
        <v>11.78945</v>
      </c>
    </row>
    <row r="908" spans="1:4" hidden="1">
      <c r="A908" s="135" t="s">
        <v>62</v>
      </c>
      <c r="B908" s="135" t="s">
        <v>63</v>
      </c>
      <c r="C908" s="135">
        <v>2010</v>
      </c>
      <c r="D908" s="137">
        <v>11.78945</v>
      </c>
    </row>
    <row r="909" spans="1:4" hidden="1">
      <c r="A909" s="135" t="s">
        <v>62</v>
      </c>
      <c r="B909" s="135" t="s">
        <v>63</v>
      </c>
      <c r="C909" s="135">
        <v>2011</v>
      </c>
      <c r="D909" s="137">
        <v>11.78945</v>
      </c>
    </row>
    <row r="910" spans="1:4" hidden="1">
      <c r="A910" s="135" t="s">
        <v>62</v>
      </c>
      <c r="B910" s="135" t="s">
        <v>63</v>
      </c>
      <c r="C910" s="135">
        <v>2012</v>
      </c>
      <c r="D910" s="137">
        <v>11.78945</v>
      </c>
    </row>
    <row r="911" spans="1:4" hidden="1">
      <c r="A911" s="135" t="s">
        <v>62</v>
      </c>
      <c r="B911" s="135" t="s">
        <v>63</v>
      </c>
      <c r="C911" s="135">
        <v>2013</v>
      </c>
      <c r="D911" s="137">
        <v>11.78945</v>
      </c>
    </row>
    <row r="912" spans="1:4" hidden="1">
      <c r="A912" s="135" t="s">
        <v>62</v>
      </c>
      <c r="B912" s="135" t="s">
        <v>63</v>
      </c>
      <c r="C912" s="135">
        <v>2014</v>
      </c>
      <c r="D912" s="137">
        <v>11.78945</v>
      </c>
    </row>
    <row r="913" spans="1:4" hidden="1">
      <c r="A913" s="135" t="s">
        <v>62</v>
      </c>
      <c r="B913" s="135" t="s">
        <v>63</v>
      </c>
      <c r="C913" s="135">
        <v>2015</v>
      </c>
      <c r="D913" s="137">
        <v>11.78945</v>
      </c>
    </row>
    <row r="914" spans="1:4" hidden="1">
      <c r="A914" s="135" t="s">
        <v>62</v>
      </c>
      <c r="B914" s="135" t="s">
        <v>63</v>
      </c>
      <c r="C914" s="135">
        <v>2016</v>
      </c>
      <c r="D914" s="137">
        <v>11.78945</v>
      </c>
    </row>
    <row r="915" spans="1:4" hidden="1">
      <c r="A915" s="135" t="s">
        <v>62</v>
      </c>
      <c r="B915" s="135" t="s">
        <v>63</v>
      </c>
      <c r="C915" s="135">
        <v>2017</v>
      </c>
      <c r="D915" s="137">
        <v>11.78945</v>
      </c>
    </row>
    <row r="916" spans="1:4" hidden="1">
      <c r="A916" s="135" t="s">
        <v>62</v>
      </c>
      <c r="B916" s="135" t="s">
        <v>63</v>
      </c>
      <c r="C916" s="135">
        <v>2018</v>
      </c>
      <c r="D916" s="137">
        <v>11.78945</v>
      </c>
    </row>
    <row r="917" spans="1:4" hidden="1">
      <c r="A917" s="135" t="s">
        <v>62</v>
      </c>
      <c r="B917" s="135" t="s">
        <v>63</v>
      </c>
      <c r="C917" s="135">
        <v>2019</v>
      </c>
      <c r="D917" s="137">
        <v>11.78945</v>
      </c>
    </row>
    <row r="918" spans="1:4" hidden="1">
      <c r="A918" s="135" t="s">
        <v>62</v>
      </c>
      <c r="B918" s="135" t="s">
        <v>63</v>
      </c>
      <c r="C918" s="135">
        <v>2020</v>
      </c>
      <c r="D918" s="137">
        <v>11.78945</v>
      </c>
    </row>
    <row r="919" spans="1:4">
      <c r="A919" s="135" t="s">
        <v>62</v>
      </c>
      <c r="B919" s="135" t="s">
        <v>63</v>
      </c>
      <c r="C919" s="135">
        <v>2021</v>
      </c>
      <c r="D919" s="137">
        <v>11.78945</v>
      </c>
    </row>
    <row r="920" spans="1:4" hidden="1">
      <c r="A920" s="135" t="s">
        <v>64</v>
      </c>
      <c r="B920" s="135" t="s">
        <v>65</v>
      </c>
      <c r="C920" s="135">
        <v>1992</v>
      </c>
      <c r="D920" s="137">
        <v>10.896990000000001</v>
      </c>
    </row>
    <row r="921" spans="1:4" hidden="1">
      <c r="A921" s="135" t="s">
        <v>64</v>
      </c>
      <c r="B921" s="135" t="s">
        <v>65</v>
      </c>
      <c r="C921" s="135">
        <v>1993</v>
      </c>
      <c r="D921" s="137">
        <v>10.41168</v>
      </c>
    </row>
    <row r="922" spans="1:4" hidden="1">
      <c r="A922" s="135" t="s">
        <v>64</v>
      </c>
      <c r="B922" s="135" t="s">
        <v>65</v>
      </c>
      <c r="C922" s="135">
        <v>1994</v>
      </c>
      <c r="D922" s="137">
        <v>9.9731179999999995</v>
      </c>
    </row>
    <row r="923" spans="1:4" hidden="1">
      <c r="A923" s="135" t="s">
        <v>64</v>
      </c>
      <c r="B923" s="135" t="s">
        <v>65</v>
      </c>
      <c r="C923" s="135">
        <v>1995</v>
      </c>
      <c r="D923" s="137">
        <v>9.5748610000000003</v>
      </c>
    </row>
    <row r="924" spans="1:4" hidden="1">
      <c r="A924" s="135" t="s">
        <v>64</v>
      </c>
      <c r="B924" s="135" t="s">
        <v>65</v>
      </c>
      <c r="C924" s="135">
        <v>1996</v>
      </c>
      <c r="D924" s="137">
        <v>9.2115960000000001</v>
      </c>
    </row>
    <row r="925" spans="1:4" hidden="1">
      <c r="A925" s="135" t="s">
        <v>64</v>
      </c>
      <c r="B925" s="135" t="s">
        <v>65</v>
      </c>
      <c r="C925" s="135">
        <v>1997</v>
      </c>
      <c r="D925" s="137">
        <v>8.8789049999999996</v>
      </c>
    </row>
    <row r="926" spans="1:4" hidden="1">
      <c r="A926" s="135" t="s">
        <v>64</v>
      </c>
      <c r="B926" s="135" t="s">
        <v>65</v>
      </c>
      <c r="C926" s="135">
        <v>1998</v>
      </c>
      <c r="D926" s="137">
        <v>8.573086</v>
      </c>
    </row>
    <row r="927" spans="1:4" hidden="1">
      <c r="A927" s="135" t="s">
        <v>64</v>
      </c>
      <c r="B927" s="135" t="s">
        <v>65</v>
      </c>
      <c r="C927" s="135">
        <v>1999</v>
      </c>
      <c r="D927" s="137">
        <v>8.2910090000000007</v>
      </c>
    </row>
    <row r="928" spans="1:4" hidden="1">
      <c r="A928" s="135" t="s">
        <v>64</v>
      </c>
      <c r="B928" s="135" t="s">
        <v>65</v>
      </c>
      <c r="C928" s="135">
        <v>2000</v>
      </c>
      <c r="D928" s="137">
        <v>8.030011</v>
      </c>
    </row>
    <row r="929" spans="1:4" hidden="1">
      <c r="A929" s="135" t="s">
        <v>64</v>
      </c>
      <c r="B929" s="135" t="s">
        <v>65</v>
      </c>
      <c r="C929" s="135">
        <v>2001</v>
      </c>
      <c r="D929" s="137">
        <v>9.0841890000000003</v>
      </c>
    </row>
    <row r="930" spans="1:4" hidden="1">
      <c r="A930" s="135" t="s">
        <v>64</v>
      </c>
      <c r="B930" s="135" t="s">
        <v>65</v>
      </c>
      <c r="C930" s="135">
        <v>2002</v>
      </c>
      <c r="D930" s="137">
        <v>10.06507</v>
      </c>
    </row>
    <row r="931" spans="1:4" hidden="1">
      <c r="A931" s="135" t="s">
        <v>64</v>
      </c>
      <c r="B931" s="135" t="s">
        <v>65</v>
      </c>
      <c r="C931" s="135">
        <v>2003</v>
      </c>
      <c r="D931" s="137">
        <v>10.980029999999999</v>
      </c>
    </row>
    <row r="932" spans="1:4" hidden="1">
      <c r="A932" s="135" t="s">
        <v>64</v>
      </c>
      <c r="B932" s="135" t="s">
        <v>65</v>
      </c>
      <c r="C932" s="135">
        <v>2004</v>
      </c>
      <c r="D932" s="137">
        <v>11.8355</v>
      </c>
    </row>
    <row r="933" spans="1:4" hidden="1">
      <c r="A933" s="135" t="s">
        <v>64</v>
      </c>
      <c r="B933" s="135" t="s">
        <v>65</v>
      </c>
      <c r="C933" s="135">
        <v>2005</v>
      </c>
      <c r="D933" s="137">
        <v>12.63711</v>
      </c>
    </row>
    <row r="934" spans="1:4" hidden="1">
      <c r="A934" s="135" t="s">
        <v>64</v>
      </c>
      <c r="B934" s="135" t="s">
        <v>65</v>
      </c>
      <c r="C934" s="135">
        <v>2006</v>
      </c>
      <c r="D934" s="137">
        <v>13.38978</v>
      </c>
    </row>
    <row r="935" spans="1:4" hidden="1">
      <c r="A935" s="135" t="s">
        <v>64</v>
      </c>
      <c r="B935" s="135" t="s">
        <v>65</v>
      </c>
      <c r="C935" s="135">
        <v>2007</v>
      </c>
      <c r="D935" s="137">
        <v>12.628080000000001</v>
      </c>
    </row>
    <row r="936" spans="1:4" hidden="1">
      <c r="A936" s="135" t="s">
        <v>64</v>
      </c>
      <c r="B936" s="135" t="s">
        <v>65</v>
      </c>
      <c r="C936" s="135">
        <v>2008</v>
      </c>
      <c r="D936" s="137">
        <v>11.85337</v>
      </c>
    </row>
    <row r="937" spans="1:4" hidden="1">
      <c r="A937" s="135" t="s">
        <v>64</v>
      </c>
      <c r="B937" s="135" t="s">
        <v>65</v>
      </c>
      <c r="C937" s="135">
        <v>2009</v>
      </c>
      <c r="D937" s="137">
        <v>11.064909999999999</v>
      </c>
    </row>
    <row r="938" spans="1:4" hidden="1">
      <c r="A938" s="135" t="s">
        <v>64</v>
      </c>
      <c r="B938" s="135" t="s">
        <v>65</v>
      </c>
      <c r="C938" s="135">
        <v>2010</v>
      </c>
      <c r="D938" s="137">
        <v>10.26235</v>
      </c>
    </row>
    <row r="939" spans="1:4" hidden="1">
      <c r="A939" s="135" t="s">
        <v>64</v>
      </c>
      <c r="B939" s="135" t="s">
        <v>65</v>
      </c>
      <c r="C939" s="135">
        <v>2011</v>
      </c>
      <c r="D939" s="137">
        <v>9.4452890000000007</v>
      </c>
    </row>
    <row r="940" spans="1:4" hidden="1">
      <c r="A940" s="135" t="s">
        <v>64</v>
      </c>
      <c r="B940" s="135" t="s">
        <v>65</v>
      </c>
      <c r="C940" s="135">
        <v>2012</v>
      </c>
      <c r="D940" s="137">
        <v>8.6133400000000009</v>
      </c>
    </row>
    <row r="941" spans="1:4" hidden="1">
      <c r="A941" s="135" t="s">
        <v>64</v>
      </c>
      <c r="B941" s="135" t="s">
        <v>65</v>
      </c>
      <c r="C941" s="135">
        <v>2013</v>
      </c>
      <c r="D941" s="137">
        <v>7.7660920000000004</v>
      </c>
    </row>
    <row r="942" spans="1:4" hidden="1">
      <c r="A942" s="135" t="s">
        <v>64</v>
      </c>
      <c r="B942" s="135" t="s">
        <v>65</v>
      </c>
      <c r="C942" s="135">
        <v>2014</v>
      </c>
      <c r="D942" s="137">
        <v>6.9031180000000001</v>
      </c>
    </row>
    <row r="943" spans="1:4" hidden="1">
      <c r="A943" s="135" t="s">
        <v>64</v>
      </c>
      <c r="B943" s="135" t="s">
        <v>65</v>
      </c>
      <c r="C943" s="135">
        <v>2015</v>
      </c>
      <c r="D943" s="137">
        <v>6.0239750000000001</v>
      </c>
    </row>
    <row r="944" spans="1:4" hidden="1">
      <c r="A944" s="135" t="s">
        <v>64</v>
      </c>
      <c r="B944" s="135" t="s">
        <v>65</v>
      </c>
      <c r="C944" s="135">
        <v>2016</v>
      </c>
      <c r="D944" s="137">
        <v>5.1282050000000003</v>
      </c>
    </row>
    <row r="945" spans="1:4" hidden="1">
      <c r="A945" s="135" t="s">
        <v>64</v>
      </c>
      <c r="B945" s="135" t="s">
        <v>65</v>
      </c>
      <c r="C945" s="135">
        <v>2017</v>
      </c>
      <c r="D945" s="137">
        <v>5.1282050000000003</v>
      </c>
    </row>
    <row r="946" spans="1:4" hidden="1">
      <c r="A946" s="135" t="s">
        <v>64</v>
      </c>
      <c r="B946" s="135" t="s">
        <v>65</v>
      </c>
      <c r="C946" s="135">
        <v>2018</v>
      </c>
      <c r="D946" s="137">
        <v>5.1282050000000003</v>
      </c>
    </row>
    <row r="947" spans="1:4" hidden="1">
      <c r="A947" s="135" t="s">
        <v>64</v>
      </c>
      <c r="B947" s="135" t="s">
        <v>65</v>
      </c>
      <c r="C947" s="135">
        <v>2019</v>
      </c>
      <c r="D947" s="137">
        <v>5.1282050000000003</v>
      </c>
    </row>
    <row r="948" spans="1:4" hidden="1">
      <c r="A948" s="135" t="s">
        <v>64</v>
      </c>
      <c r="B948" s="135" t="s">
        <v>65</v>
      </c>
      <c r="C948" s="135">
        <v>2020</v>
      </c>
      <c r="D948" s="137">
        <v>5.1282050000000003</v>
      </c>
    </row>
    <row r="949" spans="1:4">
      <c r="A949" s="135" t="s">
        <v>64</v>
      </c>
      <c r="B949" s="135" t="s">
        <v>65</v>
      </c>
      <c r="C949" s="135">
        <v>2021</v>
      </c>
      <c r="D949" s="137">
        <v>5.1282050000000003</v>
      </c>
    </row>
    <row r="950" spans="1:4" hidden="1">
      <c r="A950" s="135" t="s">
        <v>66</v>
      </c>
      <c r="B950" s="135" t="s">
        <v>67</v>
      </c>
      <c r="C950" s="135">
        <v>1980</v>
      </c>
      <c r="D950" s="137">
        <v>10.30654</v>
      </c>
    </row>
    <row r="951" spans="1:4" hidden="1">
      <c r="A951" s="135" t="s">
        <v>66</v>
      </c>
      <c r="B951" s="135" t="s">
        <v>67</v>
      </c>
      <c r="C951" s="135">
        <v>1981</v>
      </c>
      <c r="D951" s="137">
        <v>9.4335810000000002</v>
      </c>
    </row>
    <row r="952" spans="1:4" hidden="1">
      <c r="A952" s="135" t="s">
        <v>66</v>
      </c>
      <c r="B952" s="135" t="s">
        <v>67</v>
      </c>
      <c r="C952" s="135">
        <v>1982</v>
      </c>
      <c r="D952" s="137">
        <v>8.5924099999999992</v>
      </c>
    </row>
    <row r="953" spans="1:4" hidden="1">
      <c r="A953" s="135" t="s">
        <v>66</v>
      </c>
      <c r="B953" s="135" t="s">
        <v>67</v>
      </c>
      <c r="C953" s="135">
        <v>1983</v>
      </c>
      <c r="D953" s="137">
        <v>7.7813189999999999</v>
      </c>
    </row>
    <row r="954" spans="1:4" hidden="1">
      <c r="A954" s="135" t="s">
        <v>66</v>
      </c>
      <c r="B954" s="135" t="s">
        <v>67</v>
      </c>
      <c r="C954" s="135">
        <v>1984</v>
      </c>
      <c r="D954" s="137">
        <v>6.9987219999999999</v>
      </c>
    </row>
    <row r="955" spans="1:4" hidden="1">
      <c r="A955" s="135" t="s">
        <v>66</v>
      </c>
      <c r="B955" s="135" t="s">
        <v>67</v>
      </c>
      <c r="C955" s="135">
        <v>1985</v>
      </c>
      <c r="D955" s="137">
        <v>7.5188129999999997</v>
      </c>
    </row>
    <row r="956" spans="1:4" hidden="1">
      <c r="A956" s="135" t="s">
        <v>66</v>
      </c>
      <c r="B956" s="135" t="s">
        <v>67</v>
      </c>
      <c r="C956" s="135">
        <v>1986</v>
      </c>
      <c r="D956" s="137">
        <v>8.0305579999999992</v>
      </c>
    </row>
    <row r="957" spans="1:4" hidden="1">
      <c r="A957" s="135" t="s">
        <v>66</v>
      </c>
      <c r="B957" s="135" t="s">
        <v>67</v>
      </c>
      <c r="C957" s="135">
        <v>1987</v>
      </c>
      <c r="D957" s="137">
        <v>8.5343689999999999</v>
      </c>
    </row>
    <row r="958" spans="1:4" hidden="1">
      <c r="A958" s="135" t="s">
        <v>66</v>
      </c>
      <c r="B958" s="135" t="s">
        <v>67</v>
      </c>
      <c r="C958" s="135">
        <v>1988</v>
      </c>
      <c r="D958" s="137">
        <v>9.0304289999999998</v>
      </c>
    </row>
    <row r="959" spans="1:4" hidden="1">
      <c r="A959" s="135" t="s">
        <v>66</v>
      </c>
      <c r="B959" s="135" t="s">
        <v>67</v>
      </c>
      <c r="C959" s="135">
        <v>1989</v>
      </c>
      <c r="D959" s="137">
        <v>9.5189149999999998</v>
      </c>
    </row>
    <row r="960" spans="1:4" hidden="1">
      <c r="A960" s="135" t="s">
        <v>66</v>
      </c>
      <c r="B960" s="135" t="s">
        <v>67</v>
      </c>
      <c r="C960" s="135">
        <v>1990</v>
      </c>
      <c r="D960" s="137">
        <v>10</v>
      </c>
    </row>
    <row r="961" spans="1:4" hidden="1">
      <c r="A961" s="135" t="s">
        <v>66</v>
      </c>
      <c r="B961" s="135" t="s">
        <v>67</v>
      </c>
      <c r="C961" s="135">
        <v>1991</v>
      </c>
      <c r="D961" s="137">
        <v>12.62284</v>
      </c>
    </row>
    <row r="962" spans="1:4" hidden="1">
      <c r="A962" s="135" t="s">
        <v>66</v>
      </c>
      <c r="B962" s="135" t="s">
        <v>67</v>
      </c>
      <c r="C962" s="135">
        <v>1992</v>
      </c>
      <c r="D962" s="137">
        <v>15.15972</v>
      </c>
    </row>
    <row r="963" spans="1:4" hidden="1">
      <c r="A963" s="135" t="s">
        <v>66</v>
      </c>
      <c r="B963" s="135" t="s">
        <v>67</v>
      </c>
      <c r="C963" s="135">
        <v>1993</v>
      </c>
      <c r="D963" s="137">
        <v>17.614820000000002</v>
      </c>
    </row>
    <row r="964" spans="1:4" hidden="1">
      <c r="A964" s="135" t="s">
        <v>66</v>
      </c>
      <c r="B964" s="135" t="s">
        <v>67</v>
      </c>
      <c r="C964" s="135">
        <v>1994</v>
      </c>
      <c r="D964" s="137">
        <v>18.07545</v>
      </c>
    </row>
    <row r="965" spans="1:4" hidden="1">
      <c r="A965" s="135" t="s">
        <v>66</v>
      </c>
      <c r="B965" s="135" t="s">
        <v>67</v>
      </c>
      <c r="C965" s="135">
        <v>1995</v>
      </c>
      <c r="D965" s="137">
        <v>18.530049999999999</v>
      </c>
    </row>
    <row r="966" spans="1:4" hidden="1">
      <c r="A966" s="135" t="s">
        <v>66</v>
      </c>
      <c r="B966" s="135" t="s">
        <v>67</v>
      </c>
      <c r="C966" s="135">
        <v>1996</v>
      </c>
      <c r="D966" s="137">
        <v>18.978739999999998</v>
      </c>
    </row>
    <row r="967" spans="1:4" hidden="1">
      <c r="A967" s="135" t="s">
        <v>66</v>
      </c>
      <c r="B967" s="135" t="s">
        <v>67</v>
      </c>
      <c r="C967" s="135">
        <v>1997</v>
      </c>
      <c r="D967" s="137">
        <v>19.42163</v>
      </c>
    </row>
    <row r="968" spans="1:4" hidden="1">
      <c r="A968" s="135" t="s">
        <v>66</v>
      </c>
      <c r="B968" s="135" t="s">
        <v>67</v>
      </c>
      <c r="C968" s="135">
        <v>1998</v>
      </c>
      <c r="D968" s="137">
        <v>19.858840000000001</v>
      </c>
    </row>
    <row r="969" spans="1:4" hidden="1">
      <c r="A969" s="135" t="s">
        <v>66</v>
      </c>
      <c r="B969" s="135" t="s">
        <v>67</v>
      </c>
      <c r="C969" s="135">
        <v>1999</v>
      </c>
      <c r="D969" s="137">
        <v>20.290459999999999</v>
      </c>
    </row>
    <row r="970" spans="1:4" hidden="1">
      <c r="A970" s="135" t="s">
        <v>66</v>
      </c>
      <c r="B970" s="135" t="s">
        <v>67</v>
      </c>
      <c r="C970" s="135">
        <v>2000</v>
      </c>
      <c r="D970" s="137">
        <v>20.716619999999999</v>
      </c>
    </row>
    <row r="971" spans="1:4" hidden="1">
      <c r="A971" s="135" t="s">
        <v>66</v>
      </c>
      <c r="B971" s="135" t="s">
        <v>67</v>
      </c>
      <c r="C971" s="135">
        <v>2001</v>
      </c>
      <c r="D971" s="137">
        <v>21.217939999999999</v>
      </c>
    </row>
    <row r="972" spans="1:4" hidden="1">
      <c r="A972" s="135" t="s">
        <v>66</v>
      </c>
      <c r="B972" s="135" t="s">
        <v>67</v>
      </c>
      <c r="C972" s="135">
        <v>2002</v>
      </c>
      <c r="D972" s="137">
        <v>21.717690000000001</v>
      </c>
    </row>
    <row r="973" spans="1:4" hidden="1">
      <c r="A973" s="135" t="s">
        <v>66</v>
      </c>
      <c r="B973" s="135" t="s">
        <v>67</v>
      </c>
      <c r="C973" s="135">
        <v>2003</v>
      </c>
      <c r="D973" s="137">
        <v>22.215869999999999</v>
      </c>
    </row>
    <row r="974" spans="1:4" hidden="1">
      <c r="A974" s="135" t="s">
        <v>66</v>
      </c>
      <c r="B974" s="135" t="s">
        <v>67</v>
      </c>
      <c r="C974" s="135">
        <v>2004</v>
      </c>
      <c r="D974" s="137">
        <v>22.712479999999999</v>
      </c>
    </row>
    <row r="975" spans="1:4" hidden="1">
      <c r="A975" s="135" t="s">
        <v>66</v>
      </c>
      <c r="B975" s="135" t="s">
        <v>67</v>
      </c>
      <c r="C975" s="135">
        <v>2005</v>
      </c>
      <c r="D975" s="137">
        <v>23.207550000000001</v>
      </c>
    </row>
    <row r="976" spans="1:4" hidden="1">
      <c r="A976" s="135" t="s">
        <v>66</v>
      </c>
      <c r="B976" s="135" t="s">
        <v>67</v>
      </c>
      <c r="C976" s="135">
        <v>2006</v>
      </c>
      <c r="D976" s="137">
        <v>23.570679999999999</v>
      </c>
    </row>
    <row r="977" spans="1:4" hidden="1">
      <c r="A977" s="135" t="s">
        <v>66</v>
      </c>
      <c r="B977" s="135" t="s">
        <v>67</v>
      </c>
      <c r="C977" s="135">
        <v>2007</v>
      </c>
      <c r="D977" s="137">
        <v>24.558029999999999</v>
      </c>
    </row>
    <row r="978" spans="1:4" hidden="1">
      <c r="A978" s="135" t="s">
        <v>66</v>
      </c>
      <c r="B978" s="135" t="s">
        <v>67</v>
      </c>
      <c r="C978" s="135">
        <v>2008</v>
      </c>
      <c r="D978" s="137">
        <v>24.12781</v>
      </c>
    </row>
    <row r="979" spans="1:4" hidden="1">
      <c r="A979" s="135" t="s">
        <v>66</v>
      </c>
      <c r="B979" s="135" t="s">
        <v>67</v>
      </c>
      <c r="C979" s="135">
        <v>2009</v>
      </c>
      <c r="D979" s="137">
        <v>23.729099999999999</v>
      </c>
    </row>
    <row r="980" spans="1:4" hidden="1">
      <c r="A980" s="135" t="s">
        <v>66</v>
      </c>
      <c r="B980" s="135" t="s">
        <v>67</v>
      </c>
      <c r="C980" s="135">
        <v>2010</v>
      </c>
      <c r="D980" s="137">
        <v>24.517109999999999</v>
      </c>
    </row>
    <row r="981" spans="1:4" hidden="1">
      <c r="A981" s="135" t="s">
        <v>66</v>
      </c>
      <c r="B981" s="135" t="s">
        <v>67</v>
      </c>
      <c r="C981" s="135">
        <v>2011</v>
      </c>
      <c r="D981" s="137">
        <v>24.382919999999999</v>
      </c>
    </row>
    <row r="982" spans="1:4" hidden="1">
      <c r="A982" s="135" t="s">
        <v>66</v>
      </c>
      <c r="B982" s="135" t="s">
        <v>67</v>
      </c>
      <c r="C982" s="135">
        <v>2012</v>
      </c>
      <c r="D982" s="137">
        <v>23.60351</v>
      </c>
    </row>
    <row r="983" spans="1:4" hidden="1">
      <c r="A983" s="135" t="s">
        <v>66</v>
      </c>
      <c r="B983" s="135" t="s">
        <v>67</v>
      </c>
      <c r="C983" s="135">
        <v>2013</v>
      </c>
      <c r="D983" s="137">
        <v>23.13223</v>
      </c>
    </row>
    <row r="984" spans="1:4" hidden="1">
      <c r="A984" s="135" t="s">
        <v>66</v>
      </c>
      <c r="B984" s="135" t="s">
        <v>67</v>
      </c>
      <c r="C984" s="135">
        <v>2014</v>
      </c>
      <c r="D984" s="137">
        <v>22.63017</v>
      </c>
    </row>
    <row r="985" spans="1:4" hidden="1">
      <c r="A985" s="135" t="s">
        <v>66</v>
      </c>
      <c r="B985" s="135" t="s">
        <v>67</v>
      </c>
      <c r="C985" s="135">
        <v>2015</v>
      </c>
      <c r="D985" s="137">
        <v>22.320679999999999</v>
      </c>
    </row>
    <row r="986" spans="1:4" hidden="1">
      <c r="A986" s="135" t="s">
        <v>66</v>
      </c>
      <c r="B986" s="135" t="s">
        <v>67</v>
      </c>
      <c r="C986" s="135">
        <v>2016</v>
      </c>
      <c r="D986" s="137">
        <v>21.654910000000001</v>
      </c>
    </row>
    <row r="987" spans="1:4" hidden="1">
      <c r="A987" s="135" t="s">
        <v>66</v>
      </c>
      <c r="B987" s="135" t="s">
        <v>67</v>
      </c>
      <c r="C987" s="135">
        <v>2017</v>
      </c>
      <c r="D987" s="137">
        <v>21.130490000000002</v>
      </c>
    </row>
    <row r="988" spans="1:4" hidden="1">
      <c r="A988" s="135" t="s">
        <v>66</v>
      </c>
      <c r="B988" s="135" t="s">
        <v>67</v>
      </c>
      <c r="C988" s="135">
        <v>2018</v>
      </c>
      <c r="D988" s="137">
        <v>20.972490000000001</v>
      </c>
    </row>
    <row r="989" spans="1:4" hidden="1">
      <c r="A989" s="135" t="s">
        <v>66</v>
      </c>
      <c r="B989" s="135" t="s">
        <v>67</v>
      </c>
      <c r="C989" s="135">
        <v>2019</v>
      </c>
      <c r="D989" s="137">
        <v>20.221879999999999</v>
      </c>
    </row>
    <row r="990" spans="1:4" hidden="1">
      <c r="A990" s="135" t="s">
        <v>66</v>
      </c>
      <c r="B990" s="135" t="s">
        <v>67</v>
      </c>
      <c r="C990" s="135">
        <v>2020</v>
      </c>
      <c r="D990" s="137">
        <v>17.726089999999999</v>
      </c>
    </row>
    <row r="991" spans="1:4">
      <c r="A991" s="135" t="s">
        <v>66</v>
      </c>
      <c r="B991" s="135" t="s">
        <v>67</v>
      </c>
      <c r="C991" s="135">
        <v>2021</v>
      </c>
      <c r="D991" s="137">
        <v>17.726089999999999</v>
      </c>
    </row>
    <row r="992" spans="1:4" hidden="1">
      <c r="A992" s="135" t="s">
        <v>68</v>
      </c>
      <c r="B992" s="135" t="s">
        <v>69</v>
      </c>
      <c r="C992" s="135">
        <v>2000</v>
      </c>
      <c r="D992" s="137">
        <v>4.6346499999999997</v>
      </c>
    </row>
    <row r="993" spans="1:4" hidden="1">
      <c r="A993" s="135" t="s">
        <v>68</v>
      </c>
      <c r="B993" s="135" t="s">
        <v>69</v>
      </c>
      <c r="C993" s="135">
        <v>2001</v>
      </c>
      <c r="D993" s="137">
        <v>7.2057469999999997</v>
      </c>
    </row>
    <row r="994" spans="1:4" hidden="1">
      <c r="A994" s="135" t="s">
        <v>68</v>
      </c>
      <c r="B994" s="135" t="s">
        <v>69</v>
      </c>
      <c r="C994" s="135">
        <v>2002</v>
      </c>
      <c r="D994" s="137">
        <v>9.481503</v>
      </c>
    </row>
    <row r="995" spans="1:4" hidden="1">
      <c r="A995" s="135" t="s">
        <v>68</v>
      </c>
      <c r="B995" s="135" t="s">
        <v>69</v>
      </c>
      <c r="C995" s="135">
        <v>2003</v>
      </c>
      <c r="D995" s="137">
        <v>11.51004</v>
      </c>
    </row>
    <row r="996" spans="1:4" hidden="1">
      <c r="A996" s="135" t="s">
        <v>68</v>
      </c>
      <c r="B996" s="135" t="s">
        <v>69</v>
      </c>
      <c r="C996" s="135">
        <v>2004</v>
      </c>
      <c r="D996" s="137">
        <v>13.32958</v>
      </c>
    </row>
    <row r="997" spans="1:4" hidden="1">
      <c r="A997" s="135" t="s">
        <v>68</v>
      </c>
      <c r="B997" s="135" t="s">
        <v>69</v>
      </c>
      <c r="C997" s="135">
        <v>2005</v>
      </c>
      <c r="D997" s="137">
        <v>14.97082</v>
      </c>
    </row>
    <row r="998" spans="1:4" hidden="1">
      <c r="A998" s="135" t="s">
        <v>68</v>
      </c>
      <c r="B998" s="135" t="s">
        <v>69</v>
      </c>
      <c r="C998" s="135">
        <v>2006</v>
      </c>
      <c r="D998" s="137">
        <v>16.458749999999998</v>
      </c>
    </row>
    <row r="999" spans="1:4" hidden="1">
      <c r="A999" s="135" t="s">
        <v>68</v>
      </c>
      <c r="B999" s="135" t="s">
        <v>69</v>
      </c>
      <c r="C999" s="135">
        <v>2007</v>
      </c>
      <c r="D999" s="137">
        <v>17.8139</v>
      </c>
    </row>
    <row r="1000" spans="1:4" hidden="1">
      <c r="A1000" s="135" t="s">
        <v>68</v>
      </c>
      <c r="B1000" s="135" t="s">
        <v>69</v>
      </c>
      <c r="C1000" s="135">
        <v>2008</v>
      </c>
      <c r="D1000" s="137">
        <v>19.053280000000001</v>
      </c>
    </row>
    <row r="1001" spans="1:4" hidden="1">
      <c r="A1001" s="135" t="s">
        <v>68</v>
      </c>
      <c r="B1001" s="135" t="s">
        <v>69</v>
      </c>
      <c r="C1001" s="135">
        <v>2009</v>
      </c>
      <c r="D1001" s="137">
        <v>17.46406</v>
      </c>
    </row>
    <row r="1002" spans="1:4" hidden="1">
      <c r="A1002" s="135" t="s">
        <v>68</v>
      </c>
      <c r="B1002" s="135" t="s">
        <v>69</v>
      </c>
      <c r="C1002" s="135">
        <v>2010</v>
      </c>
      <c r="D1002" s="137">
        <v>16.298100000000002</v>
      </c>
    </row>
    <row r="1003" spans="1:4" hidden="1">
      <c r="A1003" s="135" t="s">
        <v>68</v>
      </c>
      <c r="B1003" s="135" t="s">
        <v>69</v>
      </c>
      <c r="C1003" s="135">
        <v>2011</v>
      </c>
      <c r="D1003" s="137">
        <v>15.40619</v>
      </c>
    </row>
    <row r="1004" spans="1:4" hidden="1">
      <c r="A1004" s="135" t="s">
        <v>68</v>
      </c>
      <c r="B1004" s="135" t="s">
        <v>69</v>
      </c>
      <c r="C1004" s="135">
        <v>2012</v>
      </c>
      <c r="D1004" s="137">
        <v>14.70186</v>
      </c>
    </row>
    <row r="1005" spans="1:4" hidden="1">
      <c r="A1005" s="135" t="s">
        <v>68</v>
      </c>
      <c r="B1005" s="135" t="s">
        <v>69</v>
      </c>
      <c r="C1005" s="135">
        <v>2013</v>
      </c>
      <c r="D1005" s="137">
        <v>14.13157</v>
      </c>
    </row>
    <row r="1006" spans="1:4" hidden="1">
      <c r="A1006" s="135" t="s">
        <v>68</v>
      </c>
      <c r="B1006" s="135" t="s">
        <v>69</v>
      </c>
      <c r="C1006" s="135">
        <v>2014</v>
      </c>
      <c r="D1006" s="137">
        <v>13.66038</v>
      </c>
    </row>
    <row r="1007" spans="1:4" hidden="1">
      <c r="A1007" s="135" t="s">
        <v>68</v>
      </c>
      <c r="B1007" s="135" t="s">
        <v>69</v>
      </c>
      <c r="C1007" s="135">
        <v>2015</v>
      </c>
      <c r="D1007" s="137">
        <v>13.264530000000001</v>
      </c>
    </row>
    <row r="1008" spans="1:4" hidden="1">
      <c r="A1008" s="135" t="s">
        <v>68</v>
      </c>
      <c r="B1008" s="135" t="s">
        <v>69</v>
      </c>
      <c r="C1008" s="135">
        <v>2016</v>
      </c>
      <c r="D1008" s="137">
        <v>13.321429999999999</v>
      </c>
    </row>
    <row r="1009" spans="1:4" hidden="1">
      <c r="A1009" s="135" t="s">
        <v>68</v>
      </c>
      <c r="B1009" s="135" t="s">
        <v>69</v>
      </c>
      <c r="C1009" s="135">
        <v>2017</v>
      </c>
      <c r="D1009" s="137">
        <v>7.4380220000000001</v>
      </c>
    </row>
    <row r="1010" spans="1:4" hidden="1">
      <c r="A1010" s="135" t="s">
        <v>68</v>
      </c>
      <c r="B1010" s="135" t="s">
        <v>69</v>
      </c>
      <c r="C1010" s="135">
        <v>2018</v>
      </c>
      <c r="D1010" s="137">
        <v>1.4407970000000001</v>
      </c>
    </row>
    <row r="1011" spans="1:4" hidden="1">
      <c r="A1011" s="135" t="s">
        <v>68</v>
      </c>
      <c r="B1011" s="135" t="s">
        <v>69</v>
      </c>
      <c r="C1011" s="135">
        <v>2019</v>
      </c>
      <c r="D1011" s="137">
        <v>1.2042630000000001</v>
      </c>
    </row>
    <row r="1012" spans="1:4" hidden="1">
      <c r="A1012" s="135" t="s">
        <v>68</v>
      </c>
      <c r="B1012" s="135" t="s">
        <v>69</v>
      </c>
      <c r="C1012" s="135">
        <v>2020</v>
      </c>
      <c r="D1012" s="137">
        <v>1.1425449999999999</v>
      </c>
    </row>
    <row r="1013" spans="1:4">
      <c r="A1013" s="135" t="s">
        <v>68</v>
      </c>
      <c r="B1013" s="135" t="s">
        <v>69</v>
      </c>
      <c r="C1013" s="135">
        <v>2021</v>
      </c>
      <c r="D1013" s="137">
        <v>1.0938270000000001</v>
      </c>
    </row>
    <row r="1014" spans="1:4" hidden="1">
      <c r="A1014" s="135" t="s">
        <v>70</v>
      </c>
      <c r="B1014" s="135" t="s">
        <v>71</v>
      </c>
      <c r="C1014" s="135">
        <v>1999</v>
      </c>
      <c r="D1014" s="137">
        <v>5</v>
      </c>
    </row>
    <row r="1015" spans="1:4" hidden="1">
      <c r="A1015" s="135" t="s">
        <v>70</v>
      </c>
      <c r="B1015" s="135" t="s">
        <v>71</v>
      </c>
      <c r="C1015" s="135">
        <v>2000</v>
      </c>
      <c r="D1015" s="137">
        <v>5</v>
      </c>
    </row>
    <row r="1016" spans="1:4" hidden="1">
      <c r="A1016" s="135" t="s">
        <v>70</v>
      </c>
      <c r="B1016" s="135" t="s">
        <v>71</v>
      </c>
      <c r="C1016" s="135">
        <v>2001</v>
      </c>
      <c r="D1016" s="137">
        <v>5</v>
      </c>
    </row>
    <row r="1017" spans="1:4" hidden="1">
      <c r="A1017" s="135" t="s">
        <v>70</v>
      </c>
      <c r="B1017" s="135" t="s">
        <v>71</v>
      </c>
      <c r="C1017" s="135">
        <v>2002</v>
      </c>
      <c r="D1017" s="137">
        <v>5</v>
      </c>
    </row>
    <row r="1018" spans="1:4" hidden="1">
      <c r="A1018" s="135" t="s">
        <v>70</v>
      </c>
      <c r="B1018" s="135" t="s">
        <v>71</v>
      </c>
      <c r="C1018" s="135">
        <v>2003</v>
      </c>
      <c r="D1018" s="137">
        <v>5</v>
      </c>
    </row>
    <row r="1019" spans="1:4" hidden="1">
      <c r="A1019" s="135" t="s">
        <v>70</v>
      </c>
      <c r="B1019" s="135" t="s">
        <v>71</v>
      </c>
      <c r="C1019" s="135">
        <v>2004</v>
      </c>
      <c r="D1019" s="137">
        <v>5</v>
      </c>
    </row>
    <row r="1020" spans="1:4" hidden="1">
      <c r="A1020" s="135" t="s">
        <v>70</v>
      </c>
      <c r="B1020" s="135" t="s">
        <v>71</v>
      </c>
      <c r="C1020" s="135">
        <v>2005</v>
      </c>
      <c r="D1020" s="137">
        <v>5</v>
      </c>
    </row>
    <row r="1021" spans="1:4" hidden="1">
      <c r="A1021" s="135" t="s">
        <v>70</v>
      </c>
      <c r="B1021" s="135" t="s">
        <v>71</v>
      </c>
      <c r="C1021" s="135">
        <v>2006</v>
      </c>
      <c r="D1021" s="137">
        <v>5</v>
      </c>
    </row>
    <row r="1022" spans="1:4" hidden="1">
      <c r="A1022" s="135" t="s">
        <v>70</v>
      </c>
      <c r="B1022" s="135" t="s">
        <v>71</v>
      </c>
      <c r="C1022" s="135">
        <v>2007</v>
      </c>
      <c r="D1022" s="137">
        <v>5</v>
      </c>
    </row>
    <row r="1023" spans="1:4" hidden="1">
      <c r="A1023" s="135" t="s">
        <v>70</v>
      </c>
      <c r="B1023" s="135" t="s">
        <v>71</v>
      </c>
      <c r="C1023" s="135">
        <v>2008</v>
      </c>
      <c r="D1023" s="137">
        <v>5</v>
      </c>
    </row>
    <row r="1024" spans="1:4" hidden="1">
      <c r="A1024" s="135" t="s">
        <v>70</v>
      </c>
      <c r="B1024" s="135" t="s">
        <v>71</v>
      </c>
      <c r="C1024" s="135">
        <v>2009</v>
      </c>
      <c r="D1024" s="137">
        <v>5</v>
      </c>
    </row>
    <row r="1025" spans="1:4" hidden="1">
      <c r="A1025" s="135" t="s">
        <v>70</v>
      </c>
      <c r="B1025" s="135" t="s">
        <v>71</v>
      </c>
      <c r="C1025" s="135">
        <v>2010</v>
      </c>
      <c r="D1025" s="137">
        <v>5</v>
      </c>
    </row>
    <row r="1026" spans="1:4" hidden="1">
      <c r="A1026" s="135" t="s">
        <v>70</v>
      </c>
      <c r="B1026" s="135" t="s">
        <v>71</v>
      </c>
      <c r="C1026" s="135">
        <v>2011</v>
      </c>
      <c r="D1026" s="137">
        <v>5</v>
      </c>
    </row>
    <row r="1027" spans="1:4" hidden="1">
      <c r="A1027" s="135" t="s">
        <v>70</v>
      </c>
      <c r="B1027" s="135" t="s">
        <v>71</v>
      </c>
      <c r="C1027" s="135">
        <v>2012</v>
      </c>
      <c r="D1027" s="137">
        <v>5</v>
      </c>
    </row>
    <row r="1028" spans="1:4" hidden="1">
      <c r="A1028" s="135" t="s">
        <v>70</v>
      </c>
      <c r="B1028" s="135" t="s">
        <v>71</v>
      </c>
      <c r="C1028" s="135">
        <v>2013</v>
      </c>
      <c r="D1028" s="137">
        <v>5</v>
      </c>
    </row>
    <row r="1029" spans="1:4" hidden="1">
      <c r="A1029" s="135" t="s">
        <v>70</v>
      </c>
      <c r="B1029" s="135" t="s">
        <v>71</v>
      </c>
      <c r="C1029" s="135">
        <v>2014</v>
      </c>
      <c r="D1029" s="137">
        <v>5</v>
      </c>
    </row>
    <row r="1030" spans="1:4" hidden="1">
      <c r="A1030" s="135" t="s">
        <v>70</v>
      </c>
      <c r="B1030" s="135" t="s">
        <v>71</v>
      </c>
      <c r="C1030" s="135">
        <v>2015</v>
      </c>
      <c r="D1030" s="137">
        <v>5</v>
      </c>
    </row>
    <row r="1031" spans="1:4" hidden="1">
      <c r="A1031" s="135" t="s">
        <v>70</v>
      </c>
      <c r="B1031" s="135" t="s">
        <v>71</v>
      </c>
      <c r="C1031" s="135">
        <v>2016</v>
      </c>
      <c r="D1031" s="137">
        <v>5</v>
      </c>
    </row>
    <row r="1032" spans="1:4" hidden="1">
      <c r="A1032" s="135" t="s">
        <v>70</v>
      </c>
      <c r="B1032" s="135" t="s">
        <v>71</v>
      </c>
      <c r="C1032" s="135">
        <v>2017</v>
      </c>
      <c r="D1032" s="137">
        <v>5</v>
      </c>
    </row>
    <row r="1033" spans="1:4" hidden="1">
      <c r="A1033" s="135" t="s">
        <v>70</v>
      </c>
      <c r="B1033" s="135" t="s">
        <v>71</v>
      </c>
      <c r="C1033" s="135">
        <v>2018</v>
      </c>
      <c r="D1033" s="137">
        <v>5</v>
      </c>
    </row>
    <row r="1034" spans="1:4" hidden="1">
      <c r="A1034" s="135" t="s">
        <v>70</v>
      </c>
      <c r="B1034" s="135" t="s">
        <v>71</v>
      </c>
      <c r="C1034" s="135">
        <v>2019</v>
      </c>
      <c r="D1034" s="137">
        <v>5</v>
      </c>
    </row>
    <row r="1035" spans="1:4" hidden="1">
      <c r="A1035" s="135" t="s">
        <v>70</v>
      </c>
      <c r="B1035" s="135" t="s">
        <v>71</v>
      </c>
      <c r="C1035" s="135">
        <v>2020</v>
      </c>
      <c r="D1035" s="137">
        <v>5</v>
      </c>
    </row>
    <row r="1036" spans="1:4">
      <c r="A1036" s="135" t="s">
        <v>70</v>
      </c>
      <c r="B1036" s="135" t="s">
        <v>71</v>
      </c>
      <c r="C1036" s="135">
        <v>2021</v>
      </c>
      <c r="D1036" s="137">
        <v>5</v>
      </c>
    </row>
    <row r="1037" spans="1:4" hidden="1">
      <c r="A1037" s="135" t="s">
        <v>72</v>
      </c>
      <c r="B1037" s="135" t="s">
        <v>73</v>
      </c>
      <c r="C1037" s="135">
        <v>1987</v>
      </c>
      <c r="D1037" s="137">
        <v>27</v>
      </c>
    </row>
    <row r="1038" spans="1:4" hidden="1">
      <c r="A1038" s="135" t="s">
        <v>72</v>
      </c>
      <c r="B1038" s="135" t="s">
        <v>73</v>
      </c>
      <c r="C1038" s="135">
        <v>1988</v>
      </c>
      <c r="D1038" s="137">
        <v>26.600660000000001</v>
      </c>
    </row>
    <row r="1039" spans="1:4" hidden="1">
      <c r="A1039" s="135" t="s">
        <v>72</v>
      </c>
      <c r="B1039" s="135" t="s">
        <v>73</v>
      </c>
      <c r="C1039" s="135">
        <v>1989</v>
      </c>
      <c r="D1039" s="137">
        <v>26.209150000000001</v>
      </c>
    </row>
    <row r="1040" spans="1:4" hidden="1">
      <c r="A1040" s="135" t="s">
        <v>72</v>
      </c>
      <c r="B1040" s="135" t="s">
        <v>73</v>
      </c>
      <c r="C1040" s="135">
        <v>1990</v>
      </c>
      <c r="D1040" s="137">
        <v>25.825240000000001</v>
      </c>
    </row>
    <row r="1041" spans="1:4" hidden="1">
      <c r="A1041" s="135" t="s">
        <v>72</v>
      </c>
      <c r="B1041" s="135" t="s">
        <v>73</v>
      </c>
      <c r="C1041" s="135">
        <v>1991</v>
      </c>
      <c r="D1041" s="137">
        <v>25.448720000000002</v>
      </c>
    </row>
    <row r="1042" spans="1:4" hidden="1">
      <c r="A1042" s="135" t="s">
        <v>72</v>
      </c>
      <c r="B1042" s="135" t="s">
        <v>73</v>
      </c>
      <c r="C1042" s="135">
        <v>1992</v>
      </c>
      <c r="D1042" s="137">
        <v>25.079370000000001</v>
      </c>
    </row>
    <row r="1043" spans="1:4" hidden="1">
      <c r="A1043" s="135" t="s">
        <v>72</v>
      </c>
      <c r="B1043" s="135" t="s">
        <v>73</v>
      </c>
      <c r="C1043" s="135">
        <v>1993</v>
      </c>
      <c r="D1043" s="137">
        <v>24.71698</v>
      </c>
    </row>
    <row r="1044" spans="1:4" hidden="1">
      <c r="A1044" s="135" t="s">
        <v>72</v>
      </c>
      <c r="B1044" s="135" t="s">
        <v>73</v>
      </c>
      <c r="C1044" s="135">
        <v>1994</v>
      </c>
      <c r="D1044" s="137">
        <v>24.361370000000001</v>
      </c>
    </row>
    <row r="1045" spans="1:4" hidden="1">
      <c r="A1045" s="135" t="s">
        <v>72</v>
      </c>
      <c r="B1045" s="135" t="s">
        <v>73</v>
      </c>
      <c r="C1045" s="135">
        <v>1995</v>
      </c>
      <c r="D1045" s="137">
        <v>24.012350000000001</v>
      </c>
    </row>
    <row r="1046" spans="1:4" hidden="1">
      <c r="A1046" s="135" t="s">
        <v>72</v>
      </c>
      <c r="B1046" s="135" t="s">
        <v>73</v>
      </c>
      <c r="C1046" s="135">
        <v>1996</v>
      </c>
      <c r="D1046" s="137">
        <v>23.669730000000001</v>
      </c>
    </row>
    <row r="1047" spans="1:4" hidden="1">
      <c r="A1047" s="135" t="s">
        <v>72</v>
      </c>
      <c r="B1047" s="135" t="s">
        <v>73</v>
      </c>
      <c r="C1047" s="135">
        <v>1997</v>
      </c>
      <c r="D1047" s="137">
        <v>23.33333</v>
      </c>
    </row>
    <row r="1048" spans="1:4" hidden="1">
      <c r="A1048" s="135" t="s">
        <v>72</v>
      </c>
      <c r="B1048" s="135" t="s">
        <v>73</v>
      </c>
      <c r="C1048" s="135">
        <v>1998</v>
      </c>
      <c r="D1048" s="137">
        <v>23.003</v>
      </c>
    </row>
    <row r="1049" spans="1:4" hidden="1">
      <c r="A1049" s="135" t="s">
        <v>72</v>
      </c>
      <c r="B1049" s="135" t="s">
        <v>73</v>
      </c>
      <c r="C1049" s="135">
        <v>1999</v>
      </c>
      <c r="D1049" s="137">
        <v>22.678570000000001</v>
      </c>
    </row>
    <row r="1050" spans="1:4" hidden="1">
      <c r="A1050" s="135" t="s">
        <v>72</v>
      </c>
      <c r="B1050" s="135" t="s">
        <v>73</v>
      </c>
      <c r="C1050" s="135">
        <v>2000</v>
      </c>
      <c r="D1050" s="137">
        <v>22.35988</v>
      </c>
    </row>
    <row r="1051" spans="1:4" hidden="1">
      <c r="A1051" s="135" t="s">
        <v>72</v>
      </c>
      <c r="B1051" s="135" t="s">
        <v>73</v>
      </c>
      <c r="C1051" s="135">
        <v>2001</v>
      </c>
      <c r="D1051" s="137">
        <v>22.046779999999998</v>
      </c>
    </row>
    <row r="1052" spans="1:4" hidden="1">
      <c r="A1052" s="135" t="s">
        <v>72</v>
      </c>
      <c r="B1052" s="135" t="s">
        <v>73</v>
      </c>
      <c r="C1052" s="135">
        <v>2002</v>
      </c>
      <c r="D1052" s="137">
        <v>21.739129999999999</v>
      </c>
    </row>
    <row r="1053" spans="1:4" hidden="1">
      <c r="A1053" s="135" t="s">
        <v>72</v>
      </c>
      <c r="B1053" s="135" t="s">
        <v>73</v>
      </c>
      <c r="C1053" s="135">
        <v>2003</v>
      </c>
      <c r="D1053" s="137">
        <v>23.952100000000002</v>
      </c>
    </row>
    <row r="1054" spans="1:4" hidden="1">
      <c r="A1054" s="135" t="s">
        <v>72</v>
      </c>
      <c r="B1054" s="135" t="s">
        <v>73</v>
      </c>
      <c r="C1054" s="135">
        <v>2004</v>
      </c>
      <c r="D1054" s="137">
        <v>25.283349999999999</v>
      </c>
    </row>
    <row r="1055" spans="1:4" hidden="1">
      <c r="A1055" s="135" t="s">
        <v>72</v>
      </c>
      <c r="B1055" s="135" t="s">
        <v>73</v>
      </c>
      <c r="C1055" s="135">
        <v>2005</v>
      </c>
      <c r="D1055" s="137">
        <v>26.1723</v>
      </c>
    </row>
    <row r="1056" spans="1:4" hidden="1">
      <c r="A1056" s="135" t="s">
        <v>72</v>
      </c>
      <c r="B1056" s="135" t="s">
        <v>73</v>
      </c>
      <c r="C1056" s="135">
        <v>2006</v>
      </c>
      <c r="D1056" s="137">
        <v>26.1723</v>
      </c>
    </row>
    <row r="1057" spans="1:4" hidden="1">
      <c r="A1057" s="135" t="s">
        <v>72</v>
      </c>
      <c r="B1057" s="135" t="s">
        <v>73</v>
      </c>
      <c r="C1057" s="135">
        <v>2007</v>
      </c>
      <c r="D1057" s="137">
        <v>26.1723</v>
      </c>
    </row>
    <row r="1058" spans="1:4" hidden="1">
      <c r="A1058" s="135" t="s">
        <v>72</v>
      </c>
      <c r="B1058" s="135" t="s">
        <v>73</v>
      </c>
      <c r="C1058" s="135">
        <v>2008</v>
      </c>
      <c r="D1058" s="137">
        <v>26.1723</v>
      </c>
    </row>
    <row r="1059" spans="1:4" hidden="1">
      <c r="A1059" s="135" t="s">
        <v>72</v>
      </c>
      <c r="B1059" s="135" t="s">
        <v>73</v>
      </c>
      <c r="C1059" s="135">
        <v>2009</v>
      </c>
      <c r="D1059" s="137">
        <v>26.1723</v>
      </c>
    </row>
    <row r="1060" spans="1:4" hidden="1">
      <c r="A1060" s="135" t="s">
        <v>72</v>
      </c>
      <c r="B1060" s="135" t="s">
        <v>73</v>
      </c>
      <c r="C1060" s="135">
        <v>2010</v>
      </c>
      <c r="D1060" s="137">
        <v>26.1723</v>
      </c>
    </row>
    <row r="1061" spans="1:4" hidden="1">
      <c r="A1061" s="135" t="s">
        <v>72</v>
      </c>
      <c r="B1061" s="135" t="s">
        <v>73</v>
      </c>
      <c r="C1061" s="135">
        <v>2011</v>
      </c>
      <c r="D1061" s="137">
        <v>26.1723</v>
      </c>
    </row>
    <row r="1062" spans="1:4" hidden="1">
      <c r="A1062" s="135" t="s">
        <v>72</v>
      </c>
      <c r="B1062" s="135" t="s">
        <v>73</v>
      </c>
      <c r="C1062" s="135">
        <v>2012</v>
      </c>
      <c r="D1062" s="137">
        <v>26.1723</v>
      </c>
    </row>
    <row r="1063" spans="1:4" hidden="1">
      <c r="A1063" s="135" t="s">
        <v>72</v>
      </c>
      <c r="B1063" s="135" t="s">
        <v>73</v>
      </c>
      <c r="C1063" s="135">
        <v>2013</v>
      </c>
      <c r="D1063" s="137">
        <v>26.1723</v>
      </c>
    </row>
    <row r="1064" spans="1:4" hidden="1">
      <c r="A1064" s="135" t="s">
        <v>72</v>
      </c>
      <c r="B1064" s="135" t="s">
        <v>73</v>
      </c>
      <c r="C1064" s="135">
        <v>2014</v>
      </c>
      <c r="D1064" s="137">
        <v>26.1723</v>
      </c>
    </row>
    <row r="1065" spans="1:4" hidden="1">
      <c r="A1065" s="135" t="s">
        <v>72</v>
      </c>
      <c r="B1065" s="135" t="s">
        <v>73</v>
      </c>
      <c r="C1065" s="135">
        <v>2015</v>
      </c>
      <c r="D1065" s="137">
        <v>26.1723</v>
      </c>
    </row>
    <row r="1066" spans="1:4" hidden="1">
      <c r="A1066" s="135" t="s">
        <v>72</v>
      </c>
      <c r="B1066" s="135" t="s">
        <v>73</v>
      </c>
      <c r="C1066" s="135">
        <v>2016</v>
      </c>
      <c r="D1066" s="137">
        <v>26.1723</v>
      </c>
    </row>
    <row r="1067" spans="1:4" hidden="1">
      <c r="A1067" s="135" t="s">
        <v>72</v>
      </c>
      <c r="B1067" s="135" t="s">
        <v>73</v>
      </c>
      <c r="C1067" s="135">
        <v>2017</v>
      </c>
      <c r="D1067" s="137">
        <v>26.1723</v>
      </c>
    </row>
    <row r="1068" spans="1:4" hidden="1">
      <c r="A1068" s="135" t="s">
        <v>72</v>
      </c>
      <c r="B1068" s="135" t="s">
        <v>73</v>
      </c>
      <c r="C1068" s="135">
        <v>2018</v>
      </c>
      <c r="D1068" s="137">
        <v>26.1723</v>
      </c>
    </row>
    <row r="1069" spans="1:4" hidden="1">
      <c r="A1069" s="135" t="s">
        <v>72</v>
      </c>
      <c r="B1069" s="135" t="s">
        <v>73</v>
      </c>
      <c r="C1069" s="135">
        <v>2019</v>
      </c>
      <c r="D1069" s="137">
        <v>26.1723</v>
      </c>
    </row>
    <row r="1070" spans="1:4" hidden="1">
      <c r="A1070" s="135" t="s">
        <v>72</v>
      </c>
      <c r="B1070" s="135" t="s">
        <v>73</v>
      </c>
      <c r="C1070" s="135">
        <v>2020</v>
      </c>
      <c r="D1070" s="137">
        <v>26.1723</v>
      </c>
    </row>
    <row r="1071" spans="1:4">
      <c r="A1071" s="135" t="s">
        <v>72</v>
      </c>
      <c r="B1071" s="135" t="s">
        <v>73</v>
      </c>
      <c r="C1071" s="135">
        <v>2021</v>
      </c>
      <c r="D1071" s="137">
        <v>26.1723</v>
      </c>
    </row>
    <row r="1072" spans="1:4" hidden="1">
      <c r="A1072" s="135" t="s">
        <v>74</v>
      </c>
      <c r="B1072" s="135" t="s">
        <v>75</v>
      </c>
      <c r="C1072" s="135">
        <v>2012</v>
      </c>
      <c r="D1072" s="137">
        <v>3.6783389999999998</v>
      </c>
    </row>
    <row r="1073" spans="1:4" hidden="1">
      <c r="A1073" s="135" t="s">
        <v>74</v>
      </c>
      <c r="B1073" s="135" t="s">
        <v>75</v>
      </c>
      <c r="C1073" s="135">
        <v>2013</v>
      </c>
      <c r="D1073" s="137">
        <v>5.6379869999999999</v>
      </c>
    </row>
    <row r="1074" spans="1:4" hidden="1">
      <c r="A1074" s="135" t="s">
        <v>74</v>
      </c>
      <c r="B1074" s="135" t="s">
        <v>75</v>
      </c>
      <c r="C1074" s="135">
        <v>2014</v>
      </c>
      <c r="D1074" s="137">
        <v>6.3445020000000003</v>
      </c>
    </row>
    <row r="1075" spans="1:4" hidden="1">
      <c r="A1075" s="135" t="s">
        <v>74</v>
      </c>
      <c r="B1075" s="135" t="s">
        <v>75</v>
      </c>
      <c r="C1075" s="135">
        <v>2015</v>
      </c>
      <c r="D1075" s="137">
        <v>7.516648</v>
      </c>
    </row>
    <row r="1076" spans="1:4" hidden="1">
      <c r="A1076" s="135" t="s">
        <v>74</v>
      </c>
      <c r="B1076" s="135" t="s">
        <v>75</v>
      </c>
      <c r="C1076" s="135">
        <v>2016</v>
      </c>
      <c r="D1076" s="137">
        <v>7.8207269999999998</v>
      </c>
    </row>
    <row r="1077" spans="1:4" hidden="1">
      <c r="A1077" s="135" t="s">
        <v>74</v>
      </c>
      <c r="B1077" s="135" t="s">
        <v>75</v>
      </c>
      <c r="C1077" s="135">
        <v>2017</v>
      </c>
      <c r="D1077" s="137">
        <v>9.016394</v>
      </c>
    </row>
    <row r="1078" spans="1:4" hidden="1">
      <c r="A1078" s="135" t="s">
        <v>74</v>
      </c>
      <c r="B1078" s="135" t="s">
        <v>75</v>
      </c>
      <c r="C1078" s="135">
        <v>2018</v>
      </c>
      <c r="D1078" s="137">
        <v>7.4952459999999999</v>
      </c>
    </row>
    <row r="1079" spans="1:4" hidden="1">
      <c r="A1079" s="135" t="s">
        <v>74</v>
      </c>
      <c r="B1079" s="135" t="s">
        <v>75</v>
      </c>
      <c r="C1079" s="135">
        <v>2019</v>
      </c>
      <c r="D1079" s="137">
        <v>7.3024250000000004</v>
      </c>
    </row>
    <row r="1080" spans="1:4" hidden="1">
      <c r="A1080" s="135" t="s">
        <v>74</v>
      </c>
      <c r="B1080" s="135" t="s">
        <v>75</v>
      </c>
      <c r="C1080" s="135">
        <v>2020</v>
      </c>
      <c r="D1080" s="137">
        <v>7.4245599999999996</v>
      </c>
    </row>
    <row r="1081" spans="1:4">
      <c r="A1081" s="135" t="s">
        <v>74</v>
      </c>
      <c r="B1081" s="135" t="s">
        <v>75</v>
      </c>
      <c r="C1081" s="135">
        <v>2021</v>
      </c>
      <c r="D1081" s="137">
        <v>7.1178340000000002</v>
      </c>
    </row>
    <row r="1082" spans="1:4" hidden="1">
      <c r="A1082" s="135" t="s">
        <v>76</v>
      </c>
      <c r="B1082" s="135" t="s">
        <v>77</v>
      </c>
      <c r="C1082" s="135">
        <v>1987</v>
      </c>
      <c r="D1082" s="137">
        <v>11.00141</v>
      </c>
    </row>
    <row r="1083" spans="1:4" hidden="1">
      <c r="A1083" s="135" t="s">
        <v>76</v>
      </c>
      <c r="B1083" s="135" t="s">
        <v>77</v>
      </c>
      <c r="C1083" s="135">
        <v>1988</v>
      </c>
      <c r="D1083" s="137">
        <v>11.00141</v>
      </c>
    </row>
    <row r="1084" spans="1:4" hidden="1">
      <c r="A1084" s="135" t="s">
        <v>76</v>
      </c>
      <c r="B1084" s="135" t="s">
        <v>77</v>
      </c>
      <c r="C1084" s="135">
        <v>1989</v>
      </c>
      <c r="D1084" s="137">
        <v>11.00141</v>
      </c>
    </row>
    <row r="1085" spans="1:4" hidden="1">
      <c r="A1085" s="135" t="s">
        <v>76</v>
      </c>
      <c r="B1085" s="135" t="s">
        <v>77</v>
      </c>
      <c r="C1085" s="135">
        <v>1990</v>
      </c>
      <c r="D1085" s="137">
        <v>11.00141</v>
      </c>
    </row>
    <row r="1086" spans="1:4" hidden="1">
      <c r="A1086" s="135" t="s">
        <v>76</v>
      </c>
      <c r="B1086" s="135" t="s">
        <v>77</v>
      </c>
      <c r="C1086" s="135">
        <v>1991</v>
      </c>
      <c r="D1086" s="137">
        <v>13.96837</v>
      </c>
    </row>
    <row r="1087" spans="1:4" hidden="1">
      <c r="A1087" s="135" t="s">
        <v>76</v>
      </c>
      <c r="B1087" s="135" t="s">
        <v>77</v>
      </c>
      <c r="C1087" s="135">
        <v>1992</v>
      </c>
      <c r="D1087" s="137">
        <v>16.767389999999999</v>
      </c>
    </row>
    <row r="1088" spans="1:4" hidden="1">
      <c r="A1088" s="135" t="s">
        <v>76</v>
      </c>
      <c r="B1088" s="135" t="s">
        <v>77</v>
      </c>
      <c r="C1088" s="135">
        <v>1993</v>
      </c>
      <c r="D1088" s="137">
        <v>19.412330000000001</v>
      </c>
    </row>
    <row r="1089" spans="1:4" hidden="1">
      <c r="A1089" s="135" t="s">
        <v>76</v>
      </c>
      <c r="B1089" s="135" t="s">
        <v>77</v>
      </c>
      <c r="C1089" s="135">
        <v>1994</v>
      </c>
      <c r="D1089" s="137">
        <v>21.915590000000002</v>
      </c>
    </row>
    <row r="1090" spans="1:4" hidden="1">
      <c r="A1090" s="135" t="s">
        <v>76</v>
      </c>
      <c r="B1090" s="135" t="s">
        <v>77</v>
      </c>
      <c r="C1090" s="135">
        <v>1995</v>
      </c>
      <c r="D1090" s="137">
        <v>21.39837</v>
      </c>
    </row>
    <row r="1091" spans="1:4" hidden="1">
      <c r="A1091" s="135" t="s">
        <v>76</v>
      </c>
      <c r="B1091" s="135" t="s">
        <v>77</v>
      </c>
      <c r="C1091" s="135">
        <v>1996</v>
      </c>
      <c r="D1091" s="137">
        <v>20.904769999999999</v>
      </c>
    </row>
    <row r="1092" spans="1:4" hidden="1">
      <c r="A1092" s="135" t="s">
        <v>76</v>
      </c>
      <c r="B1092" s="135" t="s">
        <v>77</v>
      </c>
      <c r="C1092" s="135">
        <v>1997</v>
      </c>
      <c r="D1092" s="137">
        <v>20.433199999999999</v>
      </c>
    </row>
    <row r="1093" spans="1:4" hidden="1">
      <c r="A1093" s="135" t="s">
        <v>76</v>
      </c>
      <c r="B1093" s="135" t="s">
        <v>77</v>
      </c>
      <c r="C1093" s="135">
        <v>1998</v>
      </c>
      <c r="D1093" s="137">
        <v>19.982220000000002</v>
      </c>
    </row>
    <row r="1094" spans="1:4" hidden="1">
      <c r="A1094" s="135" t="s">
        <v>76</v>
      </c>
      <c r="B1094" s="135" t="s">
        <v>77</v>
      </c>
      <c r="C1094" s="135">
        <v>1999</v>
      </c>
      <c r="D1094" s="137">
        <v>19.550509999999999</v>
      </c>
    </row>
    <row r="1095" spans="1:4" hidden="1">
      <c r="A1095" s="135" t="s">
        <v>76</v>
      </c>
      <c r="B1095" s="135" t="s">
        <v>77</v>
      </c>
      <c r="C1095" s="135">
        <v>2000</v>
      </c>
      <c r="D1095" s="137">
        <v>19.136849999999999</v>
      </c>
    </row>
    <row r="1096" spans="1:4" hidden="1">
      <c r="A1096" s="135" t="s">
        <v>76</v>
      </c>
      <c r="B1096" s="135" t="s">
        <v>77</v>
      </c>
      <c r="C1096" s="135">
        <v>2001</v>
      </c>
      <c r="D1096" s="137">
        <v>19.43656</v>
      </c>
    </row>
    <row r="1097" spans="1:4" hidden="1">
      <c r="A1097" s="135" t="s">
        <v>76</v>
      </c>
      <c r="B1097" s="135" t="s">
        <v>77</v>
      </c>
      <c r="C1097" s="135">
        <v>2002</v>
      </c>
      <c r="D1097" s="137">
        <v>19.724769999999999</v>
      </c>
    </row>
    <row r="1098" spans="1:4" hidden="1">
      <c r="A1098" s="135" t="s">
        <v>76</v>
      </c>
      <c r="B1098" s="135" t="s">
        <v>77</v>
      </c>
      <c r="C1098" s="135">
        <v>2003</v>
      </c>
      <c r="D1098" s="137">
        <v>20.002140000000001</v>
      </c>
    </row>
    <row r="1099" spans="1:4" hidden="1">
      <c r="A1099" s="135" t="s">
        <v>76</v>
      </c>
      <c r="B1099" s="135" t="s">
        <v>77</v>
      </c>
      <c r="C1099" s="135">
        <v>2004</v>
      </c>
      <c r="D1099" s="137">
        <v>20.269279999999998</v>
      </c>
    </row>
    <row r="1100" spans="1:4" hidden="1">
      <c r="A1100" s="135" t="s">
        <v>76</v>
      </c>
      <c r="B1100" s="135" t="s">
        <v>77</v>
      </c>
      <c r="C1100" s="135">
        <v>2005</v>
      </c>
      <c r="D1100" s="137">
        <v>20.526720000000001</v>
      </c>
    </row>
    <row r="1101" spans="1:4" hidden="1">
      <c r="A1101" s="135" t="s">
        <v>76</v>
      </c>
      <c r="B1101" s="135" t="s">
        <v>77</v>
      </c>
      <c r="C1101" s="135">
        <v>2006</v>
      </c>
      <c r="D1101" s="137">
        <v>20.552389999999999</v>
      </c>
    </row>
    <row r="1102" spans="1:4" hidden="1">
      <c r="A1102" s="135" t="s">
        <v>76</v>
      </c>
      <c r="B1102" s="135" t="s">
        <v>77</v>
      </c>
      <c r="C1102" s="135">
        <v>2007</v>
      </c>
      <c r="D1102" s="137">
        <v>20.594270000000002</v>
      </c>
    </row>
    <row r="1103" spans="1:4" hidden="1">
      <c r="A1103" s="135" t="s">
        <v>76</v>
      </c>
      <c r="B1103" s="135" t="s">
        <v>77</v>
      </c>
      <c r="C1103" s="135">
        <v>2008</v>
      </c>
      <c r="D1103" s="137">
        <v>20.631150000000002</v>
      </c>
    </row>
    <row r="1104" spans="1:4" hidden="1">
      <c r="A1104" s="135" t="s">
        <v>76</v>
      </c>
      <c r="B1104" s="135" t="s">
        <v>77</v>
      </c>
      <c r="C1104" s="135">
        <v>2009</v>
      </c>
      <c r="D1104" s="137">
        <v>20.6586</v>
      </c>
    </row>
    <row r="1105" spans="1:4" hidden="1">
      <c r="A1105" s="135" t="s">
        <v>76</v>
      </c>
      <c r="B1105" s="135" t="s">
        <v>77</v>
      </c>
      <c r="C1105" s="135">
        <v>2010</v>
      </c>
      <c r="D1105" s="137">
        <v>20.687819999999999</v>
      </c>
    </row>
    <row r="1106" spans="1:4" hidden="1">
      <c r="A1106" s="135" t="s">
        <v>76</v>
      </c>
      <c r="B1106" s="135" t="s">
        <v>77</v>
      </c>
      <c r="C1106" s="135">
        <v>2011</v>
      </c>
      <c r="D1106" s="137">
        <v>20.718959999999999</v>
      </c>
    </row>
    <row r="1107" spans="1:4" hidden="1">
      <c r="A1107" s="135" t="s">
        <v>76</v>
      </c>
      <c r="B1107" s="135" t="s">
        <v>77</v>
      </c>
      <c r="C1107" s="135">
        <v>2012</v>
      </c>
      <c r="D1107" s="137">
        <v>20.743559999999999</v>
      </c>
    </row>
    <row r="1108" spans="1:4" hidden="1">
      <c r="A1108" s="135" t="s">
        <v>76</v>
      </c>
      <c r="B1108" s="135" t="s">
        <v>77</v>
      </c>
      <c r="C1108" s="135">
        <v>2013</v>
      </c>
      <c r="D1108" s="137">
        <v>20.783390000000001</v>
      </c>
    </row>
    <row r="1109" spans="1:4" hidden="1">
      <c r="A1109" s="135" t="s">
        <v>76</v>
      </c>
      <c r="B1109" s="135" t="s">
        <v>77</v>
      </c>
      <c r="C1109" s="135">
        <v>2014</v>
      </c>
      <c r="D1109" s="137">
        <v>20.826160000000002</v>
      </c>
    </row>
    <row r="1110" spans="1:4" hidden="1">
      <c r="A1110" s="135" t="s">
        <v>76</v>
      </c>
      <c r="B1110" s="135" t="s">
        <v>77</v>
      </c>
      <c r="C1110" s="135">
        <v>2015</v>
      </c>
      <c r="D1110" s="137">
        <v>20.826160000000002</v>
      </c>
    </row>
    <row r="1111" spans="1:4" hidden="1">
      <c r="A1111" s="135" t="s">
        <v>76</v>
      </c>
      <c r="B1111" s="135" t="s">
        <v>77</v>
      </c>
      <c r="C1111" s="135">
        <v>2016</v>
      </c>
      <c r="D1111" s="137">
        <v>20.826160000000002</v>
      </c>
    </row>
    <row r="1112" spans="1:4" hidden="1">
      <c r="A1112" s="135" t="s">
        <v>76</v>
      </c>
      <c r="B1112" s="135" t="s">
        <v>77</v>
      </c>
      <c r="C1112" s="135">
        <v>2017</v>
      </c>
      <c r="D1112" s="137">
        <v>20.826160000000002</v>
      </c>
    </row>
    <row r="1113" spans="1:4" hidden="1">
      <c r="A1113" s="135" t="s">
        <v>76</v>
      </c>
      <c r="B1113" s="135" t="s">
        <v>77</v>
      </c>
      <c r="C1113" s="135">
        <v>2018</v>
      </c>
      <c r="D1113" s="137">
        <v>20.826160000000002</v>
      </c>
    </row>
    <row r="1114" spans="1:4" hidden="1">
      <c r="A1114" s="135" t="s">
        <v>76</v>
      </c>
      <c r="B1114" s="135" t="s">
        <v>77</v>
      </c>
      <c r="C1114" s="135">
        <v>2019</v>
      </c>
      <c r="D1114" s="137">
        <v>20.826160000000002</v>
      </c>
    </row>
    <row r="1115" spans="1:4" hidden="1">
      <c r="A1115" s="135" t="s">
        <v>76</v>
      </c>
      <c r="B1115" s="135" t="s">
        <v>77</v>
      </c>
      <c r="C1115" s="135">
        <v>2020</v>
      </c>
      <c r="D1115" s="137">
        <v>20.826160000000002</v>
      </c>
    </row>
    <row r="1116" spans="1:4">
      <c r="A1116" s="135" t="s">
        <v>76</v>
      </c>
      <c r="B1116" s="135" t="s">
        <v>77</v>
      </c>
      <c r="C1116" s="135">
        <v>2021</v>
      </c>
      <c r="D1116" s="137">
        <v>20.826160000000002</v>
      </c>
    </row>
    <row r="1117" spans="1:4" hidden="1">
      <c r="A1117" s="135" t="s">
        <v>78</v>
      </c>
      <c r="B1117" s="135" t="s">
        <v>79</v>
      </c>
      <c r="C1117" s="135">
        <v>2002</v>
      </c>
      <c r="D1117" s="137">
        <v>10.95031</v>
      </c>
    </row>
    <row r="1118" spans="1:4" hidden="1">
      <c r="A1118" s="135" t="s">
        <v>78</v>
      </c>
      <c r="B1118" s="135" t="s">
        <v>79</v>
      </c>
      <c r="C1118" s="135">
        <v>2003</v>
      </c>
      <c r="D1118" s="137">
        <v>12.1896</v>
      </c>
    </row>
    <row r="1119" spans="1:4" hidden="1">
      <c r="A1119" s="135" t="s">
        <v>78</v>
      </c>
      <c r="B1119" s="135" t="s">
        <v>79</v>
      </c>
      <c r="C1119" s="135">
        <v>2004</v>
      </c>
      <c r="D1119" s="137">
        <v>14.24166</v>
      </c>
    </row>
    <row r="1120" spans="1:4" hidden="1">
      <c r="A1120" s="135" t="s">
        <v>78</v>
      </c>
      <c r="B1120" s="135" t="s">
        <v>79</v>
      </c>
      <c r="C1120" s="135">
        <v>2005</v>
      </c>
      <c r="D1120" s="137">
        <v>15.962949999999999</v>
      </c>
    </row>
    <row r="1121" spans="1:4" hidden="1">
      <c r="A1121" s="135" t="s">
        <v>78</v>
      </c>
      <c r="B1121" s="135" t="s">
        <v>79</v>
      </c>
      <c r="C1121" s="135">
        <v>2006</v>
      </c>
      <c r="D1121" s="137">
        <v>17.349399999999999</v>
      </c>
    </row>
    <row r="1122" spans="1:4" hidden="1">
      <c r="A1122" s="135" t="s">
        <v>78</v>
      </c>
      <c r="B1122" s="135" t="s">
        <v>79</v>
      </c>
      <c r="C1122" s="135">
        <v>2007</v>
      </c>
      <c r="D1122" s="137">
        <v>18.72147</v>
      </c>
    </row>
    <row r="1123" spans="1:4" hidden="1">
      <c r="A1123" s="135" t="s">
        <v>78</v>
      </c>
      <c r="B1123" s="135" t="s">
        <v>79</v>
      </c>
      <c r="C1123" s="135">
        <v>2008</v>
      </c>
      <c r="D1123" s="137">
        <v>20.83352</v>
      </c>
    </row>
    <row r="1124" spans="1:4" hidden="1">
      <c r="A1124" s="135" t="s">
        <v>78</v>
      </c>
      <c r="B1124" s="135" t="s">
        <v>79</v>
      </c>
      <c r="C1124" s="135">
        <v>2009</v>
      </c>
      <c r="D1124" s="137">
        <v>21.07779</v>
      </c>
    </row>
    <row r="1125" spans="1:4" hidden="1">
      <c r="A1125" s="135" t="s">
        <v>78</v>
      </c>
      <c r="B1125" s="135" t="s">
        <v>79</v>
      </c>
      <c r="C1125" s="135">
        <v>2010</v>
      </c>
      <c r="D1125" s="137">
        <v>46.593609999999998</v>
      </c>
    </row>
    <row r="1126" spans="1:4" hidden="1">
      <c r="A1126" s="135" t="s">
        <v>78</v>
      </c>
      <c r="B1126" s="135" t="s">
        <v>79</v>
      </c>
      <c r="C1126" s="135">
        <v>2011</v>
      </c>
      <c r="D1126" s="137">
        <v>47.749920000000003</v>
      </c>
    </row>
    <row r="1127" spans="1:4" hidden="1">
      <c r="A1127" s="135" t="s">
        <v>78</v>
      </c>
      <c r="B1127" s="135" t="s">
        <v>79</v>
      </c>
      <c r="C1127" s="135">
        <v>2012</v>
      </c>
      <c r="D1127" s="137">
        <v>50.403100000000002</v>
      </c>
    </row>
    <row r="1128" spans="1:4" hidden="1">
      <c r="A1128" s="135" t="s">
        <v>78</v>
      </c>
      <c r="B1128" s="135" t="s">
        <v>79</v>
      </c>
      <c r="C1128" s="135">
        <v>2013</v>
      </c>
      <c r="D1128" s="137">
        <v>49.160150000000002</v>
      </c>
    </row>
    <row r="1129" spans="1:4" hidden="1">
      <c r="A1129" s="135" t="s">
        <v>78</v>
      </c>
      <c r="B1129" s="135" t="s">
        <v>79</v>
      </c>
      <c r="C1129" s="135">
        <v>2014</v>
      </c>
      <c r="D1129" s="137">
        <v>52.621450000000003</v>
      </c>
    </row>
    <row r="1130" spans="1:4" hidden="1">
      <c r="A1130" s="135" t="s">
        <v>78</v>
      </c>
      <c r="B1130" s="135" t="s">
        <v>79</v>
      </c>
      <c r="C1130" s="135">
        <v>2015</v>
      </c>
      <c r="D1130" s="137">
        <v>50.387830000000001</v>
      </c>
    </row>
    <row r="1131" spans="1:4" hidden="1">
      <c r="A1131" s="135" t="s">
        <v>78</v>
      </c>
      <c r="B1131" s="135" t="s">
        <v>79</v>
      </c>
      <c r="C1131" s="135">
        <v>2016</v>
      </c>
      <c r="D1131" s="137">
        <v>50.863790000000002</v>
      </c>
    </row>
    <row r="1132" spans="1:4" hidden="1">
      <c r="A1132" s="135" t="s">
        <v>78</v>
      </c>
      <c r="B1132" s="135" t="s">
        <v>79</v>
      </c>
      <c r="C1132" s="135">
        <v>2017</v>
      </c>
      <c r="D1132" s="137">
        <v>47.231110000000001</v>
      </c>
    </row>
    <row r="1133" spans="1:4" hidden="1">
      <c r="A1133" s="135" t="s">
        <v>78</v>
      </c>
      <c r="B1133" s="135" t="s">
        <v>79</v>
      </c>
      <c r="C1133" s="135">
        <v>2018</v>
      </c>
      <c r="D1133" s="137">
        <v>47.538310000000003</v>
      </c>
    </row>
    <row r="1134" spans="1:4" hidden="1">
      <c r="A1134" s="135" t="s">
        <v>78</v>
      </c>
      <c r="B1134" s="135" t="s">
        <v>79</v>
      </c>
      <c r="C1134" s="135">
        <v>2019</v>
      </c>
      <c r="D1134" s="137">
        <v>48.445340000000002</v>
      </c>
    </row>
    <row r="1135" spans="1:4" hidden="1">
      <c r="A1135" s="135" t="s">
        <v>78</v>
      </c>
      <c r="B1135" s="135" t="s">
        <v>79</v>
      </c>
      <c r="C1135" s="135">
        <v>2020</v>
      </c>
      <c r="D1135" s="137">
        <v>49.504950000000001</v>
      </c>
    </row>
    <row r="1136" spans="1:4">
      <c r="A1136" s="135" t="s">
        <v>78</v>
      </c>
      <c r="B1136" s="135" t="s">
        <v>79</v>
      </c>
      <c r="C1136" s="135">
        <v>2021</v>
      </c>
      <c r="D1136" s="137">
        <v>48.503</v>
      </c>
    </row>
    <row r="1137" spans="1:4" hidden="1">
      <c r="A1137" s="135" t="s">
        <v>80</v>
      </c>
      <c r="B1137" s="135" t="s">
        <v>81</v>
      </c>
      <c r="C1137" s="135">
        <v>1995</v>
      </c>
      <c r="D1137" s="137">
        <v>14.680479999999999</v>
      </c>
    </row>
    <row r="1138" spans="1:4" hidden="1">
      <c r="A1138" s="135" t="s">
        <v>80</v>
      </c>
      <c r="B1138" s="135" t="s">
        <v>81</v>
      </c>
      <c r="C1138" s="135">
        <v>1996</v>
      </c>
      <c r="D1138" s="137">
        <v>14.65936</v>
      </c>
    </row>
    <row r="1139" spans="1:4" hidden="1">
      <c r="A1139" s="135" t="s">
        <v>80</v>
      </c>
      <c r="B1139" s="135" t="s">
        <v>81</v>
      </c>
      <c r="C1139" s="135">
        <v>1997</v>
      </c>
      <c r="D1139" s="137">
        <v>14.63827</v>
      </c>
    </row>
    <row r="1140" spans="1:4" hidden="1">
      <c r="A1140" s="135" t="s">
        <v>80</v>
      </c>
      <c r="B1140" s="135" t="s">
        <v>81</v>
      </c>
      <c r="C1140" s="135">
        <v>1998</v>
      </c>
      <c r="D1140" s="137">
        <v>14.61722</v>
      </c>
    </row>
    <row r="1141" spans="1:4" hidden="1">
      <c r="A1141" s="135" t="s">
        <v>80</v>
      </c>
      <c r="B1141" s="135" t="s">
        <v>81</v>
      </c>
      <c r="C1141" s="135">
        <v>1999</v>
      </c>
      <c r="D1141" s="137">
        <v>14.596220000000001</v>
      </c>
    </row>
    <row r="1142" spans="1:4" hidden="1">
      <c r="A1142" s="135" t="s">
        <v>80</v>
      </c>
      <c r="B1142" s="135" t="s">
        <v>81</v>
      </c>
      <c r="C1142" s="135">
        <v>2000</v>
      </c>
      <c r="D1142" s="137">
        <v>14.57525</v>
      </c>
    </row>
    <row r="1143" spans="1:4" hidden="1">
      <c r="A1143" s="135" t="s">
        <v>80</v>
      </c>
      <c r="B1143" s="135" t="s">
        <v>81</v>
      </c>
      <c r="C1143" s="135">
        <v>2001</v>
      </c>
      <c r="D1143" s="137">
        <v>14.55433</v>
      </c>
    </row>
    <row r="1144" spans="1:4" hidden="1">
      <c r="A1144" s="135" t="s">
        <v>80</v>
      </c>
      <c r="B1144" s="135" t="s">
        <v>81</v>
      </c>
      <c r="C1144" s="135">
        <v>2002</v>
      </c>
      <c r="D1144" s="137">
        <v>14.53345</v>
      </c>
    </row>
    <row r="1145" spans="1:4" hidden="1">
      <c r="A1145" s="135" t="s">
        <v>80</v>
      </c>
      <c r="B1145" s="135" t="s">
        <v>81</v>
      </c>
      <c r="C1145" s="135">
        <v>2003</v>
      </c>
      <c r="D1145" s="137">
        <v>14.512600000000001</v>
      </c>
    </row>
    <row r="1146" spans="1:4" hidden="1">
      <c r="A1146" s="135" t="s">
        <v>80</v>
      </c>
      <c r="B1146" s="135" t="s">
        <v>81</v>
      </c>
      <c r="C1146" s="135">
        <v>2004</v>
      </c>
      <c r="D1146" s="137">
        <v>14.4918</v>
      </c>
    </row>
    <row r="1147" spans="1:4" hidden="1">
      <c r="A1147" s="135" t="s">
        <v>80</v>
      </c>
      <c r="B1147" s="135" t="s">
        <v>81</v>
      </c>
      <c r="C1147" s="135">
        <v>2005</v>
      </c>
      <c r="D1147" s="137">
        <v>14.47104</v>
      </c>
    </row>
    <row r="1148" spans="1:4" hidden="1">
      <c r="A1148" s="135" t="s">
        <v>80</v>
      </c>
      <c r="B1148" s="135" t="s">
        <v>81</v>
      </c>
      <c r="C1148" s="135">
        <v>2006</v>
      </c>
      <c r="D1148" s="137">
        <v>14.45031</v>
      </c>
    </row>
    <row r="1149" spans="1:4" hidden="1">
      <c r="A1149" s="135" t="s">
        <v>80</v>
      </c>
      <c r="B1149" s="135" t="s">
        <v>81</v>
      </c>
      <c r="C1149" s="135">
        <v>2007</v>
      </c>
      <c r="D1149" s="137">
        <v>15.409079999999999</v>
      </c>
    </row>
    <row r="1150" spans="1:4" hidden="1">
      <c r="A1150" s="135" t="s">
        <v>80</v>
      </c>
      <c r="B1150" s="135" t="s">
        <v>81</v>
      </c>
      <c r="C1150" s="135">
        <v>2008</v>
      </c>
      <c r="D1150" s="137">
        <v>13.196529999999999</v>
      </c>
    </row>
    <row r="1151" spans="1:4" hidden="1">
      <c r="A1151" s="135" t="s">
        <v>80</v>
      </c>
      <c r="B1151" s="135" t="s">
        <v>81</v>
      </c>
      <c r="C1151" s="135">
        <v>2009</v>
      </c>
      <c r="D1151" s="137">
        <v>12.44552</v>
      </c>
    </row>
    <row r="1152" spans="1:4" hidden="1">
      <c r="A1152" s="135" t="s">
        <v>80</v>
      </c>
      <c r="B1152" s="135" t="s">
        <v>81</v>
      </c>
      <c r="C1152" s="135">
        <v>2010</v>
      </c>
      <c r="D1152" s="137">
        <v>12.465630000000001</v>
      </c>
    </row>
    <row r="1153" spans="1:4" hidden="1">
      <c r="A1153" s="135" t="s">
        <v>80</v>
      </c>
      <c r="B1153" s="135" t="s">
        <v>81</v>
      </c>
      <c r="C1153" s="135">
        <v>2011</v>
      </c>
      <c r="D1153" s="137">
        <v>11.794589999999999</v>
      </c>
    </row>
    <row r="1154" spans="1:4" hidden="1">
      <c r="A1154" s="135" t="s">
        <v>80</v>
      </c>
      <c r="B1154" s="135" t="s">
        <v>81</v>
      </c>
      <c r="C1154" s="135">
        <v>2012</v>
      </c>
      <c r="D1154" s="137">
        <v>11.18679</v>
      </c>
    </row>
    <row r="1155" spans="1:4" hidden="1">
      <c r="A1155" s="135" t="s">
        <v>80</v>
      </c>
      <c r="B1155" s="135" t="s">
        <v>81</v>
      </c>
      <c r="C1155" s="135">
        <v>2013</v>
      </c>
      <c r="D1155" s="137">
        <v>10.633710000000001</v>
      </c>
    </row>
    <row r="1156" spans="1:4" hidden="1">
      <c r="A1156" s="135" t="s">
        <v>80</v>
      </c>
      <c r="B1156" s="135" t="s">
        <v>81</v>
      </c>
      <c r="C1156" s="135">
        <v>2014</v>
      </c>
      <c r="D1156" s="137">
        <v>10.633710000000001</v>
      </c>
    </row>
    <row r="1157" spans="1:4" hidden="1">
      <c r="A1157" s="135" t="s">
        <v>80</v>
      </c>
      <c r="B1157" s="135" t="s">
        <v>81</v>
      </c>
      <c r="C1157" s="135">
        <v>2015</v>
      </c>
      <c r="D1157" s="137">
        <v>10.633710000000001</v>
      </c>
    </row>
    <row r="1158" spans="1:4" hidden="1">
      <c r="A1158" s="135" t="s">
        <v>80</v>
      </c>
      <c r="B1158" s="135" t="s">
        <v>81</v>
      </c>
      <c r="C1158" s="135">
        <v>2016</v>
      </c>
      <c r="D1158" s="137">
        <v>10.633710000000001</v>
      </c>
    </row>
    <row r="1159" spans="1:4" hidden="1">
      <c r="A1159" s="135" t="s">
        <v>80</v>
      </c>
      <c r="B1159" s="135" t="s">
        <v>81</v>
      </c>
      <c r="C1159" s="135">
        <v>2017</v>
      </c>
      <c r="D1159" s="137">
        <v>10.633710000000001</v>
      </c>
    </row>
    <row r="1160" spans="1:4" hidden="1">
      <c r="A1160" s="135" t="s">
        <v>80</v>
      </c>
      <c r="B1160" s="135" t="s">
        <v>81</v>
      </c>
      <c r="C1160" s="135">
        <v>2018</v>
      </c>
      <c r="D1160" s="137">
        <v>10.633710000000001</v>
      </c>
    </row>
    <row r="1161" spans="1:4" hidden="1">
      <c r="A1161" s="135" t="s">
        <v>80</v>
      </c>
      <c r="B1161" s="135" t="s">
        <v>81</v>
      </c>
      <c r="C1161" s="135">
        <v>2019</v>
      </c>
      <c r="D1161" s="137">
        <v>10.633710000000001</v>
      </c>
    </row>
    <row r="1162" spans="1:4" hidden="1">
      <c r="A1162" s="135" t="s">
        <v>80</v>
      </c>
      <c r="B1162" s="135" t="s">
        <v>81</v>
      </c>
      <c r="C1162" s="135">
        <v>2020</v>
      </c>
      <c r="D1162" s="137">
        <v>10.633710000000001</v>
      </c>
    </row>
    <row r="1163" spans="1:4">
      <c r="A1163" s="135" t="s">
        <v>80</v>
      </c>
      <c r="B1163" s="135" t="s">
        <v>81</v>
      </c>
      <c r="C1163" s="135">
        <v>2021</v>
      </c>
      <c r="D1163" s="137">
        <v>10.633710000000001</v>
      </c>
    </row>
    <row r="1164" spans="1:4" hidden="1">
      <c r="A1164" s="135" t="s">
        <v>82</v>
      </c>
      <c r="B1164" s="135" t="s">
        <v>83</v>
      </c>
      <c r="C1164" s="135">
        <v>1975</v>
      </c>
      <c r="D1164" s="137">
        <v>0</v>
      </c>
    </row>
    <row r="1165" spans="1:4" hidden="1">
      <c r="A1165" s="135" t="s">
        <v>82</v>
      </c>
      <c r="B1165" s="135" t="s">
        <v>83</v>
      </c>
      <c r="C1165" s="135">
        <v>1976</v>
      </c>
      <c r="D1165" s="137">
        <v>0</v>
      </c>
    </row>
    <row r="1166" spans="1:4" hidden="1">
      <c r="A1166" s="135" t="s">
        <v>82</v>
      </c>
      <c r="B1166" s="135" t="s">
        <v>83</v>
      </c>
      <c r="C1166" s="135">
        <v>1977</v>
      </c>
      <c r="D1166" s="137">
        <v>0</v>
      </c>
    </row>
    <row r="1167" spans="1:4" hidden="1">
      <c r="A1167" s="135" t="s">
        <v>82</v>
      </c>
      <c r="B1167" s="135" t="s">
        <v>83</v>
      </c>
      <c r="C1167" s="135">
        <v>1978</v>
      </c>
      <c r="D1167" s="137">
        <v>0</v>
      </c>
    </row>
    <row r="1168" spans="1:4" hidden="1">
      <c r="A1168" s="135" t="s">
        <v>82</v>
      </c>
      <c r="B1168" s="135" t="s">
        <v>83</v>
      </c>
      <c r="C1168" s="135">
        <v>1979</v>
      </c>
      <c r="D1168" s="137">
        <v>0</v>
      </c>
    </row>
    <row r="1169" spans="1:4" hidden="1">
      <c r="A1169" s="135" t="s">
        <v>82</v>
      </c>
      <c r="B1169" s="135" t="s">
        <v>83</v>
      </c>
      <c r="C1169" s="135">
        <v>1980</v>
      </c>
      <c r="D1169" s="137">
        <v>0</v>
      </c>
    </row>
    <row r="1170" spans="1:4" hidden="1">
      <c r="A1170" s="135" t="s">
        <v>82</v>
      </c>
      <c r="B1170" s="135" t="s">
        <v>83</v>
      </c>
      <c r="C1170" s="135">
        <v>1981</v>
      </c>
      <c r="D1170" s="137">
        <v>0</v>
      </c>
    </row>
    <row r="1171" spans="1:4" hidden="1">
      <c r="A1171" s="135" t="s">
        <v>82</v>
      </c>
      <c r="B1171" s="135" t="s">
        <v>83</v>
      </c>
      <c r="C1171" s="135">
        <v>1982</v>
      </c>
      <c r="D1171" s="137">
        <v>0</v>
      </c>
    </row>
    <row r="1172" spans="1:4" hidden="1">
      <c r="A1172" s="135" t="s">
        <v>82</v>
      </c>
      <c r="B1172" s="135" t="s">
        <v>83</v>
      </c>
      <c r="C1172" s="135">
        <v>1983</v>
      </c>
      <c r="D1172" s="137">
        <v>0</v>
      </c>
    </row>
    <row r="1173" spans="1:4" hidden="1">
      <c r="A1173" s="135" t="s">
        <v>82</v>
      </c>
      <c r="B1173" s="135" t="s">
        <v>83</v>
      </c>
      <c r="C1173" s="135">
        <v>1984</v>
      </c>
      <c r="D1173" s="137">
        <v>0</v>
      </c>
    </row>
    <row r="1174" spans="1:4" hidden="1">
      <c r="A1174" s="135" t="s">
        <v>82</v>
      </c>
      <c r="B1174" s="135" t="s">
        <v>83</v>
      </c>
      <c r="C1174" s="135">
        <v>1985</v>
      </c>
      <c r="D1174" s="137">
        <v>0</v>
      </c>
    </row>
    <row r="1175" spans="1:4" hidden="1">
      <c r="A1175" s="135" t="s">
        <v>82</v>
      </c>
      <c r="B1175" s="135" t="s">
        <v>83</v>
      </c>
      <c r="C1175" s="135">
        <v>1986</v>
      </c>
      <c r="D1175" s="137">
        <v>0.48732900000000001</v>
      </c>
    </row>
    <row r="1176" spans="1:4" hidden="1">
      <c r="A1176" s="135" t="s">
        <v>82</v>
      </c>
      <c r="B1176" s="135" t="s">
        <v>83</v>
      </c>
      <c r="C1176" s="135">
        <v>1987</v>
      </c>
      <c r="D1176" s="137">
        <v>0.95057000000000003</v>
      </c>
    </row>
    <row r="1177" spans="1:4" hidden="1">
      <c r="A1177" s="135" t="s">
        <v>82</v>
      </c>
      <c r="B1177" s="135" t="s">
        <v>83</v>
      </c>
      <c r="C1177" s="135">
        <v>1988</v>
      </c>
      <c r="D1177" s="137">
        <v>1.3914660000000001</v>
      </c>
    </row>
    <row r="1178" spans="1:4" hidden="1">
      <c r="A1178" s="135" t="s">
        <v>82</v>
      </c>
      <c r="B1178" s="135" t="s">
        <v>83</v>
      </c>
      <c r="C1178" s="135">
        <v>1989</v>
      </c>
      <c r="D1178" s="137">
        <v>1.8115939999999999</v>
      </c>
    </row>
    <row r="1179" spans="1:4" hidden="1">
      <c r="A1179" s="135" t="s">
        <v>82</v>
      </c>
      <c r="B1179" s="135" t="s">
        <v>83</v>
      </c>
      <c r="C1179" s="135">
        <v>1990</v>
      </c>
      <c r="D1179" s="137">
        <v>2.2123900000000001</v>
      </c>
    </row>
    <row r="1180" spans="1:4" hidden="1">
      <c r="A1180" s="135" t="s">
        <v>82</v>
      </c>
      <c r="B1180" s="135" t="s">
        <v>83</v>
      </c>
      <c r="C1180" s="135">
        <v>1991</v>
      </c>
      <c r="D1180" s="137">
        <v>2.2624439999999999</v>
      </c>
    </row>
    <row r="1181" spans="1:4" hidden="1">
      <c r="A1181" s="135" t="s">
        <v>82</v>
      </c>
      <c r="B1181" s="135" t="s">
        <v>83</v>
      </c>
      <c r="C1181" s="135">
        <v>1992</v>
      </c>
      <c r="D1181" s="137">
        <v>2.3148149999999998</v>
      </c>
    </row>
    <row r="1182" spans="1:4" hidden="1">
      <c r="A1182" s="135" t="s">
        <v>82</v>
      </c>
      <c r="B1182" s="135" t="s">
        <v>83</v>
      </c>
      <c r="C1182" s="135">
        <v>1993</v>
      </c>
      <c r="D1182" s="137">
        <v>2.3696679999999999</v>
      </c>
    </row>
    <row r="1183" spans="1:4" hidden="1">
      <c r="A1183" s="135" t="s">
        <v>82</v>
      </c>
      <c r="B1183" s="135" t="s">
        <v>83</v>
      </c>
      <c r="C1183" s="135">
        <v>1994</v>
      </c>
      <c r="D1183" s="137">
        <v>2.2937349999999999</v>
      </c>
    </row>
    <row r="1184" spans="1:4" hidden="1">
      <c r="A1184" s="135" t="s">
        <v>82</v>
      </c>
      <c r="B1184" s="135" t="s">
        <v>83</v>
      </c>
      <c r="C1184" s="135">
        <v>1995</v>
      </c>
      <c r="D1184" s="137">
        <v>2.2160669999999998</v>
      </c>
    </row>
    <row r="1185" spans="1:4" hidden="1">
      <c r="A1185" s="135" t="s">
        <v>82</v>
      </c>
      <c r="B1185" s="135" t="s">
        <v>83</v>
      </c>
      <c r="C1185" s="135">
        <v>1996</v>
      </c>
      <c r="D1185" s="137">
        <v>2.1366019999999999</v>
      </c>
    </row>
    <row r="1186" spans="1:4" hidden="1">
      <c r="A1186" s="135" t="s">
        <v>82</v>
      </c>
      <c r="B1186" s="135" t="s">
        <v>83</v>
      </c>
      <c r="C1186" s="135">
        <v>1997</v>
      </c>
      <c r="D1186" s="137">
        <v>2.0552800000000002</v>
      </c>
    </row>
    <row r="1187" spans="1:4" hidden="1">
      <c r="A1187" s="135" t="s">
        <v>82</v>
      </c>
      <c r="B1187" s="135" t="s">
        <v>83</v>
      </c>
      <c r="C1187" s="135">
        <v>1998</v>
      </c>
      <c r="D1187" s="137">
        <v>1.9720329999999999</v>
      </c>
    </row>
    <row r="1188" spans="1:4" hidden="1">
      <c r="A1188" s="135" t="s">
        <v>82</v>
      </c>
      <c r="B1188" s="135" t="s">
        <v>83</v>
      </c>
      <c r="C1188" s="135">
        <v>1999</v>
      </c>
      <c r="D1188" s="137">
        <v>1.886792</v>
      </c>
    </row>
    <row r="1189" spans="1:4" hidden="1">
      <c r="A1189" s="135" t="s">
        <v>82</v>
      </c>
      <c r="B1189" s="135" t="s">
        <v>83</v>
      </c>
      <c r="C1189" s="135">
        <v>2000</v>
      </c>
      <c r="D1189" s="137">
        <v>1.7994859999999999</v>
      </c>
    </row>
    <row r="1190" spans="1:4" hidden="1">
      <c r="A1190" s="135" t="s">
        <v>82</v>
      </c>
      <c r="B1190" s="135" t="s">
        <v>83</v>
      </c>
      <c r="C1190" s="135">
        <v>2001</v>
      </c>
      <c r="D1190" s="137">
        <v>2.1868639999999999</v>
      </c>
    </row>
    <row r="1191" spans="1:4" hidden="1">
      <c r="A1191" s="135" t="s">
        <v>82</v>
      </c>
      <c r="B1191" s="135" t="s">
        <v>83</v>
      </c>
      <c r="C1191" s="135">
        <v>2002</v>
      </c>
      <c r="D1191" s="137">
        <v>2.262902</v>
      </c>
    </row>
    <row r="1192" spans="1:4" hidden="1">
      <c r="A1192" s="135" t="s">
        <v>82</v>
      </c>
      <c r="B1192" s="135" t="s">
        <v>83</v>
      </c>
      <c r="C1192" s="135">
        <v>2003</v>
      </c>
      <c r="D1192" s="137">
        <v>2.3068050000000002</v>
      </c>
    </row>
    <row r="1193" spans="1:4" hidden="1">
      <c r="A1193" s="135" t="s">
        <v>82</v>
      </c>
      <c r="B1193" s="135" t="s">
        <v>83</v>
      </c>
      <c r="C1193" s="135">
        <v>2004</v>
      </c>
      <c r="D1193" s="137">
        <v>2.3167080000000002</v>
      </c>
    </row>
    <row r="1194" spans="1:4" hidden="1">
      <c r="A1194" s="135" t="s">
        <v>82</v>
      </c>
      <c r="B1194" s="135" t="s">
        <v>83</v>
      </c>
      <c r="C1194" s="135">
        <v>2005</v>
      </c>
      <c r="D1194" s="137">
        <v>2.9550459999999998</v>
      </c>
    </row>
    <row r="1195" spans="1:4" hidden="1">
      <c r="A1195" s="135" t="s">
        <v>82</v>
      </c>
      <c r="B1195" s="135" t="s">
        <v>83</v>
      </c>
      <c r="C1195" s="135">
        <v>2006</v>
      </c>
      <c r="D1195" s="137">
        <v>3.3304230000000001</v>
      </c>
    </row>
    <row r="1196" spans="1:4" hidden="1">
      <c r="A1196" s="135" t="s">
        <v>82</v>
      </c>
      <c r="B1196" s="135" t="s">
        <v>83</v>
      </c>
      <c r="C1196" s="135">
        <v>2007</v>
      </c>
      <c r="D1196" s="137">
        <v>3.6934439999999999</v>
      </c>
    </row>
    <row r="1197" spans="1:4" hidden="1">
      <c r="A1197" s="135" t="s">
        <v>82</v>
      </c>
      <c r="B1197" s="135" t="s">
        <v>83</v>
      </c>
      <c r="C1197" s="135">
        <v>2008</v>
      </c>
      <c r="D1197" s="137">
        <v>4.2997540000000001</v>
      </c>
    </row>
    <row r="1198" spans="1:4" hidden="1">
      <c r="A1198" s="135" t="s">
        <v>82</v>
      </c>
      <c r="B1198" s="135" t="s">
        <v>83</v>
      </c>
      <c r="C1198" s="135">
        <v>2009</v>
      </c>
      <c r="D1198" s="137">
        <v>3.2679740000000002</v>
      </c>
    </row>
    <row r="1199" spans="1:4" hidden="1">
      <c r="A1199" s="135" t="s">
        <v>82</v>
      </c>
      <c r="B1199" s="135" t="s">
        <v>83</v>
      </c>
      <c r="C1199" s="135">
        <v>2010</v>
      </c>
      <c r="D1199" s="137">
        <v>2.644466</v>
      </c>
    </row>
    <row r="1200" spans="1:4" hidden="1">
      <c r="A1200" s="135" t="s">
        <v>82</v>
      </c>
      <c r="B1200" s="135" t="s">
        <v>83</v>
      </c>
      <c r="C1200" s="135">
        <v>2011</v>
      </c>
      <c r="D1200" s="137">
        <v>2.1592440000000002</v>
      </c>
    </row>
    <row r="1201" spans="1:4" hidden="1">
      <c r="A1201" s="135" t="s">
        <v>82</v>
      </c>
      <c r="B1201" s="135" t="s">
        <v>83</v>
      </c>
      <c r="C1201" s="135">
        <v>2012</v>
      </c>
      <c r="D1201" s="137">
        <v>1.653543</v>
      </c>
    </row>
    <row r="1202" spans="1:4" hidden="1">
      <c r="A1202" s="135" t="s">
        <v>82</v>
      </c>
      <c r="B1202" s="135" t="s">
        <v>83</v>
      </c>
      <c r="C1202" s="135">
        <v>2013</v>
      </c>
      <c r="D1202" s="137">
        <v>1.4101060000000001</v>
      </c>
    </row>
    <row r="1203" spans="1:4" hidden="1">
      <c r="A1203" s="135" t="s">
        <v>82</v>
      </c>
      <c r="B1203" s="135" t="s">
        <v>83</v>
      </c>
      <c r="C1203" s="135">
        <v>2014</v>
      </c>
      <c r="D1203" s="137">
        <v>1.079137</v>
      </c>
    </row>
    <row r="1204" spans="1:4" hidden="1">
      <c r="A1204" s="135" t="s">
        <v>82</v>
      </c>
      <c r="B1204" s="135" t="s">
        <v>83</v>
      </c>
      <c r="C1204" s="135">
        <v>2015</v>
      </c>
      <c r="D1204" s="137">
        <v>2.040816</v>
      </c>
    </row>
    <row r="1205" spans="1:4" hidden="1">
      <c r="A1205" s="135" t="s">
        <v>82</v>
      </c>
      <c r="B1205" s="135" t="s">
        <v>83</v>
      </c>
      <c r="C1205" s="135">
        <v>2016</v>
      </c>
      <c r="D1205" s="137">
        <v>1.277955</v>
      </c>
    </row>
    <row r="1206" spans="1:4" hidden="1">
      <c r="A1206" s="135" t="s">
        <v>82</v>
      </c>
      <c r="B1206" s="135" t="s">
        <v>83</v>
      </c>
      <c r="C1206" s="135">
        <v>2017</v>
      </c>
      <c r="D1206" s="137">
        <v>5.7239060000000004</v>
      </c>
    </row>
    <row r="1207" spans="1:4" hidden="1">
      <c r="A1207" s="135" t="s">
        <v>82</v>
      </c>
      <c r="B1207" s="135" t="s">
        <v>83</v>
      </c>
      <c r="C1207" s="135">
        <v>2018</v>
      </c>
      <c r="D1207" s="137">
        <v>5.9440559999999998</v>
      </c>
    </row>
    <row r="1208" spans="1:4" hidden="1">
      <c r="A1208" s="135" t="s">
        <v>82</v>
      </c>
      <c r="B1208" s="135" t="s">
        <v>83</v>
      </c>
      <c r="C1208" s="135">
        <v>2019</v>
      </c>
      <c r="D1208" s="137">
        <v>6.2043799999999996</v>
      </c>
    </row>
    <row r="1209" spans="1:4" hidden="1">
      <c r="A1209" s="135" t="s">
        <v>82</v>
      </c>
      <c r="B1209" s="135" t="s">
        <v>83</v>
      </c>
      <c r="C1209" s="135">
        <v>2020</v>
      </c>
      <c r="D1209" s="137">
        <v>6.1818179999999998</v>
      </c>
    </row>
    <row r="1210" spans="1:4">
      <c r="A1210" s="135" t="s">
        <v>82</v>
      </c>
      <c r="B1210" s="135" t="s">
        <v>83</v>
      </c>
      <c r="C1210" s="135">
        <v>2021</v>
      </c>
      <c r="D1210" s="137">
        <v>5.8823530000000002</v>
      </c>
    </row>
    <row r="1211" spans="1:4" hidden="1">
      <c r="A1211" s="135" t="s">
        <v>84</v>
      </c>
      <c r="B1211" s="135" t="s">
        <v>85</v>
      </c>
      <c r="C1211" s="135">
        <v>1993</v>
      </c>
      <c r="D1211" s="137">
        <v>61.913339999999998</v>
      </c>
    </row>
    <row r="1212" spans="1:4" hidden="1">
      <c r="A1212" s="135" t="s">
        <v>84</v>
      </c>
      <c r="B1212" s="135" t="s">
        <v>85</v>
      </c>
      <c r="C1212" s="135">
        <v>1994</v>
      </c>
      <c r="D1212" s="137">
        <v>60.776049999999998</v>
      </c>
    </row>
    <row r="1213" spans="1:4" hidden="1">
      <c r="A1213" s="135" t="s">
        <v>84</v>
      </c>
      <c r="B1213" s="135" t="s">
        <v>85</v>
      </c>
      <c r="C1213" s="135">
        <v>1995</v>
      </c>
      <c r="D1213" s="137">
        <v>59.533360000000002</v>
      </c>
    </row>
    <row r="1214" spans="1:4" hidden="1">
      <c r="A1214" s="135" t="s">
        <v>84</v>
      </c>
      <c r="B1214" s="135" t="s">
        <v>85</v>
      </c>
      <c r="C1214" s="135">
        <v>1996</v>
      </c>
      <c r="D1214" s="137">
        <v>60.108870000000003</v>
      </c>
    </row>
    <row r="1215" spans="1:4" hidden="1">
      <c r="A1215" s="135" t="s">
        <v>84</v>
      </c>
      <c r="B1215" s="135" t="s">
        <v>85</v>
      </c>
      <c r="C1215" s="135">
        <v>1997</v>
      </c>
      <c r="D1215" s="137">
        <v>60.742229999999999</v>
      </c>
    </row>
    <row r="1216" spans="1:4" hidden="1">
      <c r="A1216" s="135" t="s">
        <v>84</v>
      </c>
      <c r="B1216" s="135" t="s">
        <v>85</v>
      </c>
      <c r="C1216" s="135">
        <v>1998</v>
      </c>
      <c r="D1216" s="137">
        <v>60.92803</v>
      </c>
    </row>
    <row r="1217" spans="1:4" hidden="1">
      <c r="A1217" s="135" t="s">
        <v>84</v>
      </c>
      <c r="B1217" s="135" t="s">
        <v>85</v>
      </c>
      <c r="C1217" s="135">
        <v>1999</v>
      </c>
      <c r="D1217" s="137">
        <v>61.122790000000002</v>
      </c>
    </row>
    <row r="1218" spans="1:4" hidden="1">
      <c r="A1218" s="135" t="s">
        <v>84</v>
      </c>
      <c r="B1218" s="135" t="s">
        <v>85</v>
      </c>
      <c r="C1218" s="135">
        <v>2000</v>
      </c>
      <c r="D1218" s="137">
        <v>61.327170000000002</v>
      </c>
    </row>
    <row r="1219" spans="1:4" hidden="1">
      <c r="A1219" s="135" t="s">
        <v>84</v>
      </c>
      <c r="B1219" s="135" t="s">
        <v>85</v>
      </c>
      <c r="C1219" s="135">
        <v>2001</v>
      </c>
      <c r="D1219" s="137">
        <v>61.560029999999998</v>
      </c>
    </row>
    <row r="1220" spans="1:4" hidden="1">
      <c r="A1220" s="135" t="s">
        <v>84</v>
      </c>
      <c r="B1220" s="135" t="s">
        <v>85</v>
      </c>
      <c r="C1220" s="135">
        <v>2002</v>
      </c>
      <c r="D1220" s="137">
        <v>71.412930000000003</v>
      </c>
    </row>
    <row r="1221" spans="1:4" hidden="1">
      <c r="A1221" s="135" t="s">
        <v>84</v>
      </c>
      <c r="B1221" s="135" t="s">
        <v>85</v>
      </c>
      <c r="C1221" s="135">
        <v>2003</v>
      </c>
      <c r="D1221" s="137">
        <v>61.663629999999998</v>
      </c>
    </row>
    <row r="1222" spans="1:4" hidden="1">
      <c r="A1222" s="135" t="s">
        <v>84</v>
      </c>
      <c r="B1222" s="135" t="s">
        <v>85</v>
      </c>
      <c r="C1222" s="135">
        <v>2004</v>
      </c>
      <c r="D1222" s="137">
        <v>61.784799999999997</v>
      </c>
    </row>
    <row r="1223" spans="1:4" hidden="1">
      <c r="A1223" s="135" t="s">
        <v>84</v>
      </c>
      <c r="B1223" s="135" t="s">
        <v>85</v>
      </c>
      <c r="C1223" s="135">
        <v>2005</v>
      </c>
      <c r="D1223" s="137">
        <v>61.912239999999997</v>
      </c>
    </row>
    <row r="1224" spans="1:4" hidden="1">
      <c r="A1224" s="135" t="s">
        <v>84</v>
      </c>
      <c r="B1224" s="135" t="s">
        <v>85</v>
      </c>
      <c r="C1224" s="135">
        <v>2006</v>
      </c>
      <c r="D1224" s="137">
        <v>62.046480000000003</v>
      </c>
    </row>
    <row r="1225" spans="1:4" hidden="1">
      <c r="A1225" s="135" t="s">
        <v>84</v>
      </c>
      <c r="B1225" s="135" t="s">
        <v>85</v>
      </c>
      <c r="C1225" s="135">
        <v>2007</v>
      </c>
      <c r="D1225" s="137">
        <v>61.509279999999997</v>
      </c>
    </row>
    <row r="1226" spans="1:4" hidden="1">
      <c r="A1226" s="135" t="s">
        <v>84</v>
      </c>
      <c r="B1226" s="135" t="s">
        <v>85</v>
      </c>
      <c r="C1226" s="135">
        <v>2008</v>
      </c>
      <c r="D1226" s="137">
        <v>62.30536</v>
      </c>
    </row>
    <row r="1227" spans="1:4" hidden="1">
      <c r="A1227" s="135" t="s">
        <v>84</v>
      </c>
      <c r="B1227" s="135" t="s">
        <v>85</v>
      </c>
      <c r="C1227" s="135">
        <v>2009</v>
      </c>
      <c r="D1227" s="137">
        <v>61.759399999999999</v>
      </c>
    </row>
    <row r="1228" spans="1:4" hidden="1">
      <c r="A1228" s="135" t="s">
        <v>84</v>
      </c>
      <c r="B1228" s="135" t="s">
        <v>85</v>
      </c>
      <c r="C1228" s="135">
        <v>2010</v>
      </c>
      <c r="D1228" s="137">
        <v>61.567480000000003</v>
      </c>
    </row>
    <row r="1229" spans="1:4" hidden="1">
      <c r="A1229" s="135" t="s">
        <v>84</v>
      </c>
      <c r="B1229" s="135" t="s">
        <v>85</v>
      </c>
      <c r="C1229" s="135">
        <v>2011</v>
      </c>
      <c r="D1229" s="137">
        <v>61.68571</v>
      </c>
    </row>
    <row r="1230" spans="1:4" hidden="1">
      <c r="A1230" s="135" t="s">
        <v>84</v>
      </c>
      <c r="B1230" s="135" t="s">
        <v>85</v>
      </c>
      <c r="C1230" s="135">
        <v>2012</v>
      </c>
      <c r="D1230" s="137">
        <v>57.559829999999998</v>
      </c>
    </row>
    <row r="1231" spans="1:4" hidden="1">
      <c r="A1231" s="135" t="s">
        <v>84</v>
      </c>
      <c r="B1231" s="135" t="s">
        <v>85</v>
      </c>
      <c r="C1231" s="135">
        <v>2013</v>
      </c>
      <c r="D1231" s="137">
        <v>62.387169999999998</v>
      </c>
    </row>
    <row r="1232" spans="1:4" hidden="1">
      <c r="A1232" s="135" t="s">
        <v>84</v>
      </c>
      <c r="B1232" s="135" t="s">
        <v>85</v>
      </c>
      <c r="C1232" s="135">
        <v>2014</v>
      </c>
      <c r="D1232" s="137">
        <v>60.566200000000002</v>
      </c>
    </row>
    <row r="1233" spans="1:4" hidden="1">
      <c r="A1233" s="135" t="s">
        <v>84</v>
      </c>
      <c r="B1233" s="135" t="s">
        <v>85</v>
      </c>
      <c r="C1233" s="135">
        <v>2015</v>
      </c>
      <c r="D1233" s="137">
        <v>58.506250000000001</v>
      </c>
    </row>
    <row r="1234" spans="1:4" hidden="1">
      <c r="A1234" s="135" t="s">
        <v>84</v>
      </c>
      <c r="B1234" s="135" t="s">
        <v>85</v>
      </c>
      <c r="C1234" s="135">
        <v>2016</v>
      </c>
      <c r="D1234" s="137">
        <v>59.865850000000002</v>
      </c>
    </row>
    <row r="1235" spans="1:4" hidden="1">
      <c r="A1235" s="135" t="s">
        <v>84</v>
      </c>
      <c r="B1235" s="135" t="s">
        <v>85</v>
      </c>
      <c r="C1235" s="135">
        <v>2017</v>
      </c>
      <c r="D1235" s="137">
        <v>59.337420000000002</v>
      </c>
    </row>
    <row r="1236" spans="1:4" hidden="1">
      <c r="A1236" s="135" t="s">
        <v>84</v>
      </c>
      <c r="B1236" s="135" t="s">
        <v>85</v>
      </c>
      <c r="C1236" s="135">
        <v>2018</v>
      </c>
      <c r="D1236" s="137">
        <v>55.97484</v>
      </c>
    </row>
    <row r="1237" spans="1:4" hidden="1">
      <c r="A1237" s="135" t="s">
        <v>84</v>
      </c>
      <c r="B1237" s="135" t="s">
        <v>85</v>
      </c>
      <c r="C1237" s="135">
        <v>2019</v>
      </c>
      <c r="D1237" s="137">
        <v>54.316070000000003</v>
      </c>
    </row>
    <row r="1238" spans="1:4" hidden="1">
      <c r="A1238" s="135" t="s">
        <v>84</v>
      </c>
      <c r="B1238" s="135" t="s">
        <v>85</v>
      </c>
      <c r="C1238" s="135">
        <v>2020</v>
      </c>
      <c r="D1238" s="137">
        <v>51.098100000000002</v>
      </c>
    </row>
    <row r="1239" spans="1:4">
      <c r="A1239" s="135" t="s">
        <v>84</v>
      </c>
      <c r="B1239" s="135" t="s">
        <v>85</v>
      </c>
      <c r="C1239" s="135">
        <v>2021</v>
      </c>
      <c r="D1239" s="137">
        <v>50.778359999999999</v>
      </c>
    </row>
    <row r="1240" spans="1:4" hidden="1">
      <c r="A1240" s="135" t="s">
        <v>86</v>
      </c>
      <c r="B1240" s="135" t="s">
        <v>87</v>
      </c>
      <c r="C1240" s="135">
        <v>1995</v>
      </c>
      <c r="D1240" s="137">
        <v>18.99811</v>
      </c>
    </row>
    <row r="1241" spans="1:4" hidden="1">
      <c r="A1241" s="135" t="s">
        <v>86</v>
      </c>
      <c r="B1241" s="135" t="s">
        <v>87</v>
      </c>
      <c r="C1241" s="135">
        <v>1996</v>
      </c>
      <c r="D1241" s="137">
        <v>19.477599999999999</v>
      </c>
    </row>
    <row r="1242" spans="1:4" hidden="1">
      <c r="A1242" s="135" t="s">
        <v>86</v>
      </c>
      <c r="B1242" s="135" t="s">
        <v>87</v>
      </c>
      <c r="C1242" s="135">
        <v>1997</v>
      </c>
      <c r="D1242" s="137">
        <v>19.917200000000001</v>
      </c>
    </row>
    <row r="1243" spans="1:4" hidden="1">
      <c r="A1243" s="135" t="s">
        <v>86</v>
      </c>
      <c r="B1243" s="135" t="s">
        <v>87</v>
      </c>
      <c r="C1243" s="135">
        <v>1998</v>
      </c>
      <c r="D1243" s="137">
        <v>20.32169</v>
      </c>
    </row>
    <row r="1244" spans="1:4" hidden="1">
      <c r="A1244" s="135" t="s">
        <v>86</v>
      </c>
      <c r="B1244" s="135" t="s">
        <v>87</v>
      </c>
      <c r="C1244" s="135">
        <v>1999</v>
      </c>
      <c r="D1244" s="137">
        <v>20.69511</v>
      </c>
    </row>
    <row r="1245" spans="1:4" hidden="1">
      <c r="A1245" s="135" t="s">
        <v>86</v>
      </c>
      <c r="B1245" s="135" t="s">
        <v>87</v>
      </c>
      <c r="C1245" s="135">
        <v>2000</v>
      </c>
      <c r="D1245" s="137">
        <v>21.04092</v>
      </c>
    </row>
    <row r="1246" spans="1:4" hidden="1">
      <c r="A1246" s="135" t="s">
        <v>86</v>
      </c>
      <c r="B1246" s="135" t="s">
        <v>87</v>
      </c>
      <c r="C1246" s="135">
        <v>2001</v>
      </c>
      <c r="D1246" s="137">
        <v>21.13907</v>
      </c>
    </row>
    <row r="1247" spans="1:4" hidden="1">
      <c r="A1247" s="135" t="s">
        <v>86</v>
      </c>
      <c r="B1247" s="135" t="s">
        <v>87</v>
      </c>
      <c r="C1247" s="135">
        <v>2002</v>
      </c>
      <c r="D1247" s="137">
        <v>21.230969999999999</v>
      </c>
    </row>
    <row r="1248" spans="1:4" hidden="1">
      <c r="A1248" s="135" t="s">
        <v>86</v>
      </c>
      <c r="B1248" s="135" t="s">
        <v>87</v>
      </c>
      <c r="C1248" s="135">
        <v>2003</v>
      </c>
      <c r="D1248" s="137">
        <v>21.31718</v>
      </c>
    </row>
    <row r="1249" spans="1:4" hidden="1">
      <c r="A1249" s="135" t="s">
        <v>86</v>
      </c>
      <c r="B1249" s="135" t="s">
        <v>87</v>
      </c>
      <c r="C1249" s="135">
        <v>2004</v>
      </c>
      <c r="D1249" s="137">
        <v>21.398219999999998</v>
      </c>
    </row>
    <row r="1250" spans="1:4" hidden="1">
      <c r="A1250" s="135" t="s">
        <v>86</v>
      </c>
      <c r="B1250" s="135" t="s">
        <v>87</v>
      </c>
      <c r="C1250" s="135">
        <v>2005</v>
      </c>
      <c r="D1250" s="137">
        <v>21.474550000000001</v>
      </c>
    </row>
    <row r="1251" spans="1:4" hidden="1">
      <c r="A1251" s="135" t="s">
        <v>86</v>
      </c>
      <c r="B1251" s="135" t="s">
        <v>87</v>
      </c>
      <c r="C1251" s="135">
        <v>2006</v>
      </c>
      <c r="D1251" s="137">
        <v>21.474550000000001</v>
      </c>
    </row>
    <row r="1252" spans="1:4" hidden="1">
      <c r="A1252" s="135" t="s">
        <v>86</v>
      </c>
      <c r="B1252" s="135" t="s">
        <v>87</v>
      </c>
      <c r="C1252" s="135">
        <v>2007</v>
      </c>
      <c r="D1252" s="137">
        <v>21.474550000000001</v>
      </c>
    </row>
    <row r="1253" spans="1:4" hidden="1">
      <c r="A1253" s="135" t="s">
        <v>86</v>
      </c>
      <c r="B1253" s="135" t="s">
        <v>87</v>
      </c>
      <c r="C1253" s="135">
        <v>2008</v>
      </c>
      <c r="D1253" s="137">
        <v>21.474550000000001</v>
      </c>
    </row>
    <row r="1254" spans="1:4" hidden="1">
      <c r="A1254" s="135" t="s">
        <v>86</v>
      </c>
      <c r="B1254" s="135" t="s">
        <v>87</v>
      </c>
      <c r="C1254" s="135">
        <v>2009</v>
      </c>
      <c r="D1254" s="137">
        <v>21.474550000000001</v>
      </c>
    </row>
    <row r="1255" spans="1:4" hidden="1">
      <c r="A1255" s="135" t="s">
        <v>86</v>
      </c>
      <c r="B1255" s="135" t="s">
        <v>87</v>
      </c>
      <c r="C1255" s="135">
        <v>2010</v>
      </c>
      <c r="D1255" s="137">
        <v>21.474550000000001</v>
      </c>
    </row>
    <row r="1256" spans="1:4" hidden="1">
      <c r="A1256" s="135" t="s">
        <v>86</v>
      </c>
      <c r="B1256" s="135" t="s">
        <v>87</v>
      </c>
      <c r="C1256" s="135">
        <v>2011</v>
      </c>
      <c r="D1256" s="137">
        <v>21.474550000000001</v>
      </c>
    </row>
    <row r="1257" spans="1:4" hidden="1">
      <c r="A1257" s="135" t="s">
        <v>86</v>
      </c>
      <c r="B1257" s="135" t="s">
        <v>87</v>
      </c>
      <c r="C1257" s="135">
        <v>2012</v>
      </c>
      <c r="D1257" s="137">
        <v>21.474550000000001</v>
      </c>
    </row>
    <row r="1258" spans="1:4" hidden="1">
      <c r="A1258" s="135" t="s">
        <v>86</v>
      </c>
      <c r="B1258" s="135" t="s">
        <v>87</v>
      </c>
      <c r="C1258" s="135">
        <v>2013</v>
      </c>
      <c r="D1258" s="137">
        <v>21.474550000000001</v>
      </c>
    </row>
    <row r="1259" spans="1:4" hidden="1">
      <c r="A1259" s="135" t="s">
        <v>86</v>
      </c>
      <c r="B1259" s="135" t="s">
        <v>87</v>
      </c>
      <c r="C1259" s="135">
        <v>2014</v>
      </c>
      <c r="D1259" s="137">
        <v>21.474550000000001</v>
      </c>
    </row>
    <row r="1260" spans="1:4" hidden="1">
      <c r="A1260" s="135" t="s">
        <v>86</v>
      </c>
      <c r="B1260" s="135" t="s">
        <v>87</v>
      </c>
      <c r="C1260" s="135">
        <v>2015</v>
      </c>
      <c r="D1260" s="137">
        <v>21.474550000000001</v>
      </c>
    </row>
    <row r="1261" spans="1:4" hidden="1">
      <c r="A1261" s="135" t="s">
        <v>86</v>
      </c>
      <c r="B1261" s="135" t="s">
        <v>87</v>
      </c>
      <c r="C1261" s="135">
        <v>2016</v>
      </c>
      <c r="D1261" s="137">
        <v>21.474550000000001</v>
      </c>
    </row>
    <row r="1262" spans="1:4" hidden="1">
      <c r="A1262" s="135" t="s">
        <v>86</v>
      </c>
      <c r="B1262" s="135" t="s">
        <v>87</v>
      </c>
      <c r="C1262" s="135">
        <v>2017</v>
      </c>
      <c r="D1262" s="137">
        <v>21.474550000000001</v>
      </c>
    </row>
    <row r="1263" spans="1:4" hidden="1">
      <c r="A1263" s="135" t="s">
        <v>86</v>
      </c>
      <c r="B1263" s="135" t="s">
        <v>87</v>
      </c>
      <c r="C1263" s="135">
        <v>2018</v>
      </c>
      <c r="D1263" s="137">
        <v>21.474550000000001</v>
      </c>
    </row>
    <row r="1264" spans="1:4" hidden="1">
      <c r="A1264" s="135" t="s">
        <v>86</v>
      </c>
      <c r="B1264" s="135" t="s">
        <v>87</v>
      </c>
      <c r="C1264" s="135">
        <v>2019</v>
      </c>
      <c r="D1264" s="137">
        <v>21.474550000000001</v>
      </c>
    </row>
    <row r="1265" spans="1:4" hidden="1">
      <c r="A1265" s="135" t="s">
        <v>86</v>
      </c>
      <c r="B1265" s="135" t="s">
        <v>87</v>
      </c>
      <c r="C1265" s="135">
        <v>2020</v>
      </c>
      <c r="D1265" s="137">
        <v>21.474550000000001</v>
      </c>
    </row>
    <row r="1266" spans="1:4">
      <c r="A1266" s="135" t="s">
        <v>86</v>
      </c>
      <c r="B1266" s="135" t="s">
        <v>87</v>
      </c>
      <c r="C1266" s="135">
        <v>2021</v>
      </c>
      <c r="D1266" s="137">
        <v>21.474550000000001</v>
      </c>
    </row>
    <row r="1267" spans="1:4" hidden="1">
      <c r="A1267" s="135" t="s">
        <v>88</v>
      </c>
      <c r="B1267" s="135" t="s">
        <v>89</v>
      </c>
      <c r="C1267" s="135">
        <v>1970</v>
      </c>
      <c r="D1267" s="137">
        <v>11.11111</v>
      </c>
    </row>
    <row r="1268" spans="1:4" hidden="1">
      <c r="A1268" s="135" t="s">
        <v>88</v>
      </c>
      <c r="B1268" s="135" t="s">
        <v>89</v>
      </c>
      <c r="C1268" s="135">
        <v>1971</v>
      </c>
      <c r="D1268" s="137">
        <v>8.9351280000000006</v>
      </c>
    </row>
    <row r="1269" spans="1:4" hidden="1">
      <c r="A1269" s="135" t="s">
        <v>88</v>
      </c>
      <c r="B1269" s="135" t="s">
        <v>89</v>
      </c>
      <c r="C1269" s="135">
        <v>1972</v>
      </c>
      <c r="D1269" s="137">
        <v>7.221006</v>
      </c>
    </row>
    <row r="1270" spans="1:4" hidden="1">
      <c r="A1270" s="135" t="s">
        <v>88</v>
      </c>
      <c r="B1270" s="135" t="s">
        <v>89</v>
      </c>
      <c r="C1270" s="135">
        <v>1973</v>
      </c>
      <c r="D1270" s="137">
        <v>5.8358059999999998</v>
      </c>
    </row>
    <row r="1271" spans="1:4" hidden="1">
      <c r="A1271" s="135" t="s">
        <v>88</v>
      </c>
      <c r="B1271" s="135" t="s">
        <v>89</v>
      </c>
      <c r="C1271" s="135">
        <v>1974</v>
      </c>
      <c r="D1271" s="137">
        <v>4.6931409999999998</v>
      </c>
    </row>
    <row r="1272" spans="1:4" hidden="1">
      <c r="A1272" s="135" t="s">
        <v>88</v>
      </c>
      <c r="B1272" s="135" t="s">
        <v>89</v>
      </c>
      <c r="C1272" s="135">
        <v>1975</v>
      </c>
      <c r="D1272" s="137">
        <v>3.7344400000000002</v>
      </c>
    </row>
    <row r="1273" spans="1:4" hidden="1">
      <c r="A1273" s="135" t="s">
        <v>88</v>
      </c>
      <c r="B1273" s="135" t="s">
        <v>89</v>
      </c>
      <c r="C1273" s="135">
        <v>1976</v>
      </c>
      <c r="D1273" s="137">
        <v>3.7344400000000002</v>
      </c>
    </row>
    <row r="1274" spans="1:4" hidden="1">
      <c r="A1274" s="135" t="s">
        <v>88</v>
      </c>
      <c r="B1274" s="135" t="s">
        <v>89</v>
      </c>
      <c r="C1274" s="135">
        <v>1977</v>
      </c>
      <c r="D1274" s="137">
        <v>3.7344400000000002</v>
      </c>
    </row>
    <row r="1275" spans="1:4" hidden="1">
      <c r="A1275" s="135" t="s">
        <v>88</v>
      </c>
      <c r="B1275" s="135" t="s">
        <v>89</v>
      </c>
      <c r="C1275" s="135">
        <v>1978</v>
      </c>
      <c r="D1275" s="137">
        <v>3.7344400000000002</v>
      </c>
    </row>
    <row r="1276" spans="1:4" hidden="1">
      <c r="A1276" s="135" t="s">
        <v>88</v>
      </c>
      <c r="B1276" s="135" t="s">
        <v>89</v>
      </c>
      <c r="C1276" s="135">
        <v>1979</v>
      </c>
      <c r="D1276" s="137">
        <v>3.7344400000000002</v>
      </c>
    </row>
    <row r="1277" spans="1:4" hidden="1">
      <c r="A1277" s="135" t="s">
        <v>88</v>
      </c>
      <c r="B1277" s="135" t="s">
        <v>89</v>
      </c>
      <c r="C1277" s="135">
        <v>1980</v>
      </c>
      <c r="D1277" s="137">
        <v>3.7344400000000002</v>
      </c>
    </row>
    <row r="1278" spans="1:4" hidden="1">
      <c r="A1278" s="135" t="s">
        <v>88</v>
      </c>
      <c r="B1278" s="135" t="s">
        <v>89</v>
      </c>
      <c r="C1278" s="135">
        <v>1981</v>
      </c>
      <c r="D1278" s="137">
        <v>7.8160920000000003</v>
      </c>
    </row>
    <row r="1279" spans="1:4" hidden="1">
      <c r="A1279" s="135" t="s">
        <v>88</v>
      </c>
      <c r="B1279" s="135" t="s">
        <v>89</v>
      </c>
      <c r="C1279" s="135">
        <v>1982</v>
      </c>
      <c r="D1279" s="137">
        <v>11.31673</v>
      </c>
    </row>
    <row r="1280" spans="1:4" hidden="1">
      <c r="A1280" s="135" t="s">
        <v>88</v>
      </c>
      <c r="B1280" s="135" t="s">
        <v>89</v>
      </c>
      <c r="C1280" s="135">
        <v>1983</v>
      </c>
      <c r="D1280" s="137">
        <v>14.35216</v>
      </c>
    </row>
    <row r="1281" spans="1:4" hidden="1">
      <c r="A1281" s="135" t="s">
        <v>88</v>
      </c>
      <c r="B1281" s="135" t="s">
        <v>89</v>
      </c>
      <c r="C1281" s="135">
        <v>1984</v>
      </c>
      <c r="D1281" s="137">
        <v>17.009350000000001</v>
      </c>
    </row>
    <row r="1282" spans="1:4" hidden="1">
      <c r="A1282" s="135" t="s">
        <v>88</v>
      </c>
      <c r="B1282" s="135" t="s">
        <v>89</v>
      </c>
      <c r="C1282" s="135">
        <v>1985</v>
      </c>
      <c r="D1282" s="137">
        <v>19.354839999999999</v>
      </c>
    </row>
    <row r="1283" spans="1:4" hidden="1">
      <c r="A1283" s="135" t="s">
        <v>88</v>
      </c>
      <c r="B1283" s="135" t="s">
        <v>89</v>
      </c>
      <c r="C1283" s="135">
        <v>1986</v>
      </c>
      <c r="D1283" s="137">
        <v>21.311579999999999</v>
      </c>
    </row>
    <row r="1284" spans="1:4" hidden="1">
      <c r="A1284" s="135" t="s">
        <v>88</v>
      </c>
      <c r="B1284" s="135" t="s">
        <v>89</v>
      </c>
      <c r="C1284" s="135">
        <v>1987</v>
      </c>
      <c r="D1284" s="137">
        <v>23.7775</v>
      </c>
    </row>
    <row r="1285" spans="1:4" hidden="1">
      <c r="A1285" s="135" t="s">
        <v>88</v>
      </c>
      <c r="B1285" s="135" t="s">
        <v>89</v>
      </c>
      <c r="C1285" s="135">
        <v>1988</v>
      </c>
      <c r="D1285" s="137">
        <v>27</v>
      </c>
    </row>
    <row r="1286" spans="1:4" hidden="1">
      <c r="A1286" s="135" t="s">
        <v>88</v>
      </c>
      <c r="B1286" s="135" t="s">
        <v>89</v>
      </c>
      <c r="C1286" s="135">
        <v>1989</v>
      </c>
      <c r="D1286" s="137">
        <v>22.2501</v>
      </c>
    </row>
    <row r="1287" spans="1:4" hidden="1">
      <c r="A1287" s="135" t="s">
        <v>88</v>
      </c>
      <c r="B1287" s="135" t="s">
        <v>89</v>
      </c>
      <c r="C1287" s="135">
        <v>1990</v>
      </c>
      <c r="D1287" s="137">
        <v>17.842980000000001</v>
      </c>
    </row>
    <row r="1288" spans="1:4" hidden="1">
      <c r="A1288" s="135" t="s">
        <v>88</v>
      </c>
      <c r="B1288" s="135" t="s">
        <v>89</v>
      </c>
      <c r="C1288" s="135">
        <v>1991</v>
      </c>
      <c r="D1288" s="137">
        <v>17.579879999999999</v>
      </c>
    </row>
    <row r="1289" spans="1:4" hidden="1">
      <c r="A1289" s="135" t="s">
        <v>88</v>
      </c>
      <c r="B1289" s="135" t="s">
        <v>89</v>
      </c>
      <c r="C1289" s="135">
        <v>1992</v>
      </c>
      <c r="D1289" s="137">
        <v>17.289899999999999</v>
      </c>
    </row>
    <row r="1290" spans="1:4" hidden="1">
      <c r="A1290" s="135" t="s">
        <v>88</v>
      </c>
      <c r="B1290" s="135" t="s">
        <v>89</v>
      </c>
      <c r="C1290" s="135">
        <v>1993</v>
      </c>
      <c r="D1290" s="137">
        <v>16.968710000000002</v>
      </c>
    </row>
    <row r="1291" spans="1:4" hidden="1">
      <c r="A1291" s="135" t="s">
        <v>88</v>
      </c>
      <c r="B1291" s="135" t="s">
        <v>89</v>
      </c>
      <c r="C1291" s="135">
        <v>1994</v>
      </c>
      <c r="D1291" s="137">
        <v>16.610959999999999</v>
      </c>
    </row>
    <row r="1292" spans="1:4" hidden="1">
      <c r="A1292" s="135" t="s">
        <v>88</v>
      </c>
      <c r="B1292" s="135" t="s">
        <v>89</v>
      </c>
      <c r="C1292" s="135">
        <v>1995</v>
      </c>
      <c r="D1292" s="137">
        <v>16.210059999999999</v>
      </c>
    </row>
    <row r="1293" spans="1:4" hidden="1">
      <c r="A1293" s="135" t="s">
        <v>88</v>
      </c>
      <c r="B1293" s="135" t="s">
        <v>89</v>
      </c>
      <c r="C1293" s="135">
        <v>1996</v>
      </c>
      <c r="D1293" s="137">
        <v>14.617620000000001</v>
      </c>
    </row>
    <row r="1294" spans="1:4" hidden="1">
      <c r="A1294" s="135" t="s">
        <v>88</v>
      </c>
      <c r="B1294" s="135" t="s">
        <v>89</v>
      </c>
      <c r="C1294" s="135">
        <v>1997</v>
      </c>
      <c r="D1294" s="137">
        <v>13.925829999999999</v>
      </c>
    </row>
    <row r="1295" spans="1:4" hidden="1">
      <c r="A1295" s="135" t="s">
        <v>88</v>
      </c>
      <c r="B1295" s="135" t="s">
        <v>89</v>
      </c>
      <c r="C1295" s="135">
        <v>1998</v>
      </c>
      <c r="D1295" s="137">
        <v>12.765330000000001</v>
      </c>
    </row>
    <row r="1296" spans="1:4" hidden="1">
      <c r="A1296" s="135" t="s">
        <v>88</v>
      </c>
      <c r="B1296" s="135" t="s">
        <v>89</v>
      </c>
      <c r="C1296" s="135">
        <v>1999</v>
      </c>
      <c r="D1296" s="137">
        <v>12.40498</v>
      </c>
    </row>
    <row r="1297" spans="1:4" hidden="1">
      <c r="A1297" s="135" t="s">
        <v>88</v>
      </c>
      <c r="B1297" s="135" t="s">
        <v>89</v>
      </c>
      <c r="C1297" s="135">
        <v>2000</v>
      </c>
      <c r="D1297" s="137">
        <v>11.96419</v>
      </c>
    </row>
    <row r="1298" spans="1:4" hidden="1">
      <c r="A1298" s="135" t="s">
        <v>88</v>
      </c>
      <c r="B1298" s="135" t="s">
        <v>89</v>
      </c>
      <c r="C1298" s="135">
        <v>2001</v>
      </c>
      <c r="D1298" s="137">
        <v>10.689209999999999</v>
      </c>
    </row>
    <row r="1299" spans="1:4" hidden="1">
      <c r="A1299" s="135" t="s">
        <v>88</v>
      </c>
      <c r="B1299" s="135" t="s">
        <v>89</v>
      </c>
      <c r="C1299" s="135">
        <v>2002</v>
      </c>
      <c r="D1299" s="137">
        <v>9.2678550000000008</v>
      </c>
    </row>
    <row r="1300" spans="1:4" hidden="1">
      <c r="A1300" s="135" t="s">
        <v>88</v>
      </c>
      <c r="B1300" s="135" t="s">
        <v>89</v>
      </c>
      <c r="C1300" s="135">
        <v>2003</v>
      </c>
      <c r="D1300" s="137">
        <v>8.6259080000000008</v>
      </c>
    </row>
    <row r="1301" spans="1:4" hidden="1">
      <c r="A1301" s="135" t="s">
        <v>88</v>
      </c>
      <c r="B1301" s="135" t="s">
        <v>89</v>
      </c>
      <c r="C1301" s="135">
        <v>2004</v>
      </c>
      <c r="D1301" s="137">
        <v>7.7025430000000004</v>
      </c>
    </row>
    <row r="1302" spans="1:4" hidden="1">
      <c r="A1302" s="135" t="s">
        <v>88</v>
      </c>
      <c r="B1302" s="135" t="s">
        <v>89</v>
      </c>
      <c r="C1302" s="135">
        <v>2005</v>
      </c>
      <c r="D1302" s="137">
        <v>7.3314700000000004</v>
      </c>
    </row>
    <row r="1303" spans="1:4" hidden="1">
      <c r="A1303" s="135" t="s">
        <v>88</v>
      </c>
      <c r="B1303" s="135" t="s">
        <v>89</v>
      </c>
      <c r="C1303" s="135">
        <v>2006</v>
      </c>
      <c r="D1303" s="137">
        <v>6.4259050000000002</v>
      </c>
    </row>
    <row r="1304" spans="1:4" hidden="1">
      <c r="A1304" s="135" t="s">
        <v>88</v>
      </c>
      <c r="B1304" s="135" t="s">
        <v>89</v>
      </c>
      <c r="C1304" s="135">
        <v>2007</v>
      </c>
      <c r="D1304" s="137">
        <v>7.4106519999999998</v>
      </c>
    </row>
    <row r="1305" spans="1:4" hidden="1">
      <c r="A1305" s="135" t="s">
        <v>88</v>
      </c>
      <c r="B1305" s="135" t="s">
        <v>89</v>
      </c>
      <c r="C1305" s="135">
        <v>2008</v>
      </c>
      <c r="D1305" s="137">
        <v>5.5337690000000004</v>
      </c>
    </row>
    <row r="1306" spans="1:4" hidden="1">
      <c r="A1306" s="135" t="s">
        <v>88</v>
      </c>
      <c r="B1306" s="135" t="s">
        <v>89</v>
      </c>
      <c r="C1306" s="135">
        <v>2009</v>
      </c>
      <c r="D1306" s="137">
        <v>5.3970700000000003</v>
      </c>
    </row>
    <row r="1307" spans="1:4" hidden="1">
      <c r="A1307" s="135" t="s">
        <v>88</v>
      </c>
      <c r="B1307" s="135" t="s">
        <v>89</v>
      </c>
      <c r="C1307" s="135">
        <v>2010</v>
      </c>
      <c r="D1307" s="137">
        <v>9.1870820000000002</v>
      </c>
    </row>
    <row r="1308" spans="1:4" hidden="1">
      <c r="A1308" s="135" t="s">
        <v>88</v>
      </c>
      <c r="B1308" s="135" t="s">
        <v>89</v>
      </c>
      <c r="C1308" s="135">
        <v>2011</v>
      </c>
      <c r="D1308" s="137">
        <v>13.04289</v>
      </c>
    </row>
    <row r="1309" spans="1:4" hidden="1">
      <c r="A1309" s="135" t="s">
        <v>88</v>
      </c>
      <c r="B1309" s="135" t="s">
        <v>89</v>
      </c>
      <c r="C1309" s="135">
        <v>2012</v>
      </c>
      <c r="D1309" s="137">
        <v>17.889589999999998</v>
      </c>
    </row>
    <row r="1310" spans="1:4" hidden="1">
      <c r="A1310" s="135" t="s">
        <v>88</v>
      </c>
      <c r="B1310" s="135" t="s">
        <v>89</v>
      </c>
      <c r="C1310" s="135">
        <v>2013</v>
      </c>
      <c r="D1310" s="137">
        <v>11.688829999999999</v>
      </c>
    </row>
    <row r="1311" spans="1:4" hidden="1">
      <c r="A1311" s="135" t="s">
        <v>88</v>
      </c>
      <c r="B1311" s="135" t="s">
        <v>89</v>
      </c>
      <c r="C1311" s="135">
        <v>2014</v>
      </c>
      <c r="D1311" s="137">
        <v>8.0836970000000008</v>
      </c>
    </row>
    <row r="1312" spans="1:4" hidden="1">
      <c r="A1312" s="135" t="s">
        <v>88</v>
      </c>
      <c r="B1312" s="135" t="s">
        <v>89</v>
      </c>
      <c r="C1312" s="135">
        <v>2015</v>
      </c>
      <c r="D1312" s="137">
        <v>4.2990890000000004</v>
      </c>
    </row>
    <row r="1313" spans="1:4" hidden="1">
      <c r="A1313" s="135" t="s">
        <v>88</v>
      </c>
      <c r="B1313" s="135" t="s">
        <v>89</v>
      </c>
      <c r="C1313" s="135">
        <v>2016</v>
      </c>
      <c r="D1313" s="137">
        <v>4.3443310000000004</v>
      </c>
    </row>
    <row r="1314" spans="1:4" hidden="1">
      <c r="A1314" s="135" t="s">
        <v>88</v>
      </c>
      <c r="B1314" s="135" t="s">
        <v>89</v>
      </c>
      <c r="C1314" s="135">
        <v>2017</v>
      </c>
      <c r="D1314" s="137">
        <v>3.9048980000000002</v>
      </c>
    </row>
    <row r="1315" spans="1:4" hidden="1">
      <c r="A1315" s="135" t="s">
        <v>88</v>
      </c>
      <c r="B1315" s="135" t="s">
        <v>89</v>
      </c>
      <c r="C1315" s="135">
        <v>2018</v>
      </c>
      <c r="D1315" s="137">
        <v>4.3198829999999999</v>
      </c>
    </row>
    <row r="1316" spans="1:4" hidden="1">
      <c r="A1316" s="135" t="s">
        <v>88</v>
      </c>
      <c r="B1316" s="135" t="s">
        <v>89</v>
      </c>
      <c r="C1316" s="135">
        <v>2019</v>
      </c>
      <c r="D1316" s="137">
        <v>5.4733850000000004</v>
      </c>
    </row>
    <row r="1317" spans="1:4" hidden="1">
      <c r="A1317" s="135" t="s">
        <v>88</v>
      </c>
      <c r="B1317" s="135" t="s">
        <v>89</v>
      </c>
      <c r="C1317" s="135">
        <v>2020</v>
      </c>
      <c r="D1317" s="137">
        <v>5.01572</v>
      </c>
    </row>
    <row r="1318" spans="1:4">
      <c r="A1318" s="135" t="s">
        <v>88</v>
      </c>
      <c r="B1318" s="135" t="s">
        <v>89</v>
      </c>
      <c r="C1318" s="135">
        <v>2021</v>
      </c>
      <c r="D1318" s="137">
        <v>5.01572</v>
      </c>
    </row>
    <row r="1319" spans="1:4" hidden="1">
      <c r="A1319" s="135" t="s">
        <v>90</v>
      </c>
      <c r="B1319" s="135" t="s">
        <v>91</v>
      </c>
      <c r="C1319" s="135">
        <v>1985</v>
      </c>
      <c r="D1319" s="137">
        <v>0</v>
      </c>
    </row>
    <row r="1320" spans="1:4" hidden="1">
      <c r="A1320" s="135" t="s">
        <v>90</v>
      </c>
      <c r="B1320" s="135" t="s">
        <v>91</v>
      </c>
      <c r="C1320" s="135">
        <v>1986</v>
      </c>
      <c r="D1320" s="137">
        <v>0</v>
      </c>
    </row>
    <row r="1321" spans="1:4" hidden="1">
      <c r="A1321" s="135" t="s">
        <v>90</v>
      </c>
      <c r="B1321" s="135" t="s">
        <v>91</v>
      </c>
      <c r="C1321" s="135">
        <v>1987</v>
      </c>
      <c r="D1321" s="137">
        <v>0</v>
      </c>
    </row>
    <row r="1322" spans="1:4" hidden="1">
      <c r="A1322" s="135" t="s">
        <v>90</v>
      </c>
      <c r="B1322" s="135" t="s">
        <v>91</v>
      </c>
      <c r="C1322" s="135">
        <v>1988</v>
      </c>
      <c r="D1322" s="137">
        <v>0</v>
      </c>
    </row>
    <row r="1323" spans="1:4" hidden="1">
      <c r="A1323" s="135" t="s">
        <v>90</v>
      </c>
      <c r="B1323" s="135" t="s">
        <v>91</v>
      </c>
      <c r="C1323" s="135">
        <v>1989</v>
      </c>
      <c r="D1323" s="137">
        <v>0</v>
      </c>
    </row>
    <row r="1324" spans="1:4" hidden="1">
      <c r="A1324" s="135" t="s">
        <v>90</v>
      </c>
      <c r="B1324" s="135" t="s">
        <v>91</v>
      </c>
      <c r="C1324" s="135">
        <v>1990</v>
      </c>
      <c r="D1324" s="137">
        <v>0</v>
      </c>
    </row>
    <row r="1325" spans="1:4" hidden="1">
      <c r="A1325" s="135" t="s">
        <v>90</v>
      </c>
      <c r="B1325" s="135" t="s">
        <v>91</v>
      </c>
      <c r="C1325" s="135">
        <v>1991</v>
      </c>
      <c r="D1325" s="137">
        <v>0</v>
      </c>
    </row>
    <row r="1326" spans="1:4" hidden="1">
      <c r="A1326" s="135" t="s">
        <v>90</v>
      </c>
      <c r="B1326" s="135" t="s">
        <v>91</v>
      </c>
      <c r="C1326" s="135">
        <v>1992</v>
      </c>
      <c r="D1326" s="137">
        <v>0</v>
      </c>
    </row>
    <row r="1327" spans="1:4" hidden="1">
      <c r="A1327" s="135" t="s">
        <v>90</v>
      </c>
      <c r="B1327" s="135" t="s">
        <v>91</v>
      </c>
      <c r="C1327" s="135">
        <v>1993</v>
      </c>
      <c r="D1327" s="137">
        <v>0</v>
      </c>
    </row>
    <row r="1328" spans="1:4" hidden="1">
      <c r="A1328" s="135" t="s">
        <v>90</v>
      </c>
      <c r="B1328" s="135" t="s">
        <v>91</v>
      </c>
      <c r="C1328" s="135">
        <v>1994</v>
      </c>
      <c r="D1328" s="137">
        <v>0</v>
      </c>
    </row>
    <row r="1329" spans="1:4" hidden="1">
      <c r="A1329" s="135" t="s">
        <v>90</v>
      </c>
      <c r="B1329" s="135" t="s">
        <v>91</v>
      </c>
      <c r="C1329" s="135">
        <v>1995</v>
      </c>
      <c r="D1329" s="137">
        <v>0</v>
      </c>
    </row>
    <row r="1330" spans="1:4" hidden="1">
      <c r="A1330" s="135" t="s">
        <v>90</v>
      </c>
      <c r="B1330" s="135" t="s">
        <v>91</v>
      </c>
      <c r="C1330" s="135">
        <v>1996</v>
      </c>
      <c r="D1330" s="137">
        <v>0</v>
      </c>
    </row>
    <row r="1331" spans="1:4" hidden="1">
      <c r="A1331" s="135" t="s">
        <v>90</v>
      </c>
      <c r="B1331" s="135" t="s">
        <v>91</v>
      </c>
      <c r="C1331" s="135">
        <v>1997</v>
      </c>
      <c r="D1331" s="137">
        <v>0</v>
      </c>
    </row>
    <row r="1332" spans="1:4" hidden="1">
      <c r="A1332" s="135" t="s">
        <v>90</v>
      </c>
      <c r="B1332" s="135" t="s">
        <v>91</v>
      </c>
      <c r="C1332" s="135">
        <v>1998</v>
      </c>
      <c r="D1332" s="137">
        <v>0</v>
      </c>
    </row>
    <row r="1333" spans="1:4" hidden="1">
      <c r="A1333" s="135" t="s">
        <v>90</v>
      </c>
      <c r="B1333" s="135" t="s">
        <v>91</v>
      </c>
      <c r="C1333" s="135">
        <v>1999</v>
      </c>
      <c r="D1333" s="137">
        <v>0</v>
      </c>
    </row>
    <row r="1334" spans="1:4" hidden="1">
      <c r="A1334" s="135" t="s">
        <v>90</v>
      </c>
      <c r="B1334" s="135" t="s">
        <v>91</v>
      </c>
      <c r="C1334" s="135">
        <v>2000</v>
      </c>
      <c r="D1334" s="137">
        <v>0</v>
      </c>
    </row>
    <row r="1335" spans="1:4" hidden="1">
      <c r="A1335" s="135" t="s">
        <v>90</v>
      </c>
      <c r="B1335" s="135" t="s">
        <v>91</v>
      </c>
      <c r="C1335" s="135">
        <v>2001</v>
      </c>
      <c r="D1335" s="137">
        <v>0</v>
      </c>
    </row>
    <row r="1336" spans="1:4" hidden="1">
      <c r="A1336" s="135" t="s">
        <v>90</v>
      </c>
      <c r="B1336" s="135" t="s">
        <v>91</v>
      </c>
      <c r="C1336" s="135">
        <v>2002</v>
      </c>
      <c r="D1336" s="137">
        <v>0</v>
      </c>
    </row>
    <row r="1337" spans="1:4" hidden="1">
      <c r="A1337" s="135" t="s">
        <v>90</v>
      </c>
      <c r="B1337" s="135" t="s">
        <v>91</v>
      </c>
      <c r="C1337" s="135">
        <v>2003</v>
      </c>
      <c r="D1337" s="137">
        <v>0</v>
      </c>
    </row>
    <row r="1338" spans="1:4" hidden="1">
      <c r="A1338" s="135" t="s">
        <v>90</v>
      </c>
      <c r="B1338" s="135" t="s">
        <v>91</v>
      </c>
      <c r="C1338" s="135">
        <v>2004</v>
      </c>
      <c r="D1338" s="137">
        <v>0</v>
      </c>
    </row>
    <row r="1339" spans="1:4" hidden="1">
      <c r="A1339" s="135" t="s">
        <v>90</v>
      </c>
      <c r="B1339" s="135" t="s">
        <v>91</v>
      </c>
      <c r="C1339" s="135">
        <v>2005</v>
      </c>
      <c r="D1339" s="137">
        <v>0</v>
      </c>
    </row>
    <row r="1340" spans="1:4" hidden="1">
      <c r="A1340" s="135" t="s">
        <v>90</v>
      </c>
      <c r="B1340" s="135" t="s">
        <v>91</v>
      </c>
      <c r="C1340" s="135">
        <v>2006</v>
      </c>
      <c r="D1340" s="137">
        <v>0</v>
      </c>
    </row>
    <row r="1341" spans="1:4" hidden="1">
      <c r="A1341" s="135" t="s">
        <v>90</v>
      </c>
      <c r="B1341" s="135" t="s">
        <v>91</v>
      </c>
      <c r="C1341" s="135">
        <v>2007</v>
      </c>
      <c r="D1341" s="137">
        <v>0</v>
      </c>
    </row>
    <row r="1342" spans="1:4" hidden="1">
      <c r="A1342" s="135" t="s">
        <v>90</v>
      </c>
      <c r="B1342" s="135" t="s">
        <v>91</v>
      </c>
      <c r="C1342" s="135">
        <v>2008</v>
      </c>
      <c r="D1342" s="137">
        <v>0</v>
      </c>
    </row>
    <row r="1343" spans="1:4" hidden="1">
      <c r="A1343" s="135" t="s">
        <v>90</v>
      </c>
      <c r="B1343" s="135" t="s">
        <v>91</v>
      </c>
      <c r="C1343" s="135">
        <v>2009</v>
      </c>
      <c r="D1343" s="137">
        <v>0</v>
      </c>
    </row>
    <row r="1344" spans="1:4" hidden="1">
      <c r="A1344" s="135" t="s">
        <v>90</v>
      </c>
      <c r="B1344" s="135" t="s">
        <v>91</v>
      </c>
      <c r="C1344" s="135">
        <v>2010</v>
      </c>
      <c r="D1344" s="137">
        <v>0</v>
      </c>
    </row>
    <row r="1345" spans="1:4" hidden="1">
      <c r="A1345" s="135" t="s">
        <v>90</v>
      </c>
      <c r="B1345" s="135" t="s">
        <v>91</v>
      </c>
      <c r="C1345" s="135">
        <v>2011</v>
      </c>
      <c r="D1345" s="137">
        <v>0</v>
      </c>
    </row>
    <row r="1346" spans="1:4" hidden="1">
      <c r="A1346" s="135" t="s">
        <v>90</v>
      </c>
      <c r="B1346" s="135" t="s">
        <v>91</v>
      </c>
      <c r="C1346" s="135">
        <v>2012</v>
      </c>
      <c r="D1346" s="137">
        <v>0</v>
      </c>
    </row>
    <row r="1347" spans="1:4" hidden="1">
      <c r="A1347" s="135" t="s">
        <v>90</v>
      </c>
      <c r="B1347" s="135" t="s">
        <v>91</v>
      </c>
      <c r="C1347" s="135">
        <v>2013</v>
      </c>
      <c r="D1347" s="137">
        <v>0</v>
      </c>
    </row>
    <row r="1348" spans="1:4" hidden="1">
      <c r="A1348" s="135" t="s">
        <v>90</v>
      </c>
      <c r="B1348" s="135" t="s">
        <v>91</v>
      </c>
      <c r="C1348" s="135">
        <v>2014</v>
      </c>
      <c r="D1348" s="137">
        <v>0</v>
      </c>
    </row>
    <row r="1349" spans="1:4" hidden="1">
      <c r="A1349" s="135" t="s">
        <v>90</v>
      </c>
      <c r="B1349" s="135" t="s">
        <v>91</v>
      </c>
      <c r="C1349" s="135">
        <v>2015</v>
      </c>
      <c r="D1349" s="137">
        <v>0</v>
      </c>
    </row>
    <row r="1350" spans="1:4" hidden="1">
      <c r="A1350" s="135" t="s">
        <v>90</v>
      </c>
      <c r="B1350" s="135" t="s">
        <v>91</v>
      </c>
      <c r="C1350" s="135">
        <v>2016</v>
      </c>
      <c r="D1350" s="137">
        <v>0</v>
      </c>
    </row>
    <row r="1351" spans="1:4" hidden="1">
      <c r="A1351" s="135" t="s">
        <v>90</v>
      </c>
      <c r="B1351" s="135" t="s">
        <v>91</v>
      </c>
      <c r="C1351" s="135">
        <v>2017</v>
      </c>
      <c r="D1351" s="137">
        <v>0</v>
      </c>
    </row>
    <row r="1352" spans="1:4" hidden="1">
      <c r="A1352" s="135" t="s">
        <v>90</v>
      </c>
      <c r="B1352" s="135" t="s">
        <v>91</v>
      </c>
      <c r="C1352" s="135">
        <v>2018</v>
      </c>
      <c r="D1352" s="137">
        <v>0</v>
      </c>
    </row>
    <row r="1353" spans="1:4" hidden="1">
      <c r="A1353" s="135" t="s">
        <v>90</v>
      </c>
      <c r="B1353" s="135" t="s">
        <v>91</v>
      </c>
      <c r="C1353" s="135">
        <v>2019</v>
      </c>
      <c r="D1353" s="137">
        <v>0</v>
      </c>
    </row>
    <row r="1354" spans="1:4" hidden="1">
      <c r="A1354" s="135" t="s">
        <v>90</v>
      </c>
      <c r="B1354" s="135" t="s">
        <v>91</v>
      </c>
      <c r="C1354" s="135">
        <v>2020</v>
      </c>
      <c r="D1354" s="137">
        <v>0</v>
      </c>
    </row>
    <row r="1355" spans="1:4">
      <c r="A1355" s="135" t="s">
        <v>90</v>
      </c>
      <c r="B1355" s="135" t="s">
        <v>91</v>
      </c>
      <c r="C1355" s="135">
        <v>2021</v>
      </c>
      <c r="D1355" s="137">
        <v>0</v>
      </c>
    </row>
    <row r="1356" spans="1:4" hidden="1">
      <c r="A1356" s="135" t="s">
        <v>92</v>
      </c>
      <c r="B1356" s="135" t="s">
        <v>93</v>
      </c>
      <c r="C1356" s="135">
        <v>2010</v>
      </c>
      <c r="D1356" s="137">
        <v>0</v>
      </c>
    </row>
    <row r="1357" spans="1:4" hidden="1">
      <c r="A1357" s="135" t="s">
        <v>92</v>
      </c>
      <c r="B1357" s="135" t="s">
        <v>93</v>
      </c>
      <c r="C1357" s="135">
        <v>2011</v>
      </c>
      <c r="D1357" s="137">
        <v>0</v>
      </c>
    </row>
    <row r="1358" spans="1:4" hidden="1">
      <c r="A1358" s="135" t="s">
        <v>92</v>
      </c>
      <c r="B1358" s="135" t="s">
        <v>93</v>
      </c>
      <c r="C1358" s="135">
        <v>2012</v>
      </c>
      <c r="D1358" s="137">
        <v>0</v>
      </c>
    </row>
    <row r="1359" spans="1:4" hidden="1">
      <c r="A1359" s="135" t="s">
        <v>92</v>
      </c>
      <c r="B1359" s="135" t="s">
        <v>93</v>
      </c>
      <c r="C1359" s="135">
        <v>2013</v>
      </c>
      <c r="D1359" s="137">
        <v>0</v>
      </c>
    </row>
    <row r="1360" spans="1:4" hidden="1">
      <c r="A1360" s="135" t="s">
        <v>92</v>
      </c>
      <c r="B1360" s="135" t="s">
        <v>93</v>
      </c>
      <c r="C1360" s="135">
        <v>2014</v>
      </c>
      <c r="D1360" s="137">
        <v>0</v>
      </c>
    </row>
    <row r="1361" spans="1:4" hidden="1">
      <c r="A1361" s="135" t="s">
        <v>92</v>
      </c>
      <c r="B1361" s="135" t="s">
        <v>93</v>
      </c>
      <c r="C1361" s="135">
        <v>2015</v>
      </c>
      <c r="D1361" s="137">
        <v>0</v>
      </c>
    </row>
    <row r="1362" spans="1:4" hidden="1">
      <c r="A1362" s="135" t="s">
        <v>92</v>
      </c>
      <c r="B1362" s="135" t="s">
        <v>93</v>
      </c>
      <c r="C1362" s="135">
        <v>2016</v>
      </c>
      <c r="D1362" s="137">
        <v>0</v>
      </c>
    </row>
    <row r="1363" spans="1:4" hidden="1">
      <c r="A1363" s="135" t="s">
        <v>92</v>
      </c>
      <c r="B1363" s="135" t="s">
        <v>93</v>
      </c>
      <c r="C1363" s="135">
        <v>2017</v>
      </c>
      <c r="D1363" s="137">
        <v>0</v>
      </c>
    </row>
    <row r="1364" spans="1:4" hidden="1">
      <c r="A1364" s="135" t="s">
        <v>92</v>
      </c>
      <c r="B1364" s="135" t="s">
        <v>93</v>
      </c>
      <c r="C1364" s="135">
        <v>2018</v>
      </c>
      <c r="D1364" s="137">
        <v>0</v>
      </c>
    </row>
    <row r="1365" spans="1:4" hidden="1">
      <c r="A1365" s="135" t="s">
        <v>92</v>
      </c>
      <c r="B1365" s="135" t="s">
        <v>93</v>
      </c>
      <c r="C1365" s="135">
        <v>2019</v>
      </c>
      <c r="D1365" s="137">
        <v>0</v>
      </c>
    </row>
    <row r="1366" spans="1:4" hidden="1">
      <c r="A1366" s="135" t="s">
        <v>92</v>
      </c>
      <c r="B1366" s="135" t="s">
        <v>93</v>
      </c>
      <c r="C1366" s="135">
        <v>2020</v>
      </c>
      <c r="D1366" s="137">
        <v>0</v>
      </c>
    </row>
    <row r="1367" spans="1:4">
      <c r="A1367" s="135" t="s">
        <v>92</v>
      </c>
      <c r="B1367" s="135" t="s">
        <v>93</v>
      </c>
      <c r="C1367" s="135">
        <v>2021</v>
      </c>
      <c r="D1367" s="137">
        <v>0</v>
      </c>
    </row>
    <row r="1368" spans="1:4" hidden="1">
      <c r="A1368" s="135" t="s">
        <v>94</v>
      </c>
      <c r="B1368" s="135" t="s">
        <v>95</v>
      </c>
      <c r="C1368" s="135">
        <v>2000</v>
      </c>
      <c r="D1368" s="137">
        <v>1.336074</v>
      </c>
    </row>
    <row r="1369" spans="1:4" hidden="1">
      <c r="A1369" s="135" t="s">
        <v>94</v>
      </c>
      <c r="B1369" s="135" t="s">
        <v>95</v>
      </c>
      <c r="C1369" s="135">
        <v>2001</v>
      </c>
      <c r="D1369" s="137">
        <v>2.0818289999999999</v>
      </c>
    </row>
    <row r="1370" spans="1:4" hidden="1">
      <c r="A1370" s="135" t="s">
        <v>94</v>
      </c>
      <c r="B1370" s="135" t="s">
        <v>95</v>
      </c>
      <c r="C1370" s="135">
        <v>2002</v>
      </c>
      <c r="D1370" s="137">
        <v>2.792246</v>
      </c>
    </row>
    <row r="1371" spans="1:4" hidden="1">
      <c r="A1371" s="135" t="s">
        <v>94</v>
      </c>
      <c r="B1371" s="135" t="s">
        <v>95</v>
      </c>
      <c r="C1371" s="135">
        <v>2003</v>
      </c>
      <c r="D1371" s="137">
        <v>3.4697779999999998</v>
      </c>
    </row>
    <row r="1372" spans="1:4" hidden="1">
      <c r="A1372" s="135" t="s">
        <v>94</v>
      </c>
      <c r="B1372" s="135" t="s">
        <v>95</v>
      </c>
      <c r="C1372" s="135">
        <v>2004</v>
      </c>
      <c r="D1372" s="137">
        <v>4.116657</v>
      </c>
    </row>
    <row r="1373" spans="1:4" hidden="1">
      <c r="A1373" s="135" t="s">
        <v>94</v>
      </c>
      <c r="B1373" s="135" t="s">
        <v>95</v>
      </c>
      <c r="C1373" s="135">
        <v>2005</v>
      </c>
      <c r="D1373" s="137">
        <v>4.7349180000000004</v>
      </c>
    </row>
    <row r="1374" spans="1:4" hidden="1">
      <c r="A1374" s="135" t="s">
        <v>94</v>
      </c>
      <c r="B1374" s="135" t="s">
        <v>95</v>
      </c>
      <c r="C1374" s="135">
        <v>2006</v>
      </c>
      <c r="D1374" s="137">
        <v>5.5861689999999999</v>
      </c>
    </row>
    <row r="1375" spans="1:4" hidden="1">
      <c r="A1375" s="135" t="s">
        <v>94</v>
      </c>
      <c r="B1375" s="135" t="s">
        <v>95</v>
      </c>
      <c r="C1375" s="135">
        <v>2007</v>
      </c>
      <c r="D1375" s="137">
        <v>6.3439880000000004</v>
      </c>
    </row>
    <row r="1376" spans="1:4" hidden="1">
      <c r="A1376" s="135" t="s">
        <v>94</v>
      </c>
      <c r="B1376" s="135" t="s">
        <v>95</v>
      </c>
      <c r="C1376" s="135">
        <v>2008</v>
      </c>
      <c r="D1376" s="137">
        <v>7.0229569999999999</v>
      </c>
    </row>
    <row r="1377" spans="1:4" hidden="1">
      <c r="A1377" s="135" t="s">
        <v>94</v>
      </c>
      <c r="B1377" s="135" t="s">
        <v>95</v>
      </c>
      <c r="C1377" s="135">
        <v>2009</v>
      </c>
      <c r="D1377" s="137">
        <v>7.6347750000000003</v>
      </c>
    </row>
    <row r="1378" spans="1:4" hidden="1">
      <c r="A1378" s="135" t="s">
        <v>94</v>
      </c>
      <c r="B1378" s="135" t="s">
        <v>95</v>
      </c>
      <c r="C1378" s="135">
        <v>2010</v>
      </c>
      <c r="D1378" s="137">
        <v>8.1889319999999994</v>
      </c>
    </row>
    <row r="1379" spans="1:4" hidden="1">
      <c r="A1379" s="135" t="s">
        <v>94</v>
      </c>
      <c r="B1379" s="135" t="s">
        <v>95</v>
      </c>
      <c r="C1379" s="135">
        <v>2011</v>
      </c>
      <c r="D1379" s="137">
        <v>7.9675029999999998</v>
      </c>
    </row>
    <row r="1380" spans="1:4" hidden="1">
      <c r="A1380" s="135" t="s">
        <v>94</v>
      </c>
      <c r="B1380" s="135" t="s">
        <v>95</v>
      </c>
      <c r="C1380" s="135">
        <v>2012</v>
      </c>
      <c r="D1380" s="137">
        <v>7.7675539999999996</v>
      </c>
    </row>
    <row r="1381" spans="1:4" hidden="1">
      <c r="A1381" s="135" t="s">
        <v>94</v>
      </c>
      <c r="B1381" s="135" t="s">
        <v>95</v>
      </c>
      <c r="C1381" s="135">
        <v>2013</v>
      </c>
      <c r="D1381" s="137">
        <v>7.5861039999999997</v>
      </c>
    </row>
    <row r="1382" spans="1:4" hidden="1">
      <c r="A1382" s="135" t="s">
        <v>94</v>
      </c>
      <c r="B1382" s="135" t="s">
        <v>95</v>
      </c>
      <c r="C1382" s="135">
        <v>2014</v>
      </c>
      <c r="D1382" s="137">
        <v>7.4207000000000001</v>
      </c>
    </row>
    <row r="1383" spans="1:4" hidden="1">
      <c r="A1383" s="135" t="s">
        <v>94</v>
      </c>
      <c r="B1383" s="135" t="s">
        <v>95</v>
      </c>
      <c r="C1383" s="135">
        <v>2015</v>
      </c>
      <c r="D1383" s="137">
        <v>7.2693019999999997</v>
      </c>
    </row>
    <row r="1384" spans="1:4" hidden="1">
      <c r="A1384" s="135" t="s">
        <v>94</v>
      </c>
      <c r="B1384" s="135" t="s">
        <v>95</v>
      </c>
      <c r="C1384" s="135">
        <v>2016</v>
      </c>
      <c r="D1384" s="137">
        <v>7.2693019999999997</v>
      </c>
    </row>
    <row r="1385" spans="1:4" hidden="1">
      <c r="A1385" s="135" t="s">
        <v>94</v>
      </c>
      <c r="B1385" s="135" t="s">
        <v>95</v>
      </c>
      <c r="C1385" s="135">
        <v>2017</v>
      </c>
      <c r="D1385" s="137">
        <v>7.2693019999999997</v>
      </c>
    </row>
    <row r="1386" spans="1:4" hidden="1">
      <c r="A1386" s="135" t="s">
        <v>94</v>
      </c>
      <c r="B1386" s="135" t="s">
        <v>95</v>
      </c>
      <c r="C1386" s="135">
        <v>2018</v>
      </c>
      <c r="D1386" s="137">
        <v>7.2693019999999997</v>
      </c>
    </row>
    <row r="1387" spans="1:4" hidden="1">
      <c r="A1387" s="135" t="s">
        <v>94</v>
      </c>
      <c r="B1387" s="135" t="s">
        <v>95</v>
      </c>
      <c r="C1387" s="135">
        <v>2019</v>
      </c>
      <c r="D1387" s="137">
        <v>7.2693019999999997</v>
      </c>
    </row>
    <row r="1388" spans="1:4" hidden="1">
      <c r="A1388" s="135" t="s">
        <v>94</v>
      </c>
      <c r="B1388" s="135" t="s">
        <v>95</v>
      </c>
      <c r="C1388" s="135">
        <v>2020</v>
      </c>
      <c r="D1388" s="137">
        <v>7.2693019999999997</v>
      </c>
    </row>
    <row r="1389" spans="1:4">
      <c r="A1389" s="135" t="s">
        <v>94</v>
      </c>
      <c r="B1389" s="135" t="s">
        <v>95</v>
      </c>
      <c r="C1389" s="135">
        <v>2021</v>
      </c>
      <c r="D1389" s="137">
        <v>7.2693019999999997</v>
      </c>
    </row>
    <row r="1390" spans="1:4" hidden="1">
      <c r="A1390" s="135" t="s">
        <v>96</v>
      </c>
      <c r="B1390" s="136"/>
      <c r="C1390" s="135">
        <v>2014</v>
      </c>
      <c r="D1390" s="137">
        <v>15.193149999999999</v>
      </c>
    </row>
    <row r="1391" spans="1:4" hidden="1">
      <c r="A1391" s="135" t="s">
        <v>96</v>
      </c>
      <c r="B1391" s="136"/>
      <c r="C1391" s="135">
        <v>2015</v>
      </c>
      <c r="D1391" s="137">
        <v>14.92118</v>
      </c>
    </row>
    <row r="1392" spans="1:4" hidden="1">
      <c r="A1392" s="135" t="s">
        <v>96</v>
      </c>
      <c r="B1392" s="136"/>
      <c r="C1392" s="135">
        <v>2016</v>
      </c>
      <c r="D1392" s="137">
        <v>14.58422</v>
      </c>
    </row>
    <row r="1393" spans="1:4" hidden="1">
      <c r="A1393" s="135" t="s">
        <v>96</v>
      </c>
      <c r="B1393" s="136"/>
      <c r="C1393" s="135">
        <v>2017</v>
      </c>
      <c r="D1393" s="137">
        <v>14.6191</v>
      </c>
    </row>
    <row r="1394" spans="1:4" hidden="1">
      <c r="A1394" s="135" t="s">
        <v>96</v>
      </c>
      <c r="B1394" s="136"/>
      <c r="C1394" s="135">
        <v>2018</v>
      </c>
      <c r="D1394" s="137">
        <v>14.52154</v>
      </c>
    </row>
    <row r="1395" spans="1:4" hidden="1">
      <c r="A1395" s="135" t="s">
        <v>96</v>
      </c>
      <c r="B1395" s="136"/>
      <c r="C1395" s="135">
        <v>2019</v>
      </c>
      <c r="D1395" s="137">
        <v>13.75662</v>
      </c>
    </row>
    <row r="1396" spans="1:4" hidden="1">
      <c r="A1396" s="135" t="s">
        <v>96</v>
      </c>
      <c r="B1396" s="136"/>
      <c r="C1396" s="135">
        <v>2020</v>
      </c>
      <c r="D1396" s="137">
        <v>12.46241</v>
      </c>
    </row>
    <row r="1397" spans="1:4">
      <c r="A1397" s="135" t="s">
        <v>96</v>
      </c>
      <c r="B1397" s="136"/>
      <c r="C1397" s="135">
        <v>2021</v>
      </c>
      <c r="D1397" s="137">
        <v>12.551539999999999</v>
      </c>
    </row>
    <row r="1398" spans="1:4" hidden="1">
      <c r="A1398" s="135" t="s">
        <v>97</v>
      </c>
      <c r="B1398" s="135" t="s">
        <v>98</v>
      </c>
      <c r="C1398" s="135">
        <v>2004</v>
      </c>
      <c r="D1398" s="137">
        <v>0.17064799999999999</v>
      </c>
    </row>
    <row r="1399" spans="1:4" hidden="1">
      <c r="A1399" s="135" t="s">
        <v>97</v>
      </c>
      <c r="B1399" s="135" t="s">
        <v>98</v>
      </c>
      <c r="C1399" s="135">
        <v>2005</v>
      </c>
      <c r="D1399" s="137">
        <v>0.17064799999999999</v>
      </c>
    </row>
    <row r="1400" spans="1:4" hidden="1">
      <c r="A1400" s="135" t="s">
        <v>97</v>
      </c>
      <c r="B1400" s="135" t="s">
        <v>98</v>
      </c>
      <c r="C1400" s="135">
        <v>2006</v>
      </c>
      <c r="D1400" s="137">
        <v>0.17064799999999999</v>
      </c>
    </row>
    <row r="1401" spans="1:4" hidden="1">
      <c r="A1401" s="135" t="s">
        <v>97</v>
      </c>
      <c r="B1401" s="135" t="s">
        <v>98</v>
      </c>
      <c r="C1401" s="135">
        <v>2007</v>
      </c>
      <c r="D1401" s="137">
        <v>0.17064799999999999</v>
      </c>
    </row>
    <row r="1402" spans="1:4" hidden="1">
      <c r="A1402" s="135" t="s">
        <v>97</v>
      </c>
      <c r="B1402" s="135" t="s">
        <v>98</v>
      </c>
      <c r="C1402" s="135">
        <v>2008</v>
      </c>
      <c r="D1402" s="137">
        <v>0.17064799999999999</v>
      </c>
    </row>
    <row r="1403" spans="1:4" hidden="1">
      <c r="A1403" s="135" t="s">
        <v>97</v>
      </c>
      <c r="B1403" s="135" t="s">
        <v>98</v>
      </c>
      <c r="C1403" s="135">
        <v>2009</v>
      </c>
      <c r="D1403" s="137">
        <v>0.17064799999999999</v>
      </c>
    </row>
    <row r="1404" spans="1:4" hidden="1">
      <c r="A1404" s="135" t="s">
        <v>97</v>
      </c>
      <c r="B1404" s="135" t="s">
        <v>98</v>
      </c>
      <c r="C1404" s="135">
        <v>2010</v>
      </c>
      <c r="D1404" s="137">
        <v>0.17064799999999999</v>
      </c>
    </row>
    <row r="1405" spans="1:4" hidden="1">
      <c r="A1405" s="135" t="s">
        <v>97</v>
      </c>
      <c r="B1405" s="135" t="s">
        <v>98</v>
      </c>
      <c r="C1405" s="135">
        <v>2011</v>
      </c>
      <c r="D1405" s="137">
        <v>0.17064799999999999</v>
      </c>
    </row>
    <row r="1406" spans="1:4" hidden="1">
      <c r="A1406" s="135" t="s">
        <v>97</v>
      </c>
      <c r="B1406" s="135" t="s">
        <v>98</v>
      </c>
      <c r="C1406" s="135">
        <v>2012</v>
      </c>
      <c r="D1406" s="137">
        <v>0.17064799999999999</v>
      </c>
    </row>
    <row r="1407" spans="1:4" hidden="1">
      <c r="A1407" s="135" t="s">
        <v>97</v>
      </c>
      <c r="B1407" s="135" t="s">
        <v>98</v>
      </c>
      <c r="C1407" s="135">
        <v>2013</v>
      </c>
      <c r="D1407" s="137">
        <v>0.17064799999999999</v>
      </c>
    </row>
    <row r="1408" spans="1:4" hidden="1">
      <c r="A1408" s="135" t="s">
        <v>97</v>
      </c>
      <c r="B1408" s="135" t="s">
        <v>98</v>
      </c>
      <c r="C1408" s="135">
        <v>2014</v>
      </c>
      <c r="D1408" s="137">
        <v>0.17064799999999999</v>
      </c>
    </row>
    <row r="1409" spans="1:4" hidden="1">
      <c r="A1409" s="135" t="s">
        <v>97</v>
      </c>
      <c r="B1409" s="135" t="s">
        <v>98</v>
      </c>
      <c r="C1409" s="135">
        <v>2015</v>
      </c>
      <c r="D1409" s="137">
        <v>0.17064799999999999</v>
      </c>
    </row>
    <row r="1410" spans="1:4" hidden="1">
      <c r="A1410" s="135" t="s">
        <v>97</v>
      </c>
      <c r="B1410" s="135" t="s">
        <v>98</v>
      </c>
      <c r="C1410" s="135">
        <v>2016</v>
      </c>
      <c r="D1410" s="137">
        <v>0.17064799999999999</v>
      </c>
    </row>
    <row r="1411" spans="1:4" hidden="1">
      <c r="A1411" s="135" t="s">
        <v>97</v>
      </c>
      <c r="B1411" s="135" t="s">
        <v>98</v>
      </c>
      <c r="C1411" s="135">
        <v>2017</v>
      </c>
      <c r="D1411" s="137">
        <v>0.17064799999999999</v>
      </c>
    </row>
    <row r="1412" spans="1:4" hidden="1">
      <c r="A1412" s="135" t="s">
        <v>97</v>
      </c>
      <c r="B1412" s="135" t="s">
        <v>98</v>
      </c>
      <c r="C1412" s="135">
        <v>2018</v>
      </c>
      <c r="D1412" s="137">
        <v>0.17064799999999999</v>
      </c>
    </row>
    <row r="1413" spans="1:4" hidden="1">
      <c r="A1413" s="135" t="s">
        <v>97</v>
      </c>
      <c r="B1413" s="135" t="s">
        <v>98</v>
      </c>
      <c r="C1413" s="135">
        <v>2019</v>
      </c>
      <c r="D1413" s="137">
        <v>0.17064799999999999</v>
      </c>
    </row>
    <row r="1414" spans="1:4" hidden="1">
      <c r="A1414" s="135" t="s">
        <v>97</v>
      </c>
      <c r="B1414" s="135" t="s">
        <v>98</v>
      </c>
      <c r="C1414" s="135">
        <v>2020</v>
      </c>
      <c r="D1414" s="137">
        <v>0.17064799999999999</v>
      </c>
    </row>
    <row r="1415" spans="1:4">
      <c r="A1415" s="135" t="s">
        <v>97</v>
      </c>
      <c r="B1415" s="135" t="s">
        <v>98</v>
      </c>
      <c r="C1415" s="135">
        <v>2021</v>
      </c>
      <c r="D1415" s="137">
        <v>0.17064799999999999</v>
      </c>
    </row>
    <row r="1416" spans="1:4" hidden="1">
      <c r="A1416" s="135" t="s">
        <v>99</v>
      </c>
      <c r="B1416" s="135" t="s">
        <v>100</v>
      </c>
      <c r="C1416" s="135">
        <v>2000</v>
      </c>
      <c r="D1416" s="137">
        <v>4.1116510000000002</v>
      </c>
    </row>
    <row r="1417" spans="1:4" hidden="1">
      <c r="A1417" s="135" t="s">
        <v>99</v>
      </c>
      <c r="B1417" s="135" t="s">
        <v>100</v>
      </c>
      <c r="C1417" s="135">
        <v>2001</v>
      </c>
      <c r="D1417" s="137">
        <v>4.409605</v>
      </c>
    </row>
    <row r="1418" spans="1:4" hidden="1">
      <c r="A1418" s="135" t="s">
        <v>99</v>
      </c>
      <c r="B1418" s="135" t="s">
        <v>100</v>
      </c>
      <c r="C1418" s="135">
        <v>2002</v>
      </c>
      <c r="D1418" s="137">
        <v>4.7007289999999999</v>
      </c>
    </row>
    <row r="1419" spans="1:4" hidden="1">
      <c r="A1419" s="135" t="s">
        <v>99</v>
      </c>
      <c r="B1419" s="135" t="s">
        <v>100</v>
      </c>
      <c r="C1419" s="135">
        <v>2003</v>
      </c>
      <c r="D1419" s="137">
        <v>4.9852550000000004</v>
      </c>
    </row>
    <row r="1420" spans="1:4" hidden="1">
      <c r="A1420" s="135" t="s">
        <v>99</v>
      </c>
      <c r="B1420" s="135" t="s">
        <v>100</v>
      </c>
      <c r="C1420" s="135">
        <v>2004</v>
      </c>
      <c r="D1420" s="137">
        <v>5.2634049999999997</v>
      </c>
    </row>
    <row r="1421" spans="1:4" hidden="1">
      <c r="A1421" s="135" t="s">
        <v>99</v>
      </c>
      <c r="B1421" s="135" t="s">
        <v>100</v>
      </c>
      <c r="C1421" s="135">
        <v>2005</v>
      </c>
      <c r="D1421" s="137">
        <v>5.5353899999999996</v>
      </c>
    </row>
    <row r="1422" spans="1:4" hidden="1">
      <c r="A1422" s="135" t="s">
        <v>99</v>
      </c>
      <c r="B1422" s="135" t="s">
        <v>100</v>
      </c>
      <c r="C1422" s="135">
        <v>2006</v>
      </c>
      <c r="D1422" s="137">
        <v>5.5353899999999996</v>
      </c>
    </row>
    <row r="1423" spans="1:4" hidden="1">
      <c r="A1423" s="135" t="s">
        <v>99</v>
      </c>
      <c r="B1423" s="135" t="s">
        <v>100</v>
      </c>
      <c r="C1423" s="135">
        <v>2007</v>
      </c>
      <c r="D1423" s="137">
        <v>5.5353899999999996</v>
      </c>
    </row>
    <row r="1424" spans="1:4" hidden="1">
      <c r="A1424" s="135" t="s">
        <v>99</v>
      </c>
      <c r="B1424" s="135" t="s">
        <v>100</v>
      </c>
      <c r="C1424" s="135">
        <v>2008</v>
      </c>
      <c r="D1424" s="137">
        <v>5.5353899999999996</v>
      </c>
    </row>
    <row r="1425" spans="1:4" hidden="1">
      <c r="A1425" s="135" t="s">
        <v>99</v>
      </c>
      <c r="B1425" s="135" t="s">
        <v>100</v>
      </c>
      <c r="C1425" s="135">
        <v>2009</v>
      </c>
      <c r="D1425" s="137">
        <v>5.5353899999999996</v>
      </c>
    </row>
    <row r="1426" spans="1:4" hidden="1">
      <c r="A1426" s="135" t="s">
        <v>99</v>
      </c>
      <c r="B1426" s="135" t="s">
        <v>100</v>
      </c>
      <c r="C1426" s="135">
        <v>2010</v>
      </c>
      <c r="D1426" s="137">
        <v>5.5353899999999996</v>
      </c>
    </row>
    <row r="1427" spans="1:4" hidden="1">
      <c r="A1427" s="135" t="s">
        <v>99</v>
      </c>
      <c r="B1427" s="135" t="s">
        <v>100</v>
      </c>
      <c r="C1427" s="135">
        <v>2011</v>
      </c>
      <c r="D1427" s="137">
        <v>5.5353899999999996</v>
      </c>
    </row>
    <row r="1428" spans="1:4" hidden="1">
      <c r="A1428" s="135" t="s">
        <v>99</v>
      </c>
      <c r="B1428" s="135" t="s">
        <v>100</v>
      </c>
      <c r="C1428" s="135">
        <v>2012</v>
      </c>
      <c r="D1428" s="137">
        <v>5.5353899999999996</v>
      </c>
    </row>
    <row r="1429" spans="1:4" hidden="1">
      <c r="A1429" s="135" t="s">
        <v>99</v>
      </c>
      <c r="B1429" s="135" t="s">
        <v>100</v>
      </c>
      <c r="C1429" s="135">
        <v>2013</v>
      </c>
      <c r="D1429" s="137">
        <v>5.5353899999999996</v>
      </c>
    </row>
    <row r="1430" spans="1:4" hidden="1">
      <c r="A1430" s="135" t="s">
        <v>99</v>
      </c>
      <c r="B1430" s="135" t="s">
        <v>100</v>
      </c>
      <c r="C1430" s="135">
        <v>2014</v>
      </c>
      <c r="D1430" s="137">
        <v>5.5353899999999996</v>
      </c>
    </row>
    <row r="1431" spans="1:4" hidden="1">
      <c r="A1431" s="135" t="s">
        <v>99</v>
      </c>
      <c r="B1431" s="135" t="s">
        <v>100</v>
      </c>
      <c r="C1431" s="135">
        <v>2015</v>
      </c>
      <c r="D1431" s="137">
        <v>5.5353899999999996</v>
      </c>
    </row>
    <row r="1432" spans="1:4" hidden="1">
      <c r="A1432" s="135" t="s">
        <v>99</v>
      </c>
      <c r="B1432" s="135" t="s">
        <v>100</v>
      </c>
      <c r="C1432" s="135">
        <v>2016</v>
      </c>
      <c r="D1432" s="137">
        <v>5.5353899999999996</v>
      </c>
    </row>
    <row r="1433" spans="1:4" hidden="1">
      <c r="A1433" s="135" t="s">
        <v>99</v>
      </c>
      <c r="B1433" s="135" t="s">
        <v>100</v>
      </c>
      <c r="C1433" s="135">
        <v>2017</v>
      </c>
      <c r="D1433" s="137">
        <v>5.5353899999999996</v>
      </c>
    </row>
    <row r="1434" spans="1:4" hidden="1">
      <c r="A1434" s="135" t="s">
        <v>99</v>
      </c>
      <c r="B1434" s="135" t="s">
        <v>100</v>
      </c>
      <c r="C1434" s="135">
        <v>2018</v>
      </c>
      <c r="D1434" s="137">
        <v>5.5353899999999996</v>
      </c>
    </row>
    <row r="1435" spans="1:4" hidden="1">
      <c r="A1435" s="135" t="s">
        <v>99</v>
      </c>
      <c r="B1435" s="135" t="s">
        <v>100</v>
      </c>
      <c r="C1435" s="135">
        <v>2019</v>
      </c>
      <c r="D1435" s="137">
        <v>5.5353899999999996</v>
      </c>
    </row>
    <row r="1436" spans="1:4" hidden="1">
      <c r="A1436" s="135" t="s">
        <v>99</v>
      </c>
      <c r="B1436" s="135" t="s">
        <v>100</v>
      </c>
      <c r="C1436" s="135">
        <v>2020</v>
      </c>
      <c r="D1436" s="137">
        <v>5.5353899999999996</v>
      </c>
    </row>
    <row r="1437" spans="1:4">
      <c r="A1437" s="135" t="s">
        <v>99</v>
      </c>
      <c r="B1437" s="135" t="s">
        <v>100</v>
      </c>
      <c r="C1437" s="135">
        <v>2021</v>
      </c>
      <c r="D1437" s="137">
        <v>5.5353899999999996</v>
      </c>
    </row>
    <row r="1438" spans="1:4" hidden="1">
      <c r="A1438" s="135" t="s">
        <v>101</v>
      </c>
      <c r="B1438" s="135" t="s">
        <v>102</v>
      </c>
      <c r="C1438" s="135">
        <v>1993</v>
      </c>
      <c r="D1438" s="137">
        <v>8.3484569999999998</v>
      </c>
    </row>
    <row r="1439" spans="1:4" hidden="1">
      <c r="A1439" s="135" t="s">
        <v>101</v>
      </c>
      <c r="B1439" s="135" t="s">
        <v>102</v>
      </c>
      <c r="C1439" s="135">
        <v>1994</v>
      </c>
      <c r="D1439" s="137">
        <v>7.9223990000000004</v>
      </c>
    </row>
    <row r="1440" spans="1:4" hidden="1">
      <c r="A1440" s="135" t="s">
        <v>101</v>
      </c>
      <c r="B1440" s="135" t="s">
        <v>102</v>
      </c>
      <c r="C1440" s="135">
        <v>1995</v>
      </c>
      <c r="D1440" s="137">
        <v>7.523612</v>
      </c>
    </row>
    <row r="1441" spans="1:4" hidden="1">
      <c r="A1441" s="135" t="s">
        <v>101</v>
      </c>
      <c r="B1441" s="135" t="s">
        <v>102</v>
      </c>
      <c r="C1441" s="135">
        <v>1996</v>
      </c>
      <c r="D1441" s="137">
        <v>7.1487829999999999</v>
      </c>
    </row>
    <row r="1442" spans="1:4" hidden="1">
      <c r="A1442" s="135" t="s">
        <v>101</v>
      </c>
      <c r="B1442" s="135" t="s">
        <v>102</v>
      </c>
      <c r="C1442" s="135">
        <v>1997</v>
      </c>
      <c r="D1442" s="137">
        <v>6.7965289999999996</v>
      </c>
    </row>
    <row r="1443" spans="1:4" hidden="1">
      <c r="A1443" s="135" t="s">
        <v>101</v>
      </c>
      <c r="B1443" s="135" t="s">
        <v>102</v>
      </c>
      <c r="C1443" s="135">
        <v>1998</v>
      </c>
      <c r="D1443" s="137">
        <v>6.4648709999999996</v>
      </c>
    </row>
    <row r="1444" spans="1:4" hidden="1">
      <c r="A1444" s="135" t="s">
        <v>101</v>
      </c>
      <c r="B1444" s="135" t="s">
        <v>102</v>
      </c>
      <c r="C1444" s="135">
        <v>1999</v>
      </c>
      <c r="D1444" s="137">
        <v>6.1520530000000004</v>
      </c>
    </row>
    <row r="1445" spans="1:4" hidden="1">
      <c r="A1445" s="135" t="s">
        <v>101</v>
      </c>
      <c r="B1445" s="135" t="s">
        <v>102</v>
      </c>
      <c r="C1445" s="135">
        <v>2000</v>
      </c>
      <c r="D1445" s="137">
        <v>5.8565149999999999</v>
      </c>
    </row>
    <row r="1446" spans="1:4" hidden="1">
      <c r="A1446" s="135" t="s">
        <v>101</v>
      </c>
      <c r="B1446" s="135" t="s">
        <v>102</v>
      </c>
      <c r="C1446" s="135">
        <v>2001</v>
      </c>
      <c r="D1446" s="137">
        <v>5.4857800000000001</v>
      </c>
    </row>
    <row r="1447" spans="1:4" hidden="1">
      <c r="A1447" s="135" t="s">
        <v>101</v>
      </c>
      <c r="B1447" s="135" t="s">
        <v>102</v>
      </c>
      <c r="C1447" s="135">
        <v>2002</v>
      </c>
      <c r="D1447" s="137">
        <v>5.1252849999999999</v>
      </c>
    </row>
    <row r="1448" spans="1:4" hidden="1">
      <c r="A1448" s="135" t="s">
        <v>101</v>
      </c>
      <c r="B1448" s="135" t="s">
        <v>102</v>
      </c>
      <c r="C1448" s="135">
        <v>2003</v>
      </c>
      <c r="D1448" s="137">
        <v>4.7746110000000002</v>
      </c>
    </row>
    <row r="1449" spans="1:4" hidden="1">
      <c r="A1449" s="135" t="s">
        <v>101</v>
      </c>
      <c r="B1449" s="135" t="s">
        <v>102</v>
      </c>
      <c r="C1449" s="135">
        <v>2004</v>
      </c>
      <c r="D1449" s="137">
        <v>4.4333609999999997</v>
      </c>
    </row>
    <row r="1450" spans="1:4" hidden="1">
      <c r="A1450" s="135" t="s">
        <v>101</v>
      </c>
      <c r="B1450" s="135" t="s">
        <v>102</v>
      </c>
      <c r="C1450" s="135">
        <v>2005</v>
      </c>
      <c r="D1450" s="137">
        <v>4.1011620000000004</v>
      </c>
    </row>
    <row r="1451" spans="1:4" hidden="1">
      <c r="A1451" s="135" t="s">
        <v>101</v>
      </c>
      <c r="B1451" s="135" t="s">
        <v>102</v>
      </c>
      <c r="C1451" s="135">
        <v>2006</v>
      </c>
      <c r="D1451" s="137">
        <v>3.7776580000000002</v>
      </c>
    </row>
    <row r="1452" spans="1:4" hidden="1">
      <c r="A1452" s="135" t="s">
        <v>101</v>
      </c>
      <c r="B1452" s="135" t="s">
        <v>102</v>
      </c>
      <c r="C1452" s="135">
        <v>2007</v>
      </c>
      <c r="D1452" s="137">
        <v>3.4625119999999998</v>
      </c>
    </row>
    <row r="1453" spans="1:4" hidden="1">
      <c r="A1453" s="135" t="s">
        <v>101</v>
      </c>
      <c r="B1453" s="135" t="s">
        <v>102</v>
      </c>
      <c r="C1453" s="135">
        <v>2008</v>
      </c>
      <c r="D1453" s="137">
        <v>3.1554039999999999</v>
      </c>
    </row>
    <row r="1454" spans="1:4" hidden="1">
      <c r="A1454" s="135" t="s">
        <v>101</v>
      </c>
      <c r="B1454" s="135" t="s">
        <v>102</v>
      </c>
      <c r="C1454" s="135">
        <v>2009</v>
      </c>
      <c r="D1454" s="137">
        <v>2.8560300000000001</v>
      </c>
    </row>
    <row r="1455" spans="1:4" hidden="1">
      <c r="A1455" s="135" t="s">
        <v>101</v>
      </c>
      <c r="B1455" s="135" t="s">
        <v>102</v>
      </c>
      <c r="C1455" s="135">
        <v>2010</v>
      </c>
      <c r="D1455" s="137">
        <v>2.5641029999999998</v>
      </c>
    </row>
    <row r="1456" spans="1:4" hidden="1">
      <c r="A1456" s="135" t="s">
        <v>101</v>
      </c>
      <c r="B1456" s="135" t="s">
        <v>102</v>
      </c>
      <c r="C1456" s="135">
        <v>2011</v>
      </c>
      <c r="D1456" s="137">
        <v>1.6748080000000001</v>
      </c>
    </row>
    <row r="1457" spans="1:4" hidden="1">
      <c r="A1457" s="135" t="s">
        <v>101</v>
      </c>
      <c r="B1457" s="135" t="s">
        <v>102</v>
      </c>
      <c r="C1457" s="135">
        <v>2012</v>
      </c>
      <c r="D1457" s="137">
        <v>1.659751</v>
      </c>
    </row>
    <row r="1458" spans="1:4" hidden="1">
      <c r="A1458" s="135" t="s">
        <v>101</v>
      </c>
      <c r="B1458" s="135" t="s">
        <v>102</v>
      </c>
      <c r="C1458" s="135">
        <v>2013</v>
      </c>
      <c r="D1458" s="137">
        <v>1.6438360000000001</v>
      </c>
    </row>
    <row r="1459" spans="1:4" hidden="1">
      <c r="A1459" s="135" t="s">
        <v>101</v>
      </c>
      <c r="B1459" s="135" t="s">
        <v>102</v>
      </c>
      <c r="C1459" s="135">
        <v>2014</v>
      </c>
      <c r="D1459" s="137">
        <v>1.6326529999999999</v>
      </c>
    </row>
    <row r="1460" spans="1:4" hidden="1">
      <c r="A1460" s="135" t="s">
        <v>101</v>
      </c>
      <c r="B1460" s="135" t="s">
        <v>102</v>
      </c>
      <c r="C1460" s="135">
        <v>2015</v>
      </c>
      <c r="D1460" s="137">
        <v>1.6238159999999999</v>
      </c>
    </row>
    <row r="1461" spans="1:4" hidden="1">
      <c r="A1461" s="135" t="s">
        <v>101</v>
      </c>
      <c r="B1461" s="135" t="s">
        <v>102</v>
      </c>
      <c r="C1461" s="135">
        <v>2016</v>
      </c>
      <c r="D1461" s="137">
        <v>1.627119</v>
      </c>
    </row>
    <row r="1462" spans="1:4" hidden="1">
      <c r="A1462" s="135" t="s">
        <v>101</v>
      </c>
      <c r="B1462" s="135" t="s">
        <v>102</v>
      </c>
      <c r="C1462" s="135">
        <v>2017</v>
      </c>
      <c r="D1462" s="137">
        <v>6.9677420000000003</v>
      </c>
    </row>
    <row r="1463" spans="1:4" hidden="1">
      <c r="A1463" s="135" t="s">
        <v>101</v>
      </c>
      <c r="B1463" s="135" t="s">
        <v>102</v>
      </c>
      <c r="C1463" s="135">
        <v>2018</v>
      </c>
      <c r="D1463" s="137">
        <v>6.9677420000000003</v>
      </c>
    </row>
    <row r="1464" spans="1:4" hidden="1">
      <c r="A1464" s="135" t="s">
        <v>101</v>
      </c>
      <c r="B1464" s="135" t="s">
        <v>102</v>
      </c>
      <c r="C1464" s="135">
        <v>2019</v>
      </c>
      <c r="D1464" s="137">
        <v>6.9677420000000003</v>
      </c>
    </row>
    <row r="1465" spans="1:4" hidden="1">
      <c r="A1465" s="135" t="s">
        <v>101</v>
      </c>
      <c r="B1465" s="135" t="s">
        <v>102</v>
      </c>
      <c r="C1465" s="135">
        <v>2020</v>
      </c>
      <c r="D1465" s="137">
        <v>6.9677420000000003</v>
      </c>
    </row>
    <row r="1466" spans="1:4">
      <c r="A1466" s="135" t="s">
        <v>101</v>
      </c>
      <c r="B1466" s="135" t="s">
        <v>102</v>
      </c>
      <c r="C1466" s="135">
        <v>2021</v>
      </c>
      <c r="D1466" s="137">
        <v>6.9677420000000003</v>
      </c>
    </row>
    <row r="1467" spans="1:4" hidden="1">
      <c r="A1467" s="135" t="s">
        <v>103</v>
      </c>
      <c r="B1467" s="135" t="s">
        <v>104</v>
      </c>
      <c r="C1467" s="135">
        <v>1992</v>
      </c>
      <c r="D1467" s="137">
        <v>20.16461</v>
      </c>
    </row>
    <row r="1468" spans="1:4" hidden="1">
      <c r="A1468" s="135" t="s">
        <v>103</v>
      </c>
      <c r="B1468" s="135" t="s">
        <v>104</v>
      </c>
      <c r="C1468" s="135">
        <v>1993</v>
      </c>
      <c r="D1468" s="137">
        <v>19.538810000000002</v>
      </c>
    </row>
    <row r="1469" spans="1:4" hidden="1">
      <c r="A1469" s="135" t="s">
        <v>103</v>
      </c>
      <c r="B1469" s="135" t="s">
        <v>104</v>
      </c>
      <c r="C1469" s="135">
        <v>1994</v>
      </c>
      <c r="D1469" s="137">
        <v>19.02664</v>
      </c>
    </row>
    <row r="1470" spans="1:4" hidden="1">
      <c r="A1470" s="135" t="s">
        <v>103</v>
      </c>
      <c r="B1470" s="135" t="s">
        <v>104</v>
      </c>
      <c r="C1470" s="135">
        <v>1995</v>
      </c>
      <c r="D1470" s="137">
        <v>18.599710000000002</v>
      </c>
    </row>
    <row r="1471" spans="1:4" hidden="1">
      <c r="A1471" s="135" t="s">
        <v>103</v>
      </c>
      <c r="B1471" s="135" t="s">
        <v>104</v>
      </c>
      <c r="C1471" s="135">
        <v>1996</v>
      </c>
      <c r="D1471" s="137">
        <v>18.238399999999999</v>
      </c>
    </row>
    <row r="1472" spans="1:4" hidden="1">
      <c r="A1472" s="135" t="s">
        <v>103</v>
      </c>
      <c r="B1472" s="135" t="s">
        <v>104</v>
      </c>
      <c r="C1472" s="135">
        <v>1997</v>
      </c>
      <c r="D1472" s="137">
        <v>17.928640000000001</v>
      </c>
    </row>
    <row r="1473" spans="1:4" hidden="1">
      <c r="A1473" s="135" t="s">
        <v>103</v>
      </c>
      <c r="B1473" s="135" t="s">
        <v>104</v>
      </c>
      <c r="C1473" s="135">
        <v>1998</v>
      </c>
      <c r="D1473" s="137">
        <v>17.660139999999998</v>
      </c>
    </row>
    <row r="1474" spans="1:4" hidden="1">
      <c r="A1474" s="135" t="s">
        <v>103</v>
      </c>
      <c r="B1474" s="135" t="s">
        <v>104</v>
      </c>
      <c r="C1474" s="135">
        <v>1999</v>
      </c>
      <c r="D1474" s="137">
        <v>17.425170000000001</v>
      </c>
    </row>
    <row r="1475" spans="1:4" hidden="1">
      <c r="A1475" s="135" t="s">
        <v>103</v>
      </c>
      <c r="B1475" s="135" t="s">
        <v>104</v>
      </c>
      <c r="C1475" s="135">
        <v>2000</v>
      </c>
      <c r="D1475" s="137">
        <v>17.21782</v>
      </c>
    </row>
    <row r="1476" spans="1:4" hidden="1">
      <c r="A1476" s="135" t="s">
        <v>103</v>
      </c>
      <c r="B1476" s="135" t="s">
        <v>104</v>
      </c>
      <c r="C1476" s="135">
        <v>2001</v>
      </c>
      <c r="D1476" s="137">
        <v>15.22777</v>
      </c>
    </row>
    <row r="1477" spans="1:4" hidden="1">
      <c r="A1477" s="135" t="s">
        <v>103</v>
      </c>
      <c r="B1477" s="135" t="s">
        <v>104</v>
      </c>
      <c r="C1477" s="135">
        <v>2002</v>
      </c>
      <c r="D1477" s="137">
        <v>13.59088</v>
      </c>
    </row>
    <row r="1478" spans="1:4" hidden="1">
      <c r="A1478" s="135" t="s">
        <v>103</v>
      </c>
      <c r="B1478" s="135" t="s">
        <v>104</v>
      </c>
      <c r="C1478" s="135">
        <v>2003</v>
      </c>
      <c r="D1478" s="137">
        <v>12.22078</v>
      </c>
    </row>
    <row r="1479" spans="1:4" hidden="1">
      <c r="A1479" s="135" t="s">
        <v>103</v>
      </c>
      <c r="B1479" s="135" t="s">
        <v>104</v>
      </c>
      <c r="C1479" s="135">
        <v>2004</v>
      </c>
      <c r="D1479" s="137">
        <v>11.057180000000001</v>
      </c>
    </row>
    <row r="1480" spans="1:4" hidden="1">
      <c r="A1480" s="135" t="s">
        <v>103</v>
      </c>
      <c r="B1480" s="135" t="s">
        <v>104</v>
      </c>
      <c r="C1480" s="135">
        <v>2005</v>
      </c>
      <c r="D1480" s="137">
        <v>10.056660000000001</v>
      </c>
    </row>
    <row r="1481" spans="1:4" hidden="1">
      <c r="A1481" s="135" t="s">
        <v>103</v>
      </c>
      <c r="B1481" s="135" t="s">
        <v>104</v>
      </c>
      <c r="C1481" s="135">
        <v>2006</v>
      </c>
      <c r="D1481" s="137">
        <v>10.46645</v>
      </c>
    </row>
    <row r="1482" spans="1:4" hidden="1">
      <c r="A1482" s="135" t="s">
        <v>103</v>
      </c>
      <c r="B1482" s="135" t="s">
        <v>104</v>
      </c>
      <c r="C1482" s="135">
        <v>2007</v>
      </c>
      <c r="D1482" s="137">
        <v>10.911060000000001</v>
      </c>
    </row>
    <row r="1483" spans="1:4" hidden="1">
      <c r="A1483" s="135" t="s">
        <v>103</v>
      </c>
      <c r="B1483" s="135" t="s">
        <v>104</v>
      </c>
      <c r="C1483" s="135">
        <v>2008</v>
      </c>
      <c r="D1483" s="137">
        <v>11.39512</v>
      </c>
    </row>
    <row r="1484" spans="1:4" hidden="1">
      <c r="A1484" s="135" t="s">
        <v>103</v>
      </c>
      <c r="B1484" s="135" t="s">
        <v>104</v>
      </c>
      <c r="C1484" s="135">
        <v>2009</v>
      </c>
      <c r="D1484" s="137">
        <v>11.92412</v>
      </c>
    </row>
    <row r="1485" spans="1:4" hidden="1">
      <c r="A1485" s="135" t="s">
        <v>103</v>
      </c>
      <c r="B1485" s="135" t="s">
        <v>104</v>
      </c>
      <c r="C1485" s="135">
        <v>2010</v>
      </c>
      <c r="D1485" s="137">
        <v>12.504630000000001</v>
      </c>
    </row>
    <row r="1486" spans="1:4" hidden="1">
      <c r="A1486" s="135" t="s">
        <v>103</v>
      </c>
      <c r="B1486" s="135" t="s">
        <v>104</v>
      </c>
      <c r="C1486" s="135">
        <v>2011</v>
      </c>
      <c r="D1486" s="137">
        <v>13.14456</v>
      </c>
    </row>
    <row r="1487" spans="1:4" hidden="1">
      <c r="A1487" s="135" t="s">
        <v>103</v>
      </c>
      <c r="B1487" s="135" t="s">
        <v>104</v>
      </c>
      <c r="C1487" s="135">
        <v>2012</v>
      </c>
      <c r="D1487" s="137">
        <v>13.85351</v>
      </c>
    </row>
    <row r="1488" spans="1:4" hidden="1">
      <c r="A1488" s="135" t="s">
        <v>103</v>
      </c>
      <c r="B1488" s="135" t="s">
        <v>104</v>
      </c>
      <c r="C1488" s="135">
        <v>2013</v>
      </c>
      <c r="D1488" s="137">
        <v>14.6433</v>
      </c>
    </row>
    <row r="1489" spans="1:4" hidden="1">
      <c r="A1489" s="135" t="s">
        <v>103</v>
      </c>
      <c r="B1489" s="135" t="s">
        <v>104</v>
      </c>
      <c r="C1489" s="135">
        <v>2014</v>
      </c>
      <c r="D1489" s="137">
        <v>15.52858</v>
      </c>
    </row>
    <row r="1490" spans="1:4" hidden="1">
      <c r="A1490" s="135" t="s">
        <v>103</v>
      </c>
      <c r="B1490" s="135" t="s">
        <v>104</v>
      </c>
      <c r="C1490" s="135">
        <v>2015</v>
      </c>
      <c r="D1490" s="137">
        <v>16.28988</v>
      </c>
    </row>
    <row r="1491" spans="1:4" hidden="1">
      <c r="A1491" s="135" t="s">
        <v>103</v>
      </c>
      <c r="B1491" s="135" t="s">
        <v>104</v>
      </c>
      <c r="C1491" s="135">
        <v>2016</v>
      </c>
      <c r="D1491" s="137">
        <v>17.253309999999999</v>
      </c>
    </row>
    <row r="1492" spans="1:4" hidden="1">
      <c r="A1492" s="135" t="s">
        <v>103</v>
      </c>
      <c r="B1492" s="135" t="s">
        <v>104</v>
      </c>
      <c r="C1492" s="135">
        <v>2017</v>
      </c>
      <c r="D1492" s="137">
        <v>18.11637</v>
      </c>
    </row>
    <row r="1493" spans="1:4" hidden="1">
      <c r="A1493" s="135" t="s">
        <v>103</v>
      </c>
      <c r="B1493" s="135" t="s">
        <v>104</v>
      </c>
      <c r="C1493" s="135">
        <v>2018</v>
      </c>
      <c r="D1493" s="137">
        <v>19.338709999999999</v>
      </c>
    </row>
    <row r="1494" spans="1:4" hidden="1">
      <c r="A1494" s="135" t="s">
        <v>103</v>
      </c>
      <c r="B1494" s="135" t="s">
        <v>104</v>
      </c>
      <c r="C1494" s="135">
        <v>2019</v>
      </c>
      <c r="D1494" s="137">
        <v>20.613489999999999</v>
      </c>
    </row>
    <row r="1495" spans="1:4" hidden="1">
      <c r="A1495" s="135" t="s">
        <v>103</v>
      </c>
      <c r="B1495" s="135" t="s">
        <v>104</v>
      </c>
      <c r="C1495" s="135">
        <v>2020</v>
      </c>
      <c r="D1495" s="137">
        <v>22.143899999999999</v>
      </c>
    </row>
    <row r="1496" spans="1:4">
      <c r="A1496" s="135" t="s">
        <v>103</v>
      </c>
      <c r="B1496" s="135" t="s">
        <v>104</v>
      </c>
      <c r="C1496" s="135">
        <v>2021</v>
      </c>
      <c r="D1496" s="137">
        <v>19.007269999999998</v>
      </c>
    </row>
    <row r="1497" spans="1:4" hidden="1">
      <c r="A1497" s="135" t="s">
        <v>105</v>
      </c>
      <c r="B1497" s="135" t="s">
        <v>106</v>
      </c>
      <c r="C1497" s="135">
        <v>1987</v>
      </c>
      <c r="D1497" s="137">
        <v>13</v>
      </c>
    </row>
    <row r="1498" spans="1:4" hidden="1">
      <c r="A1498" s="135" t="s">
        <v>105</v>
      </c>
      <c r="B1498" s="135" t="s">
        <v>106</v>
      </c>
      <c r="C1498" s="135">
        <v>1988</v>
      </c>
      <c r="D1498" s="137">
        <v>13.246</v>
      </c>
    </row>
    <row r="1499" spans="1:4" hidden="1">
      <c r="A1499" s="135" t="s">
        <v>105</v>
      </c>
      <c r="B1499" s="135" t="s">
        <v>106</v>
      </c>
      <c r="C1499" s="135">
        <v>1989</v>
      </c>
      <c r="D1499" s="137">
        <v>13.466850000000001</v>
      </c>
    </row>
    <row r="1500" spans="1:4" hidden="1">
      <c r="A1500" s="135" t="s">
        <v>105</v>
      </c>
      <c r="B1500" s="135" t="s">
        <v>106</v>
      </c>
      <c r="C1500" s="135">
        <v>1990</v>
      </c>
      <c r="D1500" s="137">
        <v>13.666230000000001</v>
      </c>
    </row>
    <row r="1501" spans="1:4" hidden="1">
      <c r="A1501" s="135" t="s">
        <v>105</v>
      </c>
      <c r="B1501" s="135" t="s">
        <v>106</v>
      </c>
      <c r="C1501" s="135">
        <v>1991</v>
      </c>
      <c r="D1501" s="137">
        <v>13.84712</v>
      </c>
    </row>
    <row r="1502" spans="1:4" hidden="1">
      <c r="A1502" s="135" t="s">
        <v>105</v>
      </c>
      <c r="B1502" s="135" t="s">
        <v>106</v>
      </c>
      <c r="C1502" s="135">
        <v>1992</v>
      </c>
      <c r="D1502" s="137">
        <v>14.011979999999999</v>
      </c>
    </row>
    <row r="1503" spans="1:4" hidden="1">
      <c r="A1503" s="135" t="s">
        <v>105</v>
      </c>
      <c r="B1503" s="135" t="s">
        <v>106</v>
      </c>
      <c r="C1503" s="135">
        <v>1993</v>
      </c>
      <c r="D1503" s="137">
        <v>14.162839999999999</v>
      </c>
    </row>
    <row r="1504" spans="1:4" hidden="1">
      <c r="A1504" s="135" t="s">
        <v>105</v>
      </c>
      <c r="B1504" s="135" t="s">
        <v>106</v>
      </c>
      <c r="C1504" s="135">
        <v>1994</v>
      </c>
      <c r="D1504" s="137">
        <v>14.30143</v>
      </c>
    </row>
    <row r="1505" spans="1:4" hidden="1">
      <c r="A1505" s="135" t="s">
        <v>105</v>
      </c>
      <c r="B1505" s="135" t="s">
        <v>106</v>
      </c>
      <c r="C1505" s="135">
        <v>1995</v>
      </c>
      <c r="D1505" s="137">
        <v>14.429180000000001</v>
      </c>
    </row>
    <row r="1506" spans="1:4" hidden="1">
      <c r="A1506" s="135" t="s">
        <v>105</v>
      </c>
      <c r="B1506" s="135" t="s">
        <v>106</v>
      </c>
      <c r="C1506" s="135">
        <v>1996</v>
      </c>
      <c r="D1506" s="137">
        <v>14.5473</v>
      </c>
    </row>
    <row r="1507" spans="1:4" hidden="1">
      <c r="A1507" s="135" t="s">
        <v>105</v>
      </c>
      <c r="B1507" s="135" t="s">
        <v>106</v>
      </c>
      <c r="C1507" s="135">
        <v>1997</v>
      </c>
      <c r="D1507" s="137">
        <v>14.65686</v>
      </c>
    </row>
    <row r="1508" spans="1:4" hidden="1">
      <c r="A1508" s="135" t="s">
        <v>105</v>
      </c>
      <c r="B1508" s="135" t="s">
        <v>106</v>
      </c>
      <c r="C1508" s="135">
        <v>1998</v>
      </c>
      <c r="D1508" s="137">
        <v>14.758749999999999</v>
      </c>
    </row>
    <row r="1509" spans="1:4" hidden="1">
      <c r="A1509" s="135" t="s">
        <v>105</v>
      </c>
      <c r="B1509" s="135" t="s">
        <v>106</v>
      </c>
      <c r="C1509" s="135">
        <v>1999</v>
      </c>
      <c r="D1509" s="137">
        <v>14.85375</v>
      </c>
    </row>
    <row r="1510" spans="1:4" hidden="1">
      <c r="A1510" s="135" t="s">
        <v>105</v>
      </c>
      <c r="B1510" s="135" t="s">
        <v>106</v>
      </c>
      <c r="C1510" s="135">
        <v>2000</v>
      </c>
      <c r="D1510" s="137">
        <v>14.94253</v>
      </c>
    </row>
    <row r="1511" spans="1:4" hidden="1">
      <c r="A1511" s="135" t="s">
        <v>105</v>
      </c>
      <c r="B1511" s="135" t="s">
        <v>106</v>
      </c>
      <c r="C1511" s="135">
        <v>2001</v>
      </c>
      <c r="D1511" s="137">
        <v>14.988810000000001</v>
      </c>
    </row>
    <row r="1512" spans="1:4" hidden="1">
      <c r="A1512" s="135" t="s">
        <v>105</v>
      </c>
      <c r="B1512" s="135" t="s">
        <v>106</v>
      </c>
      <c r="C1512" s="135">
        <v>2002</v>
      </c>
      <c r="D1512" s="137">
        <v>15.032679999999999</v>
      </c>
    </row>
    <row r="1513" spans="1:4" hidden="1">
      <c r="A1513" s="135" t="s">
        <v>105</v>
      </c>
      <c r="B1513" s="135" t="s">
        <v>106</v>
      </c>
      <c r="C1513" s="135">
        <v>2003</v>
      </c>
      <c r="D1513" s="137">
        <v>15.074310000000001</v>
      </c>
    </row>
    <row r="1514" spans="1:4" hidden="1">
      <c r="A1514" s="135" t="s">
        <v>105</v>
      </c>
      <c r="B1514" s="135" t="s">
        <v>106</v>
      </c>
      <c r="C1514" s="135">
        <v>2004</v>
      </c>
      <c r="D1514" s="137">
        <v>15.11387</v>
      </c>
    </row>
    <row r="1515" spans="1:4" hidden="1">
      <c r="A1515" s="135" t="s">
        <v>105</v>
      </c>
      <c r="B1515" s="135" t="s">
        <v>106</v>
      </c>
      <c r="C1515" s="135">
        <v>2005</v>
      </c>
      <c r="D1515" s="137">
        <v>15.15152</v>
      </c>
    </row>
    <row r="1516" spans="1:4" hidden="1">
      <c r="A1516" s="135" t="s">
        <v>105</v>
      </c>
      <c r="B1516" s="135" t="s">
        <v>106</v>
      </c>
      <c r="C1516" s="135">
        <v>2006</v>
      </c>
      <c r="D1516" s="137">
        <v>15.15152</v>
      </c>
    </row>
    <row r="1517" spans="1:4" hidden="1">
      <c r="A1517" s="135" t="s">
        <v>105</v>
      </c>
      <c r="B1517" s="135" t="s">
        <v>106</v>
      </c>
      <c r="C1517" s="135">
        <v>2007</v>
      </c>
      <c r="D1517" s="137">
        <v>15.15152</v>
      </c>
    </row>
    <row r="1518" spans="1:4" hidden="1">
      <c r="A1518" s="135" t="s">
        <v>105</v>
      </c>
      <c r="B1518" s="135" t="s">
        <v>106</v>
      </c>
      <c r="C1518" s="135">
        <v>2008</v>
      </c>
      <c r="D1518" s="137">
        <v>15.15152</v>
      </c>
    </row>
    <row r="1519" spans="1:4" hidden="1">
      <c r="A1519" s="135" t="s">
        <v>105</v>
      </c>
      <c r="B1519" s="135" t="s">
        <v>106</v>
      </c>
      <c r="C1519" s="135">
        <v>2009</v>
      </c>
      <c r="D1519" s="137">
        <v>15.15152</v>
      </c>
    </row>
    <row r="1520" spans="1:4" hidden="1">
      <c r="A1520" s="135" t="s">
        <v>105</v>
      </c>
      <c r="B1520" s="135" t="s">
        <v>106</v>
      </c>
      <c r="C1520" s="135">
        <v>2010</v>
      </c>
      <c r="D1520" s="137">
        <v>15.15152</v>
      </c>
    </row>
    <row r="1521" spans="1:4" hidden="1">
      <c r="A1521" s="135" t="s">
        <v>105</v>
      </c>
      <c r="B1521" s="135" t="s">
        <v>106</v>
      </c>
      <c r="C1521" s="135">
        <v>2011</v>
      </c>
      <c r="D1521" s="137">
        <v>15.15152</v>
      </c>
    </row>
    <row r="1522" spans="1:4" hidden="1">
      <c r="A1522" s="135" t="s">
        <v>105</v>
      </c>
      <c r="B1522" s="135" t="s">
        <v>106</v>
      </c>
      <c r="C1522" s="135">
        <v>2012</v>
      </c>
      <c r="D1522" s="137">
        <v>15.15152</v>
      </c>
    </row>
    <row r="1523" spans="1:4" hidden="1">
      <c r="A1523" s="135" t="s">
        <v>105</v>
      </c>
      <c r="B1523" s="135" t="s">
        <v>106</v>
      </c>
      <c r="C1523" s="135">
        <v>2013</v>
      </c>
      <c r="D1523" s="137">
        <v>15.15152</v>
      </c>
    </row>
    <row r="1524" spans="1:4" hidden="1">
      <c r="A1524" s="135" t="s">
        <v>105</v>
      </c>
      <c r="B1524" s="135" t="s">
        <v>106</v>
      </c>
      <c r="C1524" s="135">
        <v>2014</v>
      </c>
      <c r="D1524" s="137">
        <v>15.15152</v>
      </c>
    </row>
    <row r="1525" spans="1:4" hidden="1">
      <c r="A1525" s="135" t="s">
        <v>105</v>
      </c>
      <c r="B1525" s="135" t="s">
        <v>106</v>
      </c>
      <c r="C1525" s="135">
        <v>2015</v>
      </c>
      <c r="D1525" s="137">
        <v>15.15152</v>
      </c>
    </row>
    <row r="1526" spans="1:4" hidden="1">
      <c r="A1526" s="135" t="s">
        <v>105</v>
      </c>
      <c r="B1526" s="135" t="s">
        <v>106</v>
      </c>
      <c r="C1526" s="135">
        <v>2016</v>
      </c>
      <c r="D1526" s="137">
        <v>15.15152</v>
      </c>
    </row>
    <row r="1527" spans="1:4" hidden="1">
      <c r="A1527" s="135" t="s">
        <v>105</v>
      </c>
      <c r="B1527" s="135" t="s">
        <v>106</v>
      </c>
      <c r="C1527" s="135">
        <v>2017</v>
      </c>
      <c r="D1527" s="137">
        <v>15.15152</v>
      </c>
    </row>
    <row r="1528" spans="1:4" hidden="1">
      <c r="A1528" s="135" t="s">
        <v>105</v>
      </c>
      <c r="B1528" s="135" t="s">
        <v>106</v>
      </c>
      <c r="C1528" s="135">
        <v>2018</v>
      </c>
      <c r="D1528" s="137">
        <v>15.15152</v>
      </c>
    </row>
    <row r="1529" spans="1:4" hidden="1">
      <c r="A1529" s="135" t="s">
        <v>105</v>
      </c>
      <c r="B1529" s="135" t="s">
        <v>106</v>
      </c>
      <c r="C1529" s="135">
        <v>2019</v>
      </c>
      <c r="D1529" s="137">
        <v>15.15152</v>
      </c>
    </row>
    <row r="1530" spans="1:4" hidden="1">
      <c r="A1530" s="135" t="s">
        <v>105</v>
      </c>
      <c r="B1530" s="135" t="s">
        <v>106</v>
      </c>
      <c r="C1530" s="135">
        <v>2020</v>
      </c>
      <c r="D1530" s="137">
        <v>15.15152</v>
      </c>
    </row>
    <row r="1531" spans="1:4">
      <c r="A1531" s="135" t="s">
        <v>105</v>
      </c>
      <c r="B1531" s="135" t="s">
        <v>106</v>
      </c>
      <c r="C1531" s="135">
        <v>2021</v>
      </c>
      <c r="D1531" s="137">
        <v>15.15152</v>
      </c>
    </row>
    <row r="1532" spans="1:4" hidden="1">
      <c r="A1532" s="135" t="s">
        <v>107</v>
      </c>
      <c r="B1532" s="135" t="s">
        <v>108</v>
      </c>
      <c r="C1532" s="135">
        <v>2000</v>
      </c>
      <c r="D1532" s="137">
        <v>14.92501</v>
      </c>
    </row>
    <row r="1533" spans="1:4" hidden="1">
      <c r="A1533" s="135" t="s">
        <v>107</v>
      </c>
      <c r="B1533" s="135" t="s">
        <v>108</v>
      </c>
      <c r="C1533" s="135">
        <v>2001</v>
      </c>
      <c r="D1533" s="137">
        <v>10.21293</v>
      </c>
    </row>
    <row r="1534" spans="1:4" hidden="1">
      <c r="A1534" s="135" t="s">
        <v>107</v>
      </c>
      <c r="B1534" s="135" t="s">
        <v>108</v>
      </c>
      <c r="C1534" s="135">
        <v>2002</v>
      </c>
      <c r="D1534" s="137">
        <v>6.2989759999999997</v>
      </c>
    </row>
    <row r="1535" spans="1:4" hidden="1">
      <c r="A1535" s="135" t="s">
        <v>107</v>
      </c>
      <c r="B1535" s="135" t="s">
        <v>108</v>
      </c>
      <c r="C1535" s="135">
        <v>2003</v>
      </c>
      <c r="D1535" s="137">
        <v>2.9962029999999999</v>
      </c>
    </row>
    <row r="1536" spans="1:4" hidden="1">
      <c r="A1536" s="135" t="s">
        <v>107</v>
      </c>
      <c r="B1536" s="135" t="s">
        <v>108</v>
      </c>
      <c r="C1536" s="135">
        <v>2004</v>
      </c>
      <c r="D1536" s="137">
        <v>0.171821</v>
      </c>
    </row>
    <row r="1537" spans="1:4" hidden="1">
      <c r="A1537" s="135" t="s">
        <v>107</v>
      </c>
      <c r="B1537" s="135" t="s">
        <v>108</v>
      </c>
      <c r="C1537" s="135">
        <v>2005</v>
      </c>
      <c r="D1537" s="137">
        <v>0.171821</v>
      </c>
    </row>
    <row r="1538" spans="1:4" hidden="1">
      <c r="A1538" s="135" t="s">
        <v>107</v>
      </c>
      <c r="B1538" s="135" t="s">
        <v>108</v>
      </c>
      <c r="C1538" s="135">
        <v>2006</v>
      </c>
      <c r="D1538" s="137">
        <v>0.171821</v>
      </c>
    </row>
    <row r="1539" spans="1:4" hidden="1">
      <c r="A1539" s="135" t="s">
        <v>107</v>
      </c>
      <c r="B1539" s="135" t="s">
        <v>108</v>
      </c>
      <c r="C1539" s="135">
        <v>2007</v>
      </c>
      <c r="D1539" s="137">
        <v>0.171821</v>
      </c>
    </row>
    <row r="1540" spans="1:4" hidden="1">
      <c r="A1540" s="135" t="s">
        <v>107</v>
      </c>
      <c r="B1540" s="135" t="s">
        <v>108</v>
      </c>
      <c r="C1540" s="135">
        <v>2008</v>
      </c>
      <c r="D1540" s="137">
        <v>0.171821</v>
      </c>
    </row>
    <row r="1541" spans="1:4" hidden="1">
      <c r="A1541" s="135" t="s">
        <v>107</v>
      </c>
      <c r="B1541" s="135" t="s">
        <v>108</v>
      </c>
      <c r="C1541" s="135">
        <v>2009</v>
      </c>
      <c r="D1541" s="137">
        <v>0.171821</v>
      </c>
    </row>
    <row r="1542" spans="1:4" hidden="1">
      <c r="A1542" s="135" t="s">
        <v>107</v>
      </c>
      <c r="B1542" s="135" t="s">
        <v>108</v>
      </c>
      <c r="C1542" s="135">
        <v>2010</v>
      </c>
      <c r="D1542" s="137">
        <v>0.171821</v>
      </c>
    </row>
    <row r="1543" spans="1:4" hidden="1">
      <c r="A1543" s="135" t="s">
        <v>107</v>
      </c>
      <c r="B1543" s="135" t="s">
        <v>108</v>
      </c>
      <c r="C1543" s="135">
        <v>2011</v>
      </c>
      <c r="D1543" s="137">
        <v>0.171821</v>
      </c>
    </row>
    <row r="1544" spans="1:4" hidden="1">
      <c r="A1544" s="135" t="s">
        <v>107</v>
      </c>
      <c r="B1544" s="135" t="s">
        <v>108</v>
      </c>
      <c r="C1544" s="135">
        <v>2012</v>
      </c>
      <c r="D1544" s="137">
        <v>0.171821</v>
      </c>
    </row>
    <row r="1545" spans="1:4" hidden="1">
      <c r="A1545" s="135" t="s">
        <v>107</v>
      </c>
      <c r="B1545" s="135" t="s">
        <v>108</v>
      </c>
      <c r="C1545" s="135">
        <v>2013</v>
      </c>
      <c r="D1545" s="137">
        <v>0.171821</v>
      </c>
    </row>
    <row r="1546" spans="1:4" hidden="1">
      <c r="A1546" s="135" t="s">
        <v>107</v>
      </c>
      <c r="B1546" s="135" t="s">
        <v>108</v>
      </c>
      <c r="C1546" s="135">
        <v>2014</v>
      </c>
      <c r="D1546" s="137">
        <v>0.171821</v>
      </c>
    </row>
    <row r="1547" spans="1:4" hidden="1">
      <c r="A1547" s="135" t="s">
        <v>107</v>
      </c>
      <c r="B1547" s="135" t="s">
        <v>108</v>
      </c>
      <c r="C1547" s="135">
        <v>2015</v>
      </c>
      <c r="D1547" s="137">
        <v>0.171821</v>
      </c>
    </row>
    <row r="1548" spans="1:4" hidden="1">
      <c r="A1548" s="135" t="s">
        <v>107</v>
      </c>
      <c r="B1548" s="135" t="s">
        <v>108</v>
      </c>
      <c r="C1548" s="135">
        <v>2016</v>
      </c>
      <c r="D1548" s="137">
        <v>0.171821</v>
      </c>
    </row>
    <row r="1549" spans="1:4" hidden="1">
      <c r="A1549" s="135" t="s">
        <v>107</v>
      </c>
      <c r="B1549" s="135" t="s">
        <v>108</v>
      </c>
      <c r="C1549" s="135">
        <v>2017</v>
      </c>
      <c r="D1549" s="137">
        <v>0.171821</v>
      </c>
    </row>
    <row r="1550" spans="1:4" hidden="1">
      <c r="A1550" s="135" t="s">
        <v>107</v>
      </c>
      <c r="B1550" s="135" t="s">
        <v>108</v>
      </c>
      <c r="C1550" s="135">
        <v>2018</v>
      </c>
      <c r="D1550" s="137">
        <v>0.171821</v>
      </c>
    </row>
    <row r="1551" spans="1:4" hidden="1">
      <c r="A1551" s="135" t="s">
        <v>107</v>
      </c>
      <c r="B1551" s="135" t="s">
        <v>108</v>
      </c>
      <c r="C1551" s="135">
        <v>2019</v>
      </c>
      <c r="D1551" s="137">
        <v>0.171821</v>
      </c>
    </row>
    <row r="1552" spans="1:4" hidden="1">
      <c r="A1552" s="135" t="s">
        <v>107</v>
      </c>
      <c r="B1552" s="135" t="s">
        <v>108</v>
      </c>
      <c r="C1552" s="135">
        <v>2020</v>
      </c>
      <c r="D1552" s="137">
        <v>0.171821</v>
      </c>
    </row>
    <row r="1553" spans="1:4">
      <c r="A1553" s="135" t="s">
        <v>107</v>
      </c>
      <c r="B1553" s="135" t="s">
        <v>108</v>
      </c>
      <c r="C1553" s="135">
        <v>2021</v>
      </c>
      <c r="D1553" s="137">
        <v>0.171821</v>
      </c>
    </row>
    <row r="1554" spans="1:4" hidden="1">
      <c r="A1554" s="135" t="s">
        <v>109</v>
      </c>
      <c r="B1554" s="135" t="s">
        <v>110</v>
      </c>
      <c r="C1554" s="135">
        <v>1992</v>
      </c>
      <c r="D1554" s="137">
        <v>85.665400000000005</v>
      </c>
    </row>
    <row r="1555" spans="1:4" hidden="1">
      <c r="A1555" s="135" t="s">
        <v>109</v>
      </c>
      <c r="B1555" s="135" t="s">
        <v>110</v>
      </c>
      <c r="C1555" s="135">
        <v>1993</v>
      </c>
      <c r="D1555" s="137">
        <v>87.156239999999997</v>
      </c>
    </row>
    <row r="1556" spans="1:4" hidden="1">
      <c r="A1556" s="135" t="s">
        <v>109</v>
      </c>
      <c r="B1556" s="135" t="s">
        <v>110</v>
      </c>
      <c r="C1556" s="135">
        <v>1994</v>
      </c>
      <c r="D1556" s="137">
        <v>89.356530000000006</v>
      </c>
    </row>
    <row r="1557" spans="1:4" hidden="1">
      <c r="A1557" s="135" t="s">
        <v>109</v>
      </c>
      <c r="B1557" s="135" t="s">
        <v>110</v>
      </c>
      <c r="C1557" s="135">
        <v>1995</v>
      </c>
      <c r="D1557" s="137">
        <v>92.930779999999999</v>
      </c>
    </row>
    <row r="1558" spans="1:4" hidden="1">
      <c r="A1558" s="135" t="s">
        <v>109</v>
      </c>
      <c r="B1558" s="135" t="s">
        <v>110</v>
      </c>
      <c r="C1558" s="135">
        <v>1996</v>
      </c>
      <c r="D1558" s="137">
        <v>92.69265</v>
      </c>
    </row>
    <row r="1559" spans="1:4" hidden="1">
      <c r="A1559" s="135" t="s">
        <v>109</v>
      </c>
      <c r="B1559" s="135" t="s">
        <v>110</v>
      </c>
      <c r="C1559" s="135">
        <v>1997</v>
      </c>
      <c r="D1559" s="137">
        <v>92.463239999999999</v>
      </c>
    </row>
    <row r="1560" spans="1:4" hidden="1">
      <c r="A1560" s="135" t="s">
        <v>109</v>
      </c>
      <c r="B1560" s="135" t="s">
        <v>110</v>
      </c>
      <c r="C1560" s="135">
        <v>1998</v>
      </c>
      <c r="D1560" s="137">
        <v>92.242080000000001</v>
      </c>
    </row>
    <row r="1561" spans="1:4" hidden="1">
      <c r="A1561" s="135" t="s">
        <v>109</v>
      </c>
      <c r="B1561" s="135" t="s">
        <v>110</v>
      </c>
      <c r="C1561" s="135">
        <v>1999</v>
      </c>
      <c r="D1561" s="137">
        <v>92.028739999999999</v>
      </c>
    </row>
    <row r="1562" spans="1:4" hidden="1">
      <c r="A1562" s="135" t="s">
        <v>109</v>
      </c>
      <c r="B1562" s="135" t="s">
        <v>110</v>
      </c>
      <c r="C1562" s="135">
        <v>2000</v>
      </c>
      <c r="D1562" s="137">
        <v>91.822800000000001</v>
      </c>
    </row>
    <row r="1563" spans="1:4" hidden="1">
      <c r="A1563" s="135" t="s">
        <v>109</v>
      </c>
      <c r="B1563" s="135" t="s">
        <v>110</v>
      </c>
      <c r="C1563" s="135">
        <v>2001</v>
      </c>
      <c r="D1563" s="137">
        <v>91.841369999999998</v>
      </c>
    </row>
    <row r="1564" spans="1:4" hidden="1">
      <c r="A1564" s="135" t="s">
        <v>109</v>
      </c>
      <c r="B1564" s="135" t="s">
        <v>110</v>
      </c>
      <c r="C1564" s="135">
        <v>2002</v>
      </c>
      <c r="D1564" s="137">
        <v>99.564480000000003</v>
      </c>
    </row>
    <row r="1565" spans="1:4" hidden="1">
      <c r="A1565" s="135" t="s">
        <v>109</v>
      </c>
      <c r="B1565" s="135" t="s">
        <v>110</v>
      </c>
      <c r="C1565" s="135">
        <v>2003</v>
      </c>
      <c r="D1565" s="137">
        <v>91.629230000000007</v>
      </c>
    </row>
    <row r="1566" spans="1:4" hidden="1">
      <c r="A1566" s="135" t="s">
        <v>109</v>
      </c>
      <c r="B1566" s="135" t="s">
        <v>110</v>
      </c>
      <c r="C1566" s="135">
        <v>2004</v>
      </c>
      <c r="D1566" s="137">
        <v>90.59478</v>
      </c>
    </row>
    <row r="1567" spans="1:4" hidden="1">
      <c r="A1567" s="135" t="s">
        <v>109</v>
      </c>
      <c r="B1567" s="135" t="s">
        <v>110</v>
      </c>
      <c r="C1567" s="135">
        <v>2005</v>
      </c>
      <c r="D1567" s="137">
        <v>94.342519999999993</v>
      </c>
    </row>
    <row r="1568" spans="1:4" hidden="1">
      <c r="A1568" s="135" t="s">
        <v>109</v>
      </c>
      <c r="B1568" s="135" t="s">
        <v>110</v>
      </c>
      <c r="C1568" s="135">
        <v>2006</v>
      </c>
      <c r="D1568" s="137">
        <v>94.732709999999997</v>
      </c>
    </row>
    <row r="1569" spans="1:4" hidden="1">
      <c r="A1569" s="135" t="s">
        <v>109</v>
      </c>
      <c r="B1569" s="135" t="s">
        <v>110</v>
      </c>
      <c r="C1569" s="135">
        <v>2007</v>
      </c>
      <c r="D1569" s="137">
        <v>82.350470000000001</v>
      </c>
    </row>
    <row r="1570" spans="1:4" hidden="1">
      <c r="A1570" s="135" t="s">
        <v>109</v>
      </c>
      <c r="B1570" s="135" t="s">
        <v>110</v>
      </c>
      <c r="C1570" s="135">
        <v>2008</v>
      </c>
      <c r="D1570" s="137">
        <v>95.45711</v>
      </c>
    </row>
    <row r="1571" spans="1:4" hidden="1">
      <c r="A1571" s="135" t="s">
        <v>109</v>
      </c>
      <c r="B1571" s="135" t="s">
        <v>110</v>
      </c>
      <c r="C1571" s="135">
        <v>2009</v>
      </c>
      <c r="D1571" s="137">
        <v>95.04325</v>
      </c>
    </row>
    <row r="1572" spans="1:4" hidden="1">
      <c r="A1572" s="135" t="s">
        <v>109</v>
      </c>
      <c r="B1572" s="135" t="s">
        <v>110</v>
      </c>
      <c r="C1572" s="135">
        <v>2010</v>
      </c>
      <c r="D1572" s="137">
        <v>96.462810000000005</v>
      </c>
    </row>
    <row r="1573" spans="1:4" hidden="1">
      <c r="A1573" s="135" t="s">
        <v>109</v>
      </c>
      <c r="B1573" s="135" t="s">
        <v>110</v>
      </c>
      <c r="C1573" s="135">
        <v>2011</v>
      </c>
      <c r="D1573" s="137">
        <v>96.582250000000002</v>
      </c>
    </row>
    <row r="1574" spans="1:4" hidden="1">
      <c r="A1574" s="135" t="s">
        <v>109</v>
      </c>
      <c r="B1574" s="135" t="s">
        <v>110</v>
      </c>
      <c r="C1574" s="135">
        <v>2012</v>
      </c>
      <c r="D1574" s="137">
        <v>95.953400000000002</v>
      </c>
    </row>
    <row r="1575" spans="1:4" hidden="1">
      <c r="A1575" s="135" t="s">
        <v>109</v>
      </c>
      <c r="B1575" s="135" t="s">
        <v>110</v>
      </c>
      <c r="C1575" s="135">
        <v>2013</v>
      </c>
      <c r="D1575" s="137">
        <v>96.307730000000006</v>
      </c>
    </row>
    <row r="1576" spans="1:4" hidden="1">
      <c r="A1576" s="135" t="s">
        <v>109</v>
      </c>
      <c r="B1576" s="135" t="s">
        <v>110</v>
      </c>
      <c r="C1576" s="135">
        <v>2014</v>
      </c>
      <c r="D1576" s="137">
        <v>96.235650000000007</v>
      </c>
    </row>
    <row r="1577" spans="1:4" hidden="1">
      <c r="A1577" s="135" t="s">
        <v>109</v>
      </c>
      <c r="B1577" s="135" t="s">
        <v>110</v>
      </c>
      <c r="C1577" s="135">
        <v>2015</v>
      </c>
      <c r="D1577" s="137">
        <v>96.004509999999996</v>
      </c>
    </row>
    <row r="1578" spans="1:4" hidden="1">
      <c r="A1578" s="135" t="s">
        <v>109</v>
      </c>
      <c r="B1578" s="135" t="s">
        <v>110</v>
      </c>
      <c r="C1578" s="135">
        <v>2016</v>
      </c>
      <c r="D1578" s="137">
        <v>96.264210000000006</v>
      </c>
    </row>
    <row r="1579" spans="1:4" hidden="1">
      <c r="A1579" s="135" t="s">
        <v>109</v>
      </c>
      <c r="B1579" s="135" t="s">
        <v>110</v>
      </c>
      <c r="C1579" s="135">
        <v>2017</v>
      </c>
      <c r="D1579" s="137">
        <v>96.421800000000005</v>
      </c>
    </row>
    <row r="1580" spans="1:4" hidden="1">
      <c r="A1580" s="135" t="s">
        <v>109</v>
      </c>
      <c r="B1580" s="135" t="s">
        <v>110</v>
      </c>
      <c r="C1580" s="135">
        <v>2018</v>
      </c>
      <c r="D1580" s="137">
        <v>95.844769999999997</v>
      </c>
    </row>
    <row r="1581" spans="1:4" hidden="1">
      <c r="A1581" s="135" t="s">
        <v>109</v>
      </c>
      <c r="B1581" s="135" t="s">
        <v>110</v>
      </c>
      <c r="C1581" s="135">
        <v>2019</v>
      </c>
      <c r="D1581" s="137">
        <v>91.761409999999998</v>
      </c>
    </row>
    <row r="1582" spans="1:4" hidden="1">
      <c r="A1582" s="135" t="s">
        <v>109</v>
      </c>
      <c r="B1582" s="135" t="s">
        <v>110</v>
      </c>
      <c r="C1582" s="135">
        <v>2020</v>
      </c>
      <c r="D1582" s="137">
        <v>92.051280000000006</v>
      </c>
    </row>
    <row r="1583" spans="1:4">
      <c r="A1583" s="135" t="s">
        <v>109</v>
      </c>
      <c r="B1583" s="135" t="s">
        <v>110</v>
      </c>
      <c r="C1583" s="135">
        <v>2021</v>
      </c>
      <c r="D1583" s="137">
        <v>92.292940000000002</v>
      </c>
    </row>
    <row r="1584" spans="1:4" hidden="1">
      <c r="A1584" s="135" t="s">
        <v>111</v>
      </c>
      <c r="B1584" s="135" t="s">
        <v>112</v>
      </c>
      <c r="C1584" s="135">
        <v>1980</v>
      </c>
      <c r="D1584" s="137">
        <v>2.4353120000000001</v>
      </c>
    </row>
    <row r="1585" spans="1:4" hidden="1">
      <c r="A1585" s="135" t="s">
        <v>111</v>
      </c>
      <c r="B1585" s="135" t="s">
        <v>112</v>
      </c>
      <c r="C1585" s="135">
        <v>1981</v>
      </c>
      <c r="D1585" s="137">
        <v>2.336414</v>
      </c>
    </row>
    <row r="1586" spans="1:4" hidden="1">
      <c r="A1586" s="135" t="s">
        <v>111</v>
      </c>
      <c r="B1586" s="135" t="s">
        <v>112</v>
      </c>
      <c r="C1586" s="135">
        <v>1982</v>
      </c>
      <c r="D1586" s="137">
        <v>2.242991</v>
      </c>
    </row>
    <row r="1587" spans="1:4" hidden="1">
      <c r="A1587" s="135" t="s">
        <v>111</v>
      </c>
      <c r="B1587" s="135" t="s">
        <v>112</v>
      </c>
      <c r="C1587" s="135">
        <v>1983</v>
      </c>
      <c r="D1587" s="137">
        <v>2.1545990000000002</v>
      </c>
    </row>
    <row r="1588" spans="1:4" hidden="1">
      <c r="A1588" s="135" t="s">
        <v>111</v>
      </c>
      <c r="B1588" s="135" t="s">
        <v>112</v>
      </c>
      <c r="C1588" s="135">
        <v>1984</v>
      </c>
      <c r="D1588" s="137">
        <v>2.0708449999999998</v>
      </c>
    </row>
    <row r="1589" spans="1:4" hidden="1">
      <c r="A1589" s="135" t="s">
        <v>111</v>
      </c>
      <c r="B1589" s="135" t="s">
        <v>112</v>
      </c>
      <c r="C1589" s="135">
        <v>1985</v>
      </c>
      <c r="D1589" s="137">
        <v>1.991371</v>
      </c>
    </row>
    <row r="1590" spans="1:4" hidden="1">
      <c r="A1590" s="135" t="s">
        <v>111</v>
      </c>
      <c r="B1590" s="135" t="s">
        <v>112</v>
      </c>
      <c r="C1590" s="135">
        <v>1986</v>
      </c>
      <c r="D1590" s="137">
        <v>1.9158580000000001</v>
      </c>
    </row>
    <row r="1591" spans="1:4" hidden="1">
      <c r="A1591" s="135" t="s">
        <v>111</v>
      </c>
      <c r="B1591" s="135" t="s">
        <v>112</v>
      </c>
      <c r="C1591" s="135">
        <v>1987</v>
      </c>
      <c r="D1591" s="137">
        <v>1.8440160000000001</v>
      </c>
    </row>
    <row r="1592" spans="1:4" hidden="1">
      <c r="A1592" s="135" t="s">
        <v>111</v>
      </c>
      <c r="B1592" s="135" t="s">
        <v>112</v>
      </c>
      <c r="C1592" s="135">
        <v>1988</v>
      </c>
      <c r="D1592" s="137">
        <v>1.7755860000000001</v>
      </c>
    </row>
    <row r="1593" spans="1:4" hidden="1">
      <c r="A1593" s="135" t="s">
        <v>111</v>
      </c>
      <c r="B1593" s="135" t="s">
        <v>112</v>
      </c>
      <c r="C1593" s="135">
        <v>1989</v>
      </c>
      <c r="D1593" s="137">
        <v>1.7103280000000001</v>
      </c>
    </row>
    <row r="1594" spans="1:4" hidden="1">
      <c r="A1594" s="135" t="s">
        <v>111</v>
      </c>
      <c r="B1594" s="135" t="s">
        <v>112</v>
      </c>
      <c r="C1594" s="135">
        <v>1990</v>
      </c>
      <c r="D1594" s="137">
        <v>1.648028</v>
      </c>
    </row>
    <row r="1595" spans="1:4" hidden="1">
      <c r="A1595" s="135" t="s">
        <v>111</v>
      </c>
      <c r="B1595" s="135" t="s">
        <v>112</v>
      </c>
      <c r="C1595" s="135">
        <v>1991</v>
      </c>
      <c r="D1595" s="137">
        <v>1.588489</v>
      </c>
    </row>
    <row r="1596" spans="1:4" hidden="1">
      <c r="A1596" s="135" t="s">
        <v>111</v>
      </c>
      <c r="B1596" s="135" t="s">
        <v>112</v>
      </c>
      <c r="C1596" s="135">
        <v>1992</v>
      </c>
      <c r="D1596" s="137">
        <v>1.5315319999999999</v>
      </c>
    </row>
    <row r="1597" spans="1:4" hidden="1">
      <c r="A1597" s="135" t="s">
        <v>111</v>
      </c>
      <c r="B1597" s="135" t="s">
        <v>112</v>
      </c>
      <c r="C1597" s="135">
        <v>1993</v>
      </c>
      <c r="D1597" s="137">
        <v>1.4769909999999999</v>
      </c>
    </row>
    <row r="1598" spans="1:4" hidden="1">
      <c r="A1598" s="135" t="s">
        <v>111</v>
      </c>
      <c r="B1598" s="135" t="s">
        <v>112</v>
      </c>
      <c r="C1598" s="135">
        <v>1994</v>
      </c>
      <c r="D1598" s="137">
        <v>1.424717</v>
      </c>
    </row>
    <row r="1599" spans="1:4" hidden="1">
      <c r="A1599" s="135" t="s">
        <v>111</v>
      </c>
      <c r="B1599" s="135" t="s">
        <v>112</v>
      </c>
      <c r="C1599" s="135">
        <v>1995</v>
      </c>
      <c r="D1599" s="137">
        <v>1.374571</v>
      </c>
    </row>
    <row r="1600" spans="1:4" hidden="1">
      <c r="A1600" s="135" t="s">
        <v>111</v>
      </c>
      <c r="B1600" s="135" t="s">
        <v>112</v>
      </c>
      <c r="C1600" s="135">
        <v>1996</v>
      </c>
      <c r="D1600" s="137">
        <v>1.326425</v>
      </c>
    </row>
    <row r="1601" spans="1:4" hidden="1">
      <c r="A1601" s="135" t="s">
        <v>111</v>
      </c>
      <c r="B1601" s="135" t="s">
        <v>112</v>
      </c>
      <c r="C1601" s="135">
        <v>1997</v>
      </c>
      <c r="D1601" s="137">
        <v>1.2801629999999999</v>
      </c>
    </row>
    <row r="1602" spans="1:4" hidden="1">
      <c r="A1602" s="135" t="s">
        <v>111</v>
      </c>
      <c r="B1602" s="135" t="s">
        <v>112</v>
      </c>
      <c r="C1602" s="135">
        <v>1998</v>
      </c>
      <c r="D1602" s="137">
        <v>1.2356750000000001</v>
      </c>
    </row>
    <row r="1603" spans="1:4" hidden="1">
      <c r="A1603" s="135" t="s">
        <v>111</v>
      </c>
      <c r="B1603" s="135" t="s">
        <v>112</v>
      </c>
      <c r="C1603" s="135">
        <v>1999</v>
      </c>
      <c r="D1603" s="137">
        <v>1.1928620000000001</v>
      </c>
    </row>
    <row r="1604" spans="1:4" hidden="1">
      <c r="A1604" s="135" t="s">
        <v>111</v>
      </c>
      <c r="B1604" s="135" t="s">
        <v>112</v>
      </c>
      <c r="C1604" s="135">
        <v>2000</v>
      </c>
      <c r="D1604" s="137">
        <v>1.151632</v>
      </c>
    </row>
    <row r="1605" spans="1:4" hidden="1">
      <c r="A1605" s="135" t="s">
        <v>111</v>
      </c>
      <c r="B1605" s="135" t="s">
        <v>112</v>
      </c>
      <c r="C1605" s="135">
        <v>2001</v>
      </c>
      <c r="D1605" s="137">
        <v>1.3120700000000001</v>
      </c>
    </row>
    <row r="1606" spans="1:4" hidden="1">
      <c r="A1606" s="135" t="s">
        <v>111</v>
      </c>
      <c r="B1606" s="135" t="s">
        <v>112</v>
      </c>
      <c r="C1606" s="135">
        <v>2002</v>
      </c>
      <c r="D1606" s="137">
        <v>1.4709239999999999</v>
      </c>
    </row>
    <row r="1607" spans="1:4" hidden="1">
      <c r="A1607" s="135" t="s">
        <v>111</v>
      </c>
      <c r="B1607" s="135" t="s">
        <v>112</v>
      </c>
      <c r="C1607" s="135">
        <v>2003</v>
      </c>
      <c r="D1607" s="137">
        <v>1.628215</v>
      </c>
    </row>
    <row r="1608" spans="1:4" hidden="1">
      <c r="A1608" s="135" t="s">
        <v>111</v>
      </c>
      <c r="B1608" s="135" t="s">
        <v>112</v>
      </c>
      <c r="C1608" s="135">
        <v>2004</v>
      </c>
      <c r="D1608" s="137">
        <v>1.7839670000000001</v>
      </c>
    </row>
    <row r="1609" spans="1:4" hidden="1">
      <c r="A1609" s="135" t="s">
        <v>111</v>
      </c>
      <c r="B1609" s="135" t="s">
        <v>112</v>
      </c>
      <c r="C1609" s="135">
        <v>2005</v>
      </c>
      <c r="D1609" s="137">
        <v>1.938202</v>
      </c>
    </row>
    <row r="1610" spans="1:4" hidden="1">
      <c r="A1610" s="135" t="s">
        <v>111</v>
      </c>
      <c r="B1610" s="135" t="s">
        <v>112</v>
      </c>
      <c r="C1610" s="135">
        <v>2006</v>
      </c>
      <c r="D1610" s="137">
        <v>1.938202</v>
      </c>
    </row>
    <row r="1611" spans="1:4" hidden="1">
      <c r="A1611" s="135" t="s">
        <v>111</v>
      </c>
      <c r="B1611" s="135" t="s">
        <v>112</v>
      </c>
      <c r="C1611" s="135">
        <v>2007</v>
      </c>
      <c r="D1611" s="137">
        <v>1.938202</v>
      </c>
    </row>
    <row r="1612" spans="1:4" hidden="1">
      <c r="A1612" s="135" t="s">
        <v>111</v>
      </c>
      <c r="B1612" s="135" t="s">
        <v>112</v>
      </c>
      <c r="C1612" s="135">
        <v>2008</v>
      </c>
      <c r="D1612" s="137">
        <v>1.938202</v>
      </c>
    </row>
    <row r="1613" spans="1:4" hidden="1">
      <c r="A1613" s="135" t="s">
        <v>111</v>
      </c>
      <c r="B1613" s="135" t="s">
        <v>112</v>
      </c>
      <c r="C1613" s="135">
        <v>2009</v>
      </c>
      <c r="D1613" s="137">
        <v>1.938202</v>
      </c>
    </row>
    <row r="1614" spans="1:4" hidden="1">
      <c r="A1614" s="135" t="s">
        <v>111</v>
      </c>
      <c r="B1614" s="135" t="s">
        <v>112</v>
      </c>
      <c r="C1614" s="135">
        <v>2010</v>
      </c>
      <c r="D1614" s="137">
        <v>1.938202</v>
      </c>
    </row>
    <row r="1615" spans="1:4" hidden="1">
      <c r="A1615" s="135" t="s">
        <v>111</v>
      </c>
      <c r="B1615" s="135" t="s">
        <v>112</v>
      </c>
      <c r="C1615" s="135">
        <v>2011</v>
      </c>
      <c r="D1615" s="137">
        <v>1.938202</v>
      </c>
    </row>
    <row r="1616" spans="1:4" hidden="1">
      <c r="A1616" s="135" t="s">
        <v>111</v>
      </c>
      <c r="B1616" s="135" t="s">
        <v>112</v>
      </c>
      <c r="C1616" s="135">
        <v>2012</v>
      </c>
      <c r="D1616" s="137">
        <v>1.938202</v>
      </c>
    </row>
    <row r="1617" spans="1:4" hidden="1">
      <c r="A1617" s="135" t="s">
        <v>111</v>
      </c>
      <c r="B1617" s="135" t="s">
        <v>112</v>
      </c>
      <c r="C1617" s="135">
        <v>2013</v>
      </c>
      <c r="D1617" s="137">
        <v>1.938202</v>
      </c>
    </row>
    <row r="1618" spans="1:4" hidden="1">
      <c r="A1618" s="135" t="s">
        <v>111</v>
      </c>
      <c r="B1618" s="135" t="s">
        <v>112</v>
      </c>
      <c r="C1618" s="135">
        <v>2014</v>
      </c>
      <c r="D1618" s="137">
        <v>1.938202</v>
      </c>
    </row>
    <row r="1619" spans="1:4" hidden="1">
      <c r="A1619" s="135" t="s">
        <v>111</v>
      </c>
      <c r="B1619" s="135" t="s">
        <v>112</v>
      </c>
      <c r="C1619" s="135">
        <v>2015</v>
      </c>
      <c r="D1619" s="137">
        <v>1.938202</v>
      </c>
    </row>
    <row r="1620" spans="1:4" hidden="1">
      <c r="A1620" s="135" t="s">
        <v>111</v>
      </c>
      <c r="B1620" s="135" t="s">
        <v>112</v>
      </c>
      <c r="C1620" s="135">
        <v>2016</v>
      </c>
      <c r="D1620" s="137">
        <v>1.938202</v>
      </c>
    </row>
    <row r="1621" spans="1:4" hidden="1">
      <c r="A1621" s="135" t="s">
        <v>111</v>
      </c>
      <c r="B1621" s="135" t="s">
        <v>112</v>
      </c>
      <c r="C1621" s="135">
        <v>2017</v>
      </c>
      <c r="D1621" s="137">
        <v>1.938202</v>
      </c>
    </row>
    <row r="1622" spans="1:4" hidden="1">
      <c r="A1622" s="135" t="s">
        <v>111</v>
      </c>
      <c r="B1622" s="135" t="s">
        <v>112</v>
      </c>
      <c r="C1622" s="135">
        <v>2018</v>
      </c>
      <c r="D1622" s="137">
        <v>1.938202</v>
      </c>
    </row>
    <row r="1623" spans="1:4" hidden="1">
      <c r="A1623" s="135" t="s">
        <v>111</v>
      </c>
      <c r="B1623" s="135" t="s">
        <v>112</v>
      </c>
      <c r="C1623" s="135">
        <v>2019</v>
      </c>
      <c r="D1623" s="137">
        <v>1.938202</v>
      </c>
    </row>
    <row r="1624" spans="1:4" hidden="1">
      <c r="A1624" s="135" t="s">
        <v>111</v>
      </c>
      <c r="B1624" s="135" t="s">
        <v>112</v>
      </c>
      <c r="C1624" s="135">
        <v>2020</v>
      </c>
      <c r="D1624" s="137">
        <v>1.938202</v>
      </c>
    </row>
    <row r="1625" spans="1:4">
      <c r="A1625" s="135" t="s">
        <v>111</v>
      </c>
      <c r="B1625" s="135" t="s">
        <v>112</v>
      </c>
      <c r="C1625" s="135">
        <v>2021</v>
      </c>
      <c r="D1625" s="137">
        <v>1.938202</v>
      </c>
    </row>
    <row r="1626" spans="1:4" hidden="1">
      <c r="A1626" s="135" t="s">
        <v>113</v>
      </c>
      <c r="B1626" s="135" t="s">
        <v>114</v>
      </c>
      <c r="C1626" s="135">
        <v>2002</v>
      </c>
      <c r="D1626" s="137">
        <v>0.377834</v>
      </c>
    </row>
    <row r="1627" spans="1:4" hidden="1">
      <c r="A1627" s="135" t="s">
        <v>113</v>
      </c>
      <c r="B1627" s="135" t="s">
        <v>114</v>
      </c>
      <c r="C1627" s="135">
        <v>2003</v>
      </c>
      <c r="D1627" s="137">
        <v>0.490591</v>
      </c>
    </row>
    <row r="1628" spans="1:4" hidden="1">
      <c r="A1628" s="135" t="s">
        <v>113</v>
      </c>
      <c r="B1628" s="135" t="s">
        <v>114</v>
      </c>
      <c r="C1628" s="135">
        <v>2004</v>
      </c>
      <c r="D1628" s="137">
        <v>0.57894199999999996</v>
      </c>
    </row>
    <row r="1629" spans="1:4" hidden="1">
      <c r="A1629" s="135" t="s">
        <v>113</v>
      </c>
      <c r="B1629" s="135" t="s">
        <v>114</v>
      </c>
      <c r="C1629" s="135">
        <v>2005</v>
      </c>
      <c r="D1629" s="137">
        <v>0.65003599999999995</v>
      </c>
    </row>
    <row r="1630" spans="1:4" hidden="1">
      <c r="A1630" s="135" t="s">
        <v>113</v>
      </c>
      <c r="B1630" s="135" t="s">
        <v>114</v>
      </c>
      <c r="C1630" s="135">
        <v>2006</v>
      </c>
      <c r="D1630" s="137">
        <v>0.63044599999999995</v>
      </c>
    </row>
    <row r="1631" spans="1:4" hidden="1">
      <c r="A1631" s="135" t="s">
        <v>113</v>
      </c>
      <c r="B1631" s="135" t="s">
        <v>114</v>
      </c>
      <c r="C1631" s="135">
        <v>2007</v>
      </c>
      <c r="D1631" s="137">
        <v>0.61197699999999999</v>
      </c>
    </row>
    <row r="1632" spans="1:4" hidden="1">
      <c r="A1632" s="135" t="s">
        <v>113</v>
      </c>
      <c r="B1632" s="135" t="s">
        <v>114</v>
      </c>
      <c r="C1632" s="135">
        <v>2008</v>
      </c>
      <c r="D1632" s="137">
        <v>0.59457099999999996</v>
      </c>
    </row>
    <row r="1633" spans="1:4" hidden="1">
      <c r="A1633" s="135" t="s">
        <v>113</v>
      </c>
      <c r="B1633" s="135" t="s">
        <v>114</v>
      </c>
      <c r="C1633" s="135">
        <v>2009</v>
      </c>
      <c r="D1633" s="137">
        <v>0.57817300000000005</v>
      </c>
    </row>
    <row r="1634" spans="1:4" hidden="1">
      <c r="A1634" s="135" t="s">
        <v>113</v>
      </c>
      <c r="B1634" s="135" t="s">
        <v>114</v>
      </c>
      <c r="C1634" s="135">
        <v>2010</v>
      </c>
      <c r="D1634" s="137">
        <v>0.56262299999999998</v>
      </c>
    </row>
    <row r="1635" spans="1:4" hidden="1">
      <c r="A1635" s="135" t="s">
        <v>113</v>
      </c>
      <c r="B1635" s="135" t="s">
        <v>114</v>
      </c>
      <c r="C1635" s="135">
        <v>2011</v>
      </c>
      <c r="D1635" s="137">
        <v>0.54788700000000001</v>
      </c>
    </row>
    <row r="1636" spans="1:4" hidden="1">
      <c r="A1636" s="135" t="s">
        <v>113</v>
      </c>
      <c r="B1636" s="135" t="s">
        <v>114</v>
      </c>
      <c r="C1636" s="135">
        <v>2012</v>
      </c>
      <c r="D1636" s="137">
        <v>0.53390400000000005</v>
      </c>
    </row>
    <row r="1637" spans="1:4" hidden="1">
      <c r="A1637" s="135" t="s">
        <v>113</v>
      </c>
      <c r="B1637" s="135" t="s">
        <v>114</v>
      </c>
      <c r="C1637" s="135">
        <v>2013</v>
      </c>
      <c r="D1637" s="137">
        <v>0.520617</v>
      </c>
    </row>
    <row r="1638" spans="1:4" hidden="1">
      <c r="A1638" s="135" t="s">
        <v>113</v>
      </c>
      <c r="B1638" s="135" t="s">
        <v>114</v>
      </c>
      <c r="C1638" s="135">
        <v>2014</v>
      </c>
      <c r="D1638" s="137">
        <v>0.50797499999999995</v>
      </c>
    </row>
    <row r="1639" spans="1:4" hidden="1">
      <c r="A1639" s="135" t="s">
        <v>113</v>
      </c>
      <c r="B1639" s="135" t="s">
        <v>114</v>
      </c>
      <c r="C1639" s="135">
        <v>2015</v>
      </c>
      <c r="D1639" s="137">
        <v>0.49593199999999998</v>
      </c>
    </row>
    <row r="1640" spans="1:4" hidden="1">
      <c r="A1640" s="135" t="s">
        <v>113</v>
      </c>
      <c r="B1640" s="135" t="s">
        <v>114</v>
      </c>
      <c r="C1640" s="135">
        <v>2016</v>
      </c>
      <c r="D1640" s="137">
        <v>0.48436000000000001</v>
      </c>
    </row>
    <row r="1641" spans="1:4" hidden="1">
      <c r="A1641" s="135" t="s">
        <v>113</v>
      </c>
      <c r="B1641" s="135" t="s">
        <v>114</v>
      </c>
      <c r="C1641" s="135">
        <v>2017</v>
      </c>
      <c r="D1641" s="137">
        <v>0.48444700000000002</v>
      </c>
    </row>
    <row r="1642" spans="1:4" hidden="1">
      <c r="A1642" s="135" t="s">
        <v>113</v>
      </c>
      <c r="B1642" s="135" t="s">
        <v>114</v>
      </c>
      <c r="C1642" s="135">
        <v>2018</v>
      </c>
      <c r="D1642" s="137">
        <v>0.48444700000000002</v>
      </c>
    </row>
    <row r="1643" spans="1:4" hidden="1">
      <c r="A1643" s="135" t="s">
        <v>113</v>
      </c>
      <c r="B1643" s="135" t="s">
        <v>114</v>
      </c>
      <c r="C1643" s="135">
        <v>2019</v>
      </c>
      <c r="D1643" s="137">
        <v>0.48444700000000002</v>
      </c>
    </row>
    <row r="1644" spans="1:4" hidden="1">
      <c r="A1644" s="135" t="s">
        <v>113</v>
      </c>
      <c r="B1644" s="135" t="s">
        <v>114</v>
      </c>
      <c r="C1644" s="135">
        <v>2020</v>
      </c>
      <c r="D1644" s="137">
        <v>0.48444700000000002</v>
      </c>
    </row>
    <row r="1645" spans="1:4">
      <c r="A1645" s="135" t="s">
        <v>113</v>
      </c>
      <c r="B1645" s="135" t="s">
        <v>114</v>
      </c>
      <c r="C1645" s="135">
        <v>2021</v>
      </c>
      <c r="D1645" s="137">
        <v>0.48444700000000002</v>
      </c>
    </row>
    <row r="1646" spans="1:4" hidden="1">
      <c r="A1646" s="135" t="s">
        <v>115</v>
      </c>
      <c r="B1646" s="136"/>
      <c r="C1646" s="135">
        <v>2014</v>
      </c>
      <c r="D1646" s="137">
        <v>32.05883</v>
      </c>
    </row>
    <row r="1647" spans="1:4" hidden="1">
      <c r="A1647" s="135" t="s">
        <v>115</v>
      </c>
      <c r="B1647" s="136"/>
      <c r="C1647" s="135">
        <v>2015</v>
      </c>
      <c r="D1647" s="137">
        <v>29.935300000000002</v>
      </c>
    </row>
    <row r="1648" spans="1:4" hidden="1">
      <c r="A1648" s="135" t="s">
        <v>115</v>
      </c>
      <c r="B1648" s="136"/>
      <c r="C1648" s="135">
        <v>2016</v>
      </c>
      <c r="D1648" s="137">
        <v>28.821290000000001</v>
      </c>
    </row>
    <row r="1649" spans="1:4" hidden="1">
      <c r="A1649" s="135" t="s">
        <v>115</v>
      </c>
      <c r="B1649" s="136"/>
      <c r="C1649" s="135">
        <v>2017</v>
      </c>
      <c r="D1649" s="137">
        <v>29.044229999999999</v>
      </c>
    </row>
    <row r="1650" spans="1:4" hidden="1">
      <c r="A1650" s="135" t="s">
        <v>115</v>
      </c>
      <c r="B1650" s="136"/>
      <c r="C1650" s="135">
        <v>2018</v>
      </c>
      <c r="D1650" s="137">
        <v>28.451830000000001</v>
      </c>
    </row>
    <row r="1651" spans="1:4" hidden="1">
      <c r="A1651" s="135" t="s">
        <v>115</v>
      </c>
      <c r="B1651" s="136"/>
      <c r="C1651" s="135">
        <v>2019</v>
      </c>
      <c r="D1651" s="137">
        <v>27.75395</v>
      </c>
    </row>
    <row r="1652" spans="1:4" hidden="1">
      <c r="A1652" s="135" t="s">
        <v>115</v>
      </c>
      <c r="B1652" s="136"/>
      <c r="C1652" s="135">
        <v>2020</v>
      </c>
      <c r="D1652" s="137">
        <v>27.508749999999999</v>
      </c>
    </row>
    <row r="1653" spans="1:4">
      <c r="A1653" s="135" t="s">
        <v>115</v>
      </c>
      <c r="B1653" s="136"/>
      <c r="C1653" s="135">
        <v>2021</v>
      </c>
      <c r="D1653" s="137">
        <v>28.340630000000001</v>
      </c>
    </row>
    <row r="1654" spans="1:4" hidden="1">
      <c r="A1654" s="135" t="s">
        <v>116</v>
      </c>
      <c r="B1654" s="136"/>
      <c r="C1654" s="135">
        <v>2014</v>
      </c>
      <c r="D1654" s="137">
        <v>48.045990000000003</v>
      </c>
    </row>
    <row r="1655" spans="1:4" hidden="1">
      <c r="A1655" s="135" t="s">
        <v>116</v>
      </c>
      <c r="B1655" s="136"/>
      <c r="C1655" s="135">
        <v>2015</v>
      </c>
      <c r="D1655" s="137">
        <v>46.988140000000001</v>
      </c>
    </row>
    <row r="1656" spans="1:4" hidden="1">
      <c r="A1656" s="135" t="s">
        <v>116</v>
      </c>
      <c r="B1656" s="136"/>
      <c r="C1656" s="135">
        <v>2016</v>
      </c>
      <c r="D1656" s="137">
        <v>46.029350000000001</v>
      </c>
    </row>
    <row r="1657" spans="1:4" hidden="1">
      <c r="A1657" s="135" t="s">
        <v>116</v>
      </c>
      <c r="B1657" s="136"/>
      <c r="C1657" s="135">
        <v>2017</v>
      </c>
      <c r="D1657" s="137">
        <v>46.353189999999998</v>
      </c>
    </row>
    <row r="1658" spans="1:4" hidden="1">
      <c r="A1658" s="135" t="s">
        <v>116</v>
      </c>
      <c r="B1658" s="136"/>
      <c r="C1658" s="135">
        <v>2018</v>
      </c>
      <c r="D1658" s="137">
        <v>45.760620000000003</v>
      </c>
    </row>
    <row r="1659" spans="1:4" hidden="1">
      <c r="A1659" s="135" t="s">
        <v>116</v>
      </c>
      <c r="B1659" s="136"/>
      <c r="C1659" s="135">
        <v>2019</v>
      </c>
      <c r="D1659" s="137">
        <v>44.539319999999996</v>
      </c>
    </row>
    <row r="1660" spans="1:4" hidden="1">
      <c r="A1660" s="135" t="s">
        <v>116</v>
      </c>
      <c r="B1660" s="136"/>
      <c r="C1660" s="135">
        <v>2020</v>
      </c>
      <c r="D1660" s="137">
        <v>43.375830000000001</v>
      </c>
    </row>
    <row r="1661" spans="1:4">
      <c r="A1661" s="135" t="s">
        <v>116</v>
      </c>
      <c r="B1661" s="136"/>
      <c r="C1661" s="135">
        <v>2021</v>
      </c>
      <c r="D1661" s="137">
        <v>43.586210000000001</v>
      </c>
    </row>
    <row r="1662" spans="1:4" hidden="1">
      <c r="A1662" s="135" t="s">
        <v>117</v>
      </c>
      <c r="B1662" s="135" t="s">
        <v>118</v>
      </c>
      <c r="C1662" s="135">
        <v>1987</v>
      </c>
      <c r="D1662" s="137">
        <v>20</v>
      </c>
    </row>
    <row r="1663" spans="1:4" hidden="1">
      <c r="A1663" s="135" t="s">
        <v>117</v>
      </c>
      <c r="B1663" s="135" t="s">
        <v>118</v>
      </c>
      <c r="C1663" s="135">
        <v>1988</v>
      </c>
      <c r="D1663" s="137">
        <v>18.292960000000001</v>
      </c>
    </row>
    <row r="1664" spans="1:4" hidden="1">
      <c r="A1664" s="135" t="s">
        <v>117</v>
      </c>
      <c r="B1664" s="135" t="s">
        <v>118</v>
      </c>
      <c r="C1664" s="135">
        <v>1989</v>
      </c>
      <c r="D1664" s="137">
        <v>16.943660000000001</v>
      </c>
    </row>
    <row r="1665" spans="1:4" hidden="1">
      <c r="A1665" s="135" t="s">
        <v>117</v>
      </c>
      <c r="B1665" s="135" t="s">
        <v>118</v>
      </c>
      <c r="C1665" s="135">
        <v>1990</v>
      </c>
      <c r="D1665" s="137">
        <v>15.850300000000001</v>
      </c>
    </row>
    <row r="1666" spans="1:4" hidden="1">
      <c r="A1666" s="135" t="s">
        <v>117</v>
      </c>
      <c r="B1666" s="135" t="s">
        <v>118</v>
      </c>
      <c r="C1666" s="135">
        <v>1991</v>
      </c>
      <c r="D1666" s="137">
        <v>14.94638</v>
      </c>
    </row>
    <row r="1667" spans="1:4" hidden="1">
      <c r="A1667" s="135" t="s">
        <v>117</v>
      </c>
      <c r="B1667" s="135" t="s">
        <v>118</v>
      </c>
      <c r="C1667" s="135">
        <v>1992</v>
      </c>
      <c r="D1667" s="137">
        <v>14.186579999999999</v>
      </c>
    </row>
    <row r="1668" spans="1:4" hidden="1">
      <c r="A1668" s="135" t="s">
        <v>117</v>
      </c>
      <c r="B1668" s="135" t="s">
        <v>118</v>
      </c>
      <c r="C1668" s="135">
        <v>1993</v>
      </c>
      <c r="D1668" s="137">
        <v>13.53899</v>
      </c>
    </row>
    <row r="1669" spans="1:4" hidden="1">
      <c r="A1669" s="135" t="s">
        <v>117</v>
      </c>
      <c r="B1669" s="135" t="s">
        <v>118</v>
      </c>
      <c r="C1669" s="135">
        <v>1994</v>
      </c>
      <c r="D1669" s="137">
        <v>12.980449999999999</v>
      </c>
    </row>
    <row r="1670" spans="1:4" hidden="1">
      <c r="A1670" s="135" t="s">
        <v>117</v>
      </c>
      <c r="B1670" s="135" t="s">
        <v>118</v>
      </c>
      <c r="C1670" s="135">
        <v>1995</v>
      </c>
      <c r="D1670" s="137">
        <v>12.493779999999999</v>
      </c>
    </row>
    <row r="1671" spans="1:4" hidden="1">
      <c r="A1671" s="135" t="s">
        <v>117</v>
      </c>
      <c r="B1671" s="135" t="s">
        <v>118</v>
      </c>
      <c r="C1671" s="135">
        <v>1996</v>
      </c>
      <c r="D1671" s="137">
        <v>12.065939999999999</v>
      </c>
    </row>
    <row r="1672" spans="1:4" hidden="1">
      <c r="A1672" s="135" t="s">
        <v>117</v>
      </c>
      <c r="B1672" s="135" t="s">
        <v>118</v>
      </c>
      <c r="C1672" s="135">
        <v>1997</v>
      </c>
      <c r="D1672" s="137">
        <v>11.68688</v>
      </c>
    </row>
    <row r="1673" spans="1:4" hidden="1">
      <c r="A1673" s="135" t="s">
        <v>117</v>
      </c>
      <c r="B1673" s="135" t="s">
        <v>118</v>
      </c>
      <c r="C1673" s="135">
        <v>1998</v>
      </c>
      <c r="D1673" s="137">
        <v>11.348699999999999</v>
      </c>
    </row>
    <row r="1674" spans="1:4" hidden="1">
      <c r="A1674" s="135" t="s">
        <v>117</v>
      </c>
      <c r="B1674" s="135" t="s">
        <v>118</v>
      </c>
      <c r="C1674" s="135">
        <v>1999</v>
      </c>
      <c r="D1674" s="137">
        <v>11.04513</v>
      </c>
    </row>
    <row r="1675" spans="1:4" hidden="1">
      <c r="A1675" s="135" t="s">
        <v>117</v>
      </c>
      <c r="B1675" s="135" t="s">
        <v>118</v>
      </c>
      <c r="C1675" s="135">
        <v>2000</v>
      </c>
      <c r="D1675" s="137">
        <v>10.77111</v>
      </c>
    </row>
    <row r="1676" spans="1:4" hidden="1">
      <c r="A1676" s="135" t="s">
        <v>117</v>
      </c>
      <c r="B1676" s="135" t="s">
        <v>118</v>
      </c>
      <c r="C1676" s="135">
        <v>2001</v>
      </c>
      <c r="D1676" s="137">
        <v>10.88171</v>
      </c>
    </row>
    <row r="1677" spans="1:4" hidden="1">
      <c r="A1677" s="135" t="s">
        <v>117</v>
      </c>
      <c r="B1677" s="135" t="s">
        <v>118</v>
      </c>
      <c r="C1677" s="135">
        <v>2002</v>
      </c>
      <c r="D1677" s="137">
        <v>10.990600000000001</v>
      </c>
    </row>
    <row r="1678" spans="1:4" hidden="1">
      <c r="A1678" s="135" t="s">
        <v>117</v>
      </c>
      <c r="B1678" s="135" t="s">
        <v>118</v>
      </c>
      <c r="C1678" s="135">
        <v>2003</v>
      </c>
      <c r="D1678" s="137">
        <v>11.09782</v>
      </c>
    </row>
    <row r="1679" spans="1:4" hidden="1">
      <c r="A1679" s="135" t="s">
        <v>117</v>
      </c>
      <c r="B1679" s="135" t="s">
        <v>118</v>
      </c>
      <c r="C1679" s="135">
        <v>2004</v>
      </c>
      <c r="D1679" s="137">
        <v>11.203419999999999</v>
      </c>
    </row>
    <row r="1680" spans="1:4" hidden="1">
      <c r="A1680" s="135" t="s">
        <v>117</v>
      </c>
      <c r="B1680" s="135" t="s">
        <v>118</v>
      </c>
      <c r="C1680" s="135">
        <v>2005</v>
      </c>
      <c r="D1680" s="137">
        <v>11.30742</v>
      </c>
    </row>
    <row r="1681" spans="1:4" hidden="1">
      <c r="A1681" s="135" t="s">
        <v>117</v>
      </c>
      <c r="B1681" s="135" t="s">
        <v>118</v>
      </c>
      <c r="C1681" s="135">
        <v>2006</v>
      </c>
      <c r="D1681" s="137">
        <v>11.30742</v>
      </c>
    </row>
    <row r="1682" spans="1:4" hidden="1">
      <c r="A1682" s="135" t="s">
        <v>117</v>
      </c>
      <c r="B1682" s="135" t="s">
        <v>118</v>
      </c>
      <c r="C1682" s="135">
        <v>2007</v>
      </c>
      <c r="D1682" s="137">
        <v>11.30742</v>
      </c>
    </row>
    <row r="1683" spans="1:4" hidden="1">
      <c r="A1683" s="135" t="s">
        <v>117</v>
      </c>
      <c r="B1683" s="135" t="s">
        <v>118</v>
      </c>
      <c r="C1683" s="135">
        <v>2008</v>
      </c>
      <c r="D1683" s="137">
        <v>11.30742</v>
      </c>
    </row>
    <row r="1684" spans="1:4" hidden="1">
      <c r="A1684" s="135" t="s">
        <v>117</v>
      </c>
      <c r="B1684" s="135" t="s">
        <v>118</v>
      </c>
      <c r="C1684" s="135">
        <v>2009</v>
      </c>
      <c r="D1684" s="137">
        <v>11.30742</v>
      </c>
    </row>
    <row r="1685" spans="1:4" hidden="1">
      <c r="A1685" s="135" t="s">
        <v>117</v>
      </c>
      <c r="B1685" s="135" t="s">
        <v>118</v>
      </c>
      <c r="C1685" s="135">
        <v>2010</v>
      </c>
      <c r="D1685" s="137">
        <v>11.30742</v>
      </c>
    </row>
    <row r="1686" spans="1:4" hidden="1">
      <c r="A1686" s="135" t="s">
        <v>117</v>
      </c>
      <c r="B1686" s="135" t="s">
        <v>118</v>
      </c>
      <c r="C1686" s="135">
        <v>2011</v>
      </c>
      <c r="D1686" s="137">
        <v>11.30742</v>
      </c>
    </row>
    <row r="1687" spans="1:4" hidden="1">
      <c r="A1687" s="135" t="s">
        <v>117</v>
      </c>
      <c r="B1687" s="135" t="s">
        <v>118</v>
      </c>
      <c r="C1687" s="135">
        <v>2012</v>
      </c>
      <c r="D1687" s="137">
        <v>11.30742</v>
      </c>
    </row>
    <row r="1688" spans="1:4" hidden="1">
      <c r="A1688" s="135" t="s">
        <v>117</v>
      </c>
      <c r="B1688" s="135" t="s">
        <v>118</v>
      </c>
      <c r="C1688" s="135">
        <v>2013</v>
      </c>
      <c r="D1688" s="137">
        <v>11.30742</v>
      </c>
    </row>
    <row r="1689" spans="1:4" hidden="1">
      <c r="A1689" s="135" t="s">
        <v>117</v>
      </c>
      <c r="B1689" s="135" t="s">
        <v>118</v>
      </c>
      <c r="C1689" s="135">
        <v>2014</v>
      </c>
      <c r="D1689" s="137">
        <v>11.30742</v>
      </c>
    </row>
    <row r="1690" spans="1:4" hidden="1">
      <c r="A1690" s="135" t="s">
        <v>117</v>
      </c>
      <c r="B1690" s="135" t="s">
        <v>118</v>
      </c>
      <c r="C1690" s="135">
        <v>2015</v>
      </c>
      <c r="D1690" s="137">
        <v>11.30742</v>
      </c>
    </row>
    <row r="1691" spans="1:4" hidden="1">
      <c r="A1691" s="135" t="s">
        <v>117</v>
      </c>
      <c r="B1691" s="135" t="s">
        <v>118</v>
      </c>
      <c r="C1691" s="135">
        <v>2016</v>
      </c>
      <c r="D1691" s="137">
        <v>11.30742</v>
      </c>
    </row>
    <row r="1692" spans="1:4" hidden="1">
      <c r="A1692" s="135" t="s">
        <v>117</v>
      </c>
      <c r="B1692" s="135" t="s">
        <v>118</v>
      </c>
      <c r="C1692" s="135">
        <v>2017</v>
      </c>
      <c r="D1692" s="137">
        <v>11.30742</v>
      </c>
    </row>
    <row r="1693" spans="1:4" hidden="1">
      <c r="A1693" s="135" t="s">
        <v>117</v>
      </c>
      <c r="B1693" s="135" t="s">
        <v>118</v>
      </c>
      <c r="C1693" s="135">
        <v>2018</v>
      </c>
      <c r="D1693" s="137">
        <v>11.30742</v>
      </c>
    </row>
    <row r="1694" spans="1:4" hidden="1">
      <c r="A1694" s="135" t="s">
        <v>117</v>
      </c>
      <c r="B1694" s="135" t="s">
        <v>118</v>
      </c>
      <c r="C1694" s="135">
        <v>2019</v>
      </c>
      <c r="D1694" s="137">
        <v>11.30742</v>
      </c>
    </row>
    <row r="1695" spans="1:4" hidden="1">
      <c r="A1695" s="135" t="s">
        <v>117</v>
      </c>
      <c r="B1695" s="135" t="s">
        <v>118</v>
      </c>
      <c r="C1695" s="135">
        <v>2020</v>
      </c>
      <c r="D1695" s="137">
        <v>11.30742</v>
      </c>
    </row>
    <row r="1696" spans="1:4">
      <c r="A1696" s="135" t="s">
        <v>117</v>
      </c>
      <c r="B1696" s="135" t="s">
        <v>118</v>
      </c>
      <c r="C1696" s="135">
        <v>2021</v>
      </c>
      <c r="D1696" s="137">
        <v>11.30742</v>
      </c>
    </row>
    <row r="1697" spans="1:4" hidden="1">
      <c r="A1697" s="135" t="s">
        <v>119</v>
      </c>
      <c r="B1697" s="135" t="s">
        <v>120</v>
      </c>
      <c r="C1697" s="135">
        <v>1990</v>
      </c>
      <c r="D1697" s="137">
        <v>81.082229999999996</v>
      </c>
    </row>
    <row r="1698" spans="1:4" hidden="1">
      <c r="A1698" s="135" t="s">
        <v>119</v>
      </c>
      <c r="B1698" s="135" t="s">
        <v>120</v>
      </c>
      <c r="C1698" s="135">
        <v>1991</v>
      </c>
      <c r="D1698" s="137">
        <v>81.3095</v>
      </c>
    </row>
    <row r="1699" spans="1:4" hidden="1">
      <c r="A1699" s="135" t="s">
        <v>119</v>
      </c>
      <c r="B1699" s="135" t="s">
        <v>120</v>
      </c>
      <c r="C1699" s="135">
        <v>1992</v>
      </c>
      <c r="D1699" s="137">
        <v>81.527879999999996</v>
      </c>
    </row>
    <row r="1700" spans="1:4" hidden="1">
      <c r="A1700" s="135" t="s">
        <v>119</v>
      </c>
      <c r="B1700" s="135" t="s">
        <v>120</v>
      </c>
      <c r="C1700" s="135">
        <v>1993</v>
      </c>
      <c r="D1700" s="137">
        <v>81.737880000000004</v>
      </c>
    </row>
    <row r="1701" spans="1:4" hidden="1">
      <c r="A1701" s="135" t="s">
        <v>119</v>
      </c>
      <c r="B1701" s="135" t="s">
        <v>120</v>
      </c>
      <c r="C1701" s="135">
        <v>1994</v>
      </c>
      <c r="D1701" s="137">
        <v>81.939959999999999</v>
      </c>
    </row>
    <row r="1702" spans="1:4" hidden="1">
      <c r="A1702" s="135" t="s">
        <v>119</v>
      </c>
      <c r="B1702" s="135" t="s">
        <v>120</v>
      </c>
      <c r="C1702" s="135">
        <v>1995</v>
      </c>
      <c r="D1702" s="137">
        <v>82.134569999999997</v>
      </c>
    </row>
    <row r="1703" spans="1:4" hidden="1">
      <c r="A1703" s="135" t="s">
        <v>119</v>
      </c>
      <c r="B1703" s="135" t="s">
        <v>120</v>
      </c>
      <c r="C1703" s="135">
        <v>1996</v>
      </c>
      <c r="D1703" s="137">
        <v>82.134569999999997</v>
      </c>
    </row>
    <row r="1704" spans="1:4" hidden="1">
      <c r="A1704" s="135" t="s">
        <v>119</v>
      </c>
      <c r="B1704" s="135" t="s">
        <v>120</v>
      </c>
      <c r="C1704" s="135">
        <v>1997</v>
      </c>
      <c r="D1704" s="137">
        <v>82.134569999999997</v>
      </c>
    </row>
    <row r="1705" spans="1:4" hidden="1">
      <c r="A1705" s="135" t="s">
        <v>119</v>
      </c>
      <c r="B1705" s="135" t="s">
        <v>120</v>
      </c>
      <c r="C1705" s="135">
        <v>1998</v>
      </c>
      <c r="D1705" s="137">
        <v>82.134569999999997</v>
      </c>
    </row>
    <row r="1706" spans="1:4" hidden="1">
      <c r="A1706" s="135" t="s">
        <v>119</v>
      </c>
      <c r="B1706" s="135" t="s">
        <v>120</v>
      </c>
      <c r="C1706" s="135">
        <v>1999</v>
      </c>
      <c r="D1706" s="137">
        <v>82.134569999999997</v>
      </c>
    </row>
    <row r="1707" spans="1:4" hidden="1">
      <c r="A1707" s="135" t="s">
        <v>119</v>
      </c>
      <c r="B1707" s="135" t="s">
        <v>120</v>
      </c>
      <c r="C1707" s="135">
        <v>2000</v>
      </c>
      <c r="D1707" s="137">
        <v>80.652760000000001</v>
      </c>
    </row>
    <row r="1708" spans="1:4" hidden="1">
      <c r="A1708" s="135" t="s">
        <v>119</v>
      </c>
      <c r="B1708" s="135" t="s">
        <v>120</v>
      </c>
      <c r="C1708" s="135">
        <v>2001</v>
      </c>
      <c r="D1708" s="137">
        <v>80.490589999999997</v>
      </c>
    </row>
    <row r="1709" spans="1:4" hidden="1">
      <c r="A1709" s="135" t="s">
        <v>119</v>
      </c>
      <c r="B1709" s="135" t="s">
        <v>120</v>
      </c>
      <c r="C1709" s="135">
        <v>2002</v>
      </c>
      <c r="D1709" s="137">
        <v>80.325670000000002</v>
      </c>
    </row>
    <row r="1710" spans="1:4" hidden="1">
      <c r="A1710" s="135" t="s">
        <v>119</v>
      </c>
      <c r="B1710" s="135" t="s">
        <v>120</v>
      </c>
      <c r="C1710" s="135">
        <v>2003</v>
      </c>
      <c r="D1710" s="137">
        <v>80.110680000000002</v>
      </c>
    </row>
    <row r="1711" spans="1:4" hidden="1">
      <c r="A1711" s="135" t="s">
        <v>119</v>
      </c>
      <c r="B1711" s="135" t="s">
        <v>120</v>
      </c>
      <c r="C1711" s="135">
        <v>2004</v>
      </c>
      <c r="D1711" s="137">
        <v>79.892250000000004</v>
      </c>
    </row>
    <row r="1712" spans="1:4" hidden="1">
      <c r="A1712" s="135" t="s">
        <v>119</v>
      </c>
      <c r="B1712" s="135" t="s">
        <v>120</v>
      </c>
      <c r="C1712" s="135">
        <v>2005</v>
      </c>
      <c r="D1712" s="137">
        <v>79.670299999999997</v>
      </c>
    </row>
    <row r="1713" spans="1:4" hidden="1">
      <c r="A1713" s="135" t="s">
        <v>119</v>
      </c>
      <c r="B1713" s="135" t="s">
        <v>120</v>
      </c>
      <c r="C1713" s="135">
        <v>2006</v>
      </c>
      <c r="D1713" s="137">
        <v>27.0581</v>
      </c>
    </row>
    <row r="1714" spans="1:4" hidden="1">
      <c r="A1714" s="135" t="s">
        <v>119</v>
      </c>
      <c r="B1714" s="135" t="s">
        <v>120</v>
      </c>
      <c r="C1714" s="135">
        <v>2007</v>
      </c>
      <c r="D1714" s="137">
        <v>77.114189999999994</v>
      </c>
    </row>
    <row r="1715" spans="1:4" hidden="1">
      <c r="A1715" s="135" t="s">
        <v>119</v>
      </c>
      <c r="B1715" s="135" t="s">
        <v>120</v>
      </c>
      <c r="C1715" s="135">
        <v>2008</v>
      </c>
      <c r="D1715" s="137">
        <v>75.909859999999995</v>
      </c>
    </row>
    <row r="1716" spans="1:4" hidden="1">
      <c r="A1716" s="135" t="s">
        <v>119</v>
      </c>
      <c r="B1716" s="135" t="s">
        <v>120</v>
      </c>
      <c r="C1716" s="135">
        <v>2009</v>
      </c>
      <c r="D1716" s="137">
        <v>74.716459999999998</v>
      </c>
    </row>
    <row r="1717" spans="1:4" hidden="1">
      <c r="A1717" s="135" t="s">
        <v>119</v>
      </c>
      <c r="B1717" s="135" t="s">
        <v>120</v>
      </c>
      <c r="C1717" s="135">
        <v>2010</v>
      </c>
      <c r="D1717" s="137">
        <v>73.533860000000004</v>
      </c>
    </row>
    <row r="1718" spans="1:4" hidden="1">
      <c r="A1718" s="135" t="s">
        <v>119</v>
      </c>
      <c r="B1718" s="135" t="s">
        <v>120</v>
      </c>
      <c r="C1718" s="135">
        <v>2011</v>
      </c>
      <c r="D1718" s="137">
        <v>72.361890000000002</v>
      </c>
    </row>
    <row r="1719" spans="1:4" hidden="1">
      <c r="A1719" s="135" t="s">
        <v>119</v>
      </c>
      <c r="B1719" s="135" t="s">
        <v>120</v>
      </c>
      <c r="C1719" s="135">
        <v>2012</v>
      </c>
      <c r="D1719" s="137">
        <v>70.914860000000004</v>
      </c>
    </row>
    <row r="1720" spans="1:4" hidden="1">
      <c r="A1720" s="135" t="s">
        <v>119</v>
      </c>
      <c r="B1720" s="135" t="s">
        <v>120</v>
      </c>
      <c r="C1720" s="135">
        <v>2013</v>
      </c>
      <c r="D1720" s="137">
        <v>69.492130000000003</v>
      </c>
    </row>
    <row r="1721" spans="1:4" hidden="1">
      <c r="A1721" s="135" t="s">
        <v>119</v>
      </c>
      <c r="B1721" s="135" t="s">
        <v>120</v>
      </c>
      <c r="C1721" s="135">
        <v>2014</v>
      </c>
      <c r="D1721" s="137">
        <v>68.743449999999996</v>
      </c>
    </row>
    <row r="1722" spans="1:4" hidden="1">
      <c r="A1722" s="135" t="s">
        <v>119</v>
      </c>
      <c r="B1722" s="135" t="s">
        <v>120</v>
      </c>
      <c r="C1722" s="135">
        <v>2015</v>
      </c>
      <c r="D1722" s="137">
        <v>67.562380000000005</v>
      </c>
    </row>
    <row r="1723" spans="1:4" hidden="1">
      <c r="A1723" s="135" t="s">
        <v>119</v>
      </c>
      <c r="B1723" s="135" t="s">
        <v>120</v>
      </c>
      <c r="C1723" s="135">
        <v>2016</v>
      </c>
      <c r="D1723" s="137">
        <v>65.217389999999995</v>
      </c>
    </row>
    <row r="1724" spans="1:4" hidden="1">
      <c r="A1724" s="135" t="s">
        <v>119</v>
      </c>
      <c r="B1724" s="135" t="s">
        <v>120</v>
      </c>
      <c r="C1724" s="135">
        <v>2017</v>
      </c>
      <c r="D1724" s="137">
        <v>65.217389999999995</v>
      </c>
    </row>
    <row r="1725" spans="1:4" hidden="1">
      <c r="A1725" s="135" t="s">
        <v>119</v>
      </c>
      <c r="B1725" s="135" t="s">
        <v>120</v>
      </c>
      <c r="C1725" s="135">
        <v>2018</v>
      </c>
      <c r="D1725" s="137">
        <v>71.428569999999993</v>
      </c>
    </row>
    <row r="1726" spans="1:4" hidden="1">
      <c r="A1726" s="135" t="s">
        <v>119</v>
      </c>
      <c r="B1726" s="135" t="s">
        <v>120</v>
      </c>
      <c r="C1726" s="135">
        <v>2019</v>
      </c>
      <c r="D1726" s="137">
        <v>57.142859999999999</v>
      </c>
    </row>
    <row r="1727" spans="1:4" hidden="1">
      <c r="A1727" s="135" t="s">
        <v>119</v>
      </c>
      <c r="B1727" s="135" t="s">
        <v>120</v>
      </c>
      <c r="C1727" s="135">
        <v>2020</v>
      </c>
      <c r="D1727" s="137">
        <v>57.142859999999999</v>
      </c>
    </row>
    <row r="1728" spans="1:4">
      <c r="A1728" s="135" t="s">
        <v>119</v>
      </c>
      <c r="B1728" s="135" t="s">
        <v>120</v>
      </c>
      <c r="C1728" s="135">
        <v>2021</v>
      </c>
      <c r="D1728" s="137">
        <v>57.142859999999999</v>
      </c>
    </row>
    <row r="1729" spans="1:4" hidden="1">
      <c r="A1729" s="135" t="s">
        <v>121</v>
      </c>
      <c r="B1729" s="135" t="s">
        <v>122</v>
      </c>
      <c r="C1729" s="135">
        <v>1985</v>
      </c>
      <c r="D1729" s="137">
        <v>70.249350000000007</v>
      </c>
    </row>
    <row r="1730" spans="1:4" hidden="1">
      <c r="A1730" s="135" t="s">
        <v>121</v>
      </c>
      <c r="B1730" s="135" t="s">
        <v>122</v>
      </c>
      <c r="C1730" s="135">
        <v>1986</v>
      </c>
      <c r="D1730" s="137">
        <v>70.674999999999997</v>
      </c>
    </row>
    <row r="1731" spans="1:4" hidden="1">
      <c r="A1731" s="135" t="s">
        <v>121</v>
      </c>
      <c r="B1731" s="135" t="s">
        <v>122</v>
      </c>
      <c r="C1731" s="135">
        <v>1987</v>
      </c>
      <c r="D1731" s="137">
        <v>71.087400000000002</v>
      </c>
    </row>
    <row r="1732" spans="1:4" hidden="1">
      <c r="A1732" s="135" t="s">
        <v>121</v>
      </c>
      <c r="B1732" s="135" t="s">
        <v>122</v>
      </c>
      <c r="C1732" s="135">
        <v>1988</v>
      </c>
      <c r="D1732" s="137">
        <v>71.487170000000006</v>
      </c>
    </row>
    <row r="1733" spans="1:4" hidden="1">
      <c r="A1733" s="135" t="s">
        <v>121</v>
      </c>
      <c r="B1733" s="135" t="s">
        <v>122</v>
      </c>
      <c r="C1733" s="135">
        <v>1989</v>
      </c>
      <c r="D1733" s="137">
        <v>71.874880000000005</v>
      </c>
    </row>
    <row r="1734" spans="1:4" hidden="1">
      <c r="A1734" s="135" t="s">
        <v>121</v>
      </c>
      <c r="B1734" s="135" t="s">
        <v>122</v>
      </c>
      <c r="C1734" s="135">
        <v>1990</v>
      </c>
      <c r="D1734" s="137">
        <v>72.251069999999999</v>
      </c>
    </row>
    <row r="1735" spans="1:4" hidden="1">
      <c r="A1735" s="135" t="s">
        <v>121</v>
      </c>
      <c r="B1735" s="135" t="s">
        <v>122</v>
      </c>
      <c r="C1735" s="135">
        <v>1991</v>
      </c>
      <c r="D1735" s="137">
        <v>71.868309999999994</v>
      </c>
    </row>
    <row r="1736" spans="1:4" hidden="1">
      <c r="A1736" s="135" t="s">
        <v>121</v>
      </c>
      <c r="B1736" s="135" t="s">
        <v>122</v>
      </c>
      <c r="C1736" s="135">
        <v>1992</v>
      </c>
      <c r="D1736" s="137">
        <v>72.206220000000002</v>
      </c>
    </row>
    <row r="1737" spans="1:4" hidden="1">
      <c r="A1737" s="135" t="s">
        <v>121</v>
      </c>
      <c r="B1737" s="135" t="s">
        <v>122</v>
      </c>
      <c r="C1737" s="135">
        <v>1993</v>
      </c>
      <c r="D1737" s="137">
        <v>71.774990000000003</v>
      </c>
    </row>
    <row r="1738" spans="1:4" hidden="1">
      <c r="A1738" s="135" t="s">
        <v>121</v>
      </c>
      <c r="B1738" s="135" t="s">
        <v>122</v>
      </c>
      <c r="C1738" s="135">
        <v>1994</v>
      </c>
      <c r="D1738" s="137">
        <v>71.300809999999998</v>
      </c>
    </row>
    <row r="1739" spans="1:4" hidden="1">
      <c r="A1739" s="135" t="s">
        <v>121</v>
      </c>
      <c r="B1739" s="135" t="s">
        <v>122</v>
      </c>
      <c r="C1739" s="135">
        <v>1995</v>
      </c>
      <c r="D1739" s="137">
        <v>70.776929999999993</v>
      </c>
    </row>
    <row r="1740" spans="1:4" hidden="1">
      <c r="A1740" s="135" t="s">
        <v>121</v>
      </c>
      <c r="B1740" s="135" t="s">
        <v>122</v>
      </c>
      <c r="C1740" s="135">
        <v>1996</v>
      </c>
      <c r="D1740" s="137">
        <v>70.19511</v>
      </c>
    </row>
    <row r="1741" spans="1:4" hidden="1">
      <c r="A1741" s="135" t="s">
        <v>121</v>
      </c>
      <c r="B1741" s="135" t="s">
        <v>122</v>
      </c>
      <c r="C1741" s="135">
        <v>1997</v>
      </c>
      <c r="D1741" s="137">
        <v>69.545159999999996</v>
      </c>
    </row>
    <row r="1742" spans="1:4" hidden="1">
      <c r="A1742" s="135" t="s">
        <v>121</v>
      </c>
      <c r="B1742" s="135" t="s">
        <v>122</v>
      </c>
      <c r="C1742" s="135">
        <v>1998</v>
      </c>
      <c r="D1742" s="137">
        <v>68.708910000000003</v>
      </c>
    </row>
    <row r="1743" spans="1:4" hidden="1">
      <c r="A1743" s="135" t="s">
        <v>121</v>
      </c>
      <c r="B1743" s="135" t="s">
        <v>122</v>
      </c>
      <c r="C1743" s="135">
        <v>1999</v>
      </c>
      <c r="D1743" s="137">
        <v>67.914119999999997</v>
      </c>
    </row>
    <row r="1744" spans="1:4" hidden="1">
      <c r="A1744" s="135" t="s">
        <v>121</v>
      </c>
      <c r="B1744" s="135" t="s">
        <v>122</v>
      </c>
      <c r="C1744" s="135">
        <v>2000</v>
      </c>
      <c r="D1744" s="137">
        <v>67.157790000000006</v>
      </c>
    </row>
    <row r="1745" spans="1:4" hidden="1">
      <c r="A1745" s="135" t="s">
        <v>121</v>
      </c>
      <c r="B1745" s="135" t="s">
        <v>122</v>
      </c>
      <c r="C1745" s="135">
        <v>2001</v>
      </c>
      <c r="D1745" s="137">
        <v>67.347059999999999</v>
      </c>
    </row>
    <row r="1746" spans="1:4" hidden="1">
      <c r="A1746" s="135" t="s">
        <v>121</v>
      </c>
      <c r="B1746" s="135" t="s">
        <v>122</v>
      </c>
      <c r="C1746" s="135">
        <v>2002</v>
      </c>
      <c r="D1746" s="137">
        <v>68.310320000000004</v>
      </c>
    </row>
    <row r="1747" spans="1:4" hidden="1">
      <c r="A1747" s="135" t="s">
        <v>121</v>
      </c>
      <c r="B1747" s="135" t="s">
        <v>122</v>
      </c>
      <c r="C1747" s="135">
        <v>2003</v>
      </c>
      <c r="D1747" s="137">
        <v>66.236080000000001</v>
      </c>
    </row>
    <row r="1748" spans="1:4" hidden="1">
      <c r="A1748" s="135" t="s">
        <v>121</v>
      </c>
      <c r="B1748" s="135" t="s">
        <v>122</v>
      </c>
      <c r="C1748" s="135">
        <v>2004</v>
      </c>
      <c r="D1748" s="137">
        <v>67.370180000000005</v>
      </c>
    </row>
    <row r="1749" spans="1:4" hidden="1">
      <c r="A1749" s="135" t="s">
        <v>121</v>
      </c>
      <c r="B1749" s="135" t="s">
        <v>122</v>
      </c>
      <c r="C1749" s="135">
        <v>2005</v>
      </c>
      <c r="D1749" s="137">
        <v>68.672319999999999</v>
      </c>
    </row>
    <row r="1750" spans="1:4" hidden="1">
      <c r="A1750" s="135" t="s">
        <v>121</v>
      </c>
      <c r="B1750" s="135" t="s">
        <v>122</v>
      </c>
      <c r="C1750" s="135">
        <v>2006</v>
      </c>
      <c r="D1750" s="137">
        <v>68.090450000000004</v>
      </c>
    </row>
    <row r="1751" spans="1:4" hidden="1">
      <c r="A1751" s="135" t="s">
        <v>121</v>
      </c>
      <c r="B1751" s="135" t="s">
        <v>122</v>
      </c>
      <c r="C1751" s="135">
        <v>2007</v>
      </c>
      <c r="D1751" s="137">
        <v>69.381649999999993</v>
      </c>
    </row>
    <row r="1752" spans="1:4" hidden="1">
      <c r="A1752" s="135" t="s">
        <v>121</v>
      </c>
      <c r="B1752" s="135" t="s">
        <v>122</v>
      </c>
      <c r="C1752" s="135">
        <v>2008</v>
      </c>
      <c r="D1752" s="137">
        <v>71.548969999999997</v>
      </c>
    </row>
    <row r="1753" spans="1:4" hidden="1">
      <c r="A1753" s="135" t="s">
        <v>121</v>
      </c>
      <c r="B1753" s="135" t="s">
        <v>122</v>
      </c>
      <c r="C1753" s="135">
        <v>2009</v>
      </c>
      <c r="D1753" s="137">
        <v>69.587810000000005</v>
      </c>
    </row>
    <row r="1754" spans="1:4" hidden="1">
      <c r="A1754" s="135" t="s">
        <v>121</v>
      </c>
      <c r="B1754" s="135" t="s">
        <v>122</v>
      </c>
      <c r="C1754" s="135">
        <v>2010</v>
      </c>
      <c r="D1754" s="137">
        <v>69.633989999999997</v>
      </c>
    </row>
    <row r="1755" spans="1:4" hidden="1">
      <c r="A1755" s="135" t="s">
        <v>121</v>
      </c>
      <c r="B1755" s="135" t="s">
        <v>122</v>
      </c>
      <c r="C1755" s="135">
        <v>2011</v>
      </c>
      <c r="D1755" s="137">
        <v>71.717640000000003</v>
      </c>
    </row>
    <row r="1756" spans="1:4" hidden="1">
      <c r="A1756" s="135" t="s">
        <v>121</v>
      </c>
      <c r="B1756" s="135" t="s">
        <v>122</v>
      </c>
      <c r="C1756" s="135">
        <v>2012</v>
      </c>
      <c r="D1756" s="137">
        <v>70.448629999999994</v>
      </c>
    </row>
    <row r="1757" spans="1:4" hidden="1">
      <c r="A1757" s="135" t="s">
        <v>121</v>
      </c>
      <c r="B1757" s="135" t="s">
        <v>122</v>
      </c>
      <c r="C1757" s="135">
        <v>2013</v>
      </c>
      <c r="D1757" s="137">
        <v>69.595309999999998</v>
      </c>
    </row>
    <row r="1758" spans="1:4" hidden="1">
      <c r="A1758" s="135" t="s">
        <v>121</v>
      </c>
      <c r="B1758" s="135" t="s">
        <v>122</v>
      </c>
      <c r="C1758" s="135">
        <v>2014</v>
      </c>
      <c r="D1758" s="137">
        <v>72.901790000000005</v>
      </c>
    </row>
    <row r="1759" spans="1:4" hidden="1">
      <c r="A1759" s="135" t="s">
        <v>121</v>
      </c>
      <c r="B1759" s="135" t="s">
        <v>122</v>
      </c>
      <c r="C1759" s="135">
        <v>2015</v>
      </c>
      <c r="D1759" s="137">
        <v>70.020629999999997</v>
      </c>
    </row>
    <row r="1760" spans="1:4" hidden="1">
      <c r="A1760" s="135" t="s">
        <v>121</v>
      </c>
      <c r="B1760" s="135" t="s">
        <v>122</v>
      </c>
      <c r="C1760" s="135">
        <v>2016</v>
      </c>
      <c r="D1760" s="137">
        <v>68.652370000000005</v>
      </c>
    </row>
    <row r="1761" spans="1:4" hidden="1">
      <c r="A1761" s="135" t="s">
        <v>121</v>
      </c>
      <c r="B1761" s="135" t="s">
        <v>122</v>
      </c>
      <c r="C1761" s="135">
        <v>2017</v>
      </c>
      <c r="D1761" s="137">
        <v>69.071479999999994</v>
      </c>
    </row>
    <row r="1762" spans="1:4" hidden="1">
      <c r="A1762" s="135" t="s">
        <v>121</v>
      </c>
      <c r="B1762" s="135" t="s">
        <v>122</v>
      </c>
      <c r="C1762" s="135">
        <v>2018</v>
      </c>
      <c r="D1762" s="137">
        <v>69.159899999999993</v>
      </c>
    </row>
    <row r="1763" spans="1:4" hidden="1">
      <c r="A1763" s="135" t="s">
        <v>121</v>
      </c>
      <c r="B1763" s="135" t="s">
        <v>122</v>
      </c>
      <c r="C1763" s="135">
        <v>2019</v>
      </c>
      <c r="D1763" s="137">
        <v>67.601429999999993</v>
      </c>
    </row>
    <row r="1764" spans="1:4" hidden="1">
      <c r="A1764" s="135" t="s">
        <v>121</v>
      </c>
      <c r="B1764" s="135" t="s">
        <v>122</v>
      </c>
      <c r="C1764" s="135">
        <v>2020</v>
      </c>
      <c r="D1764" s="137">
        <v>64.337320000000005</v>
      </c>
    </row>
    <row r="1765" spans="1:4">
      <c r="A1765" s="135" t="s">
        <v>121</v>
      </c>
      <c r="B1765" s="135" t="s">
        <v>122</v>
      </c>
      <c r="C1765" s="135">
        <v>2021</v>
      </c>
      <c r="D1765" s="137">
        <v>64.337320000000005</v>
      </c>
    </row>
    <row r="1766" spans="1:4" hidden="1">
      <c r="A1766" s="135" t="s">
        <v>123</v>
      </c>
      <c r="B1766" s="135" t="s">
        <v>124</v>
      </c>
      <c r="C1766" s="135">
        <v>1987</v>
      </c>
      <c r="D1766" s="137">
        <v>22</v>
      </c>
    </row>
    <row r="1767" spans="1:4" hidden="1">
      <c r="A1767" s="135" t="s">
        <v>123</v>
      </c>
      <c r="B1767" s="135" t="s">
        <v>124</v>
      </c>
      <c r="C1767" s="135">
        <v>1988</v>
      </c>
      <c r="D1767" s="137">
        <v>20.207070000000002</v>
      </c>
    </row>
    <row r="1768" spans="1:4" hidden="1">
      <c r="A1768" s="135" t="s">
        <v>123</v>
      </c>
      <c r="B1768" s="135" t="s">
        <v>124</v>
      </c>
      <c r="C1768" s="135">
        <v>1989</v>
      </c>
      <c r="D1768" s="137">
        <v>18.654229999999998</v>
      </c>
    </row>
    <row r="1769" spans="1:4" hidden="1">
      <c r="A1769" s="135" t="s">
        <v>123</v>
      </c>
      <c r="B1769" s="135" t="s">
        <v>124</v>
      </c>
      <c r="C1769" s="135">
        <v>1990</v>
      </c>
      <c r="D1769" s="137">
        <v>17.296289999999999</v>
      </c>
    </row>
    <row r="1770" spans="1:4" hidden="1">
      <c r="A1770" s="135" t="s">
        <v>123</v>
      </c>
      <c r="B1770" s="135" t="s">
        <v>124</v>
      </c>
      <c r="C1770" s="135">
        <v>1991</v>
      </c>
      <c r="D1770" s="137">
        <v>16.098710000000001</v>
      </c>
    </row>
    <row r="1771" spans="1:4" hidden="1">
      <c r="A1771" s="135" t="s">
        <v>123</v>
      </c>
      <c r="B1771" s="135" t="s">
        <v>124</v>
      </c>
      <c r="C1771" s="135">
        <v>1992</v>
      </c>
      <c r="D1771" s="137">
        <v>15.03467</v>
      </c>
    </row>
    <row r="1772" spans="1:4" hidden="1">
      <c r="A1772" s="135" t="s">
        <v>123</v>
      </c>
      <c r="B1772" s="135" t="s">
        <v>124</v>
      </c>
      <c r="C1772" s="135">
        <v>1993</v>
      </c>
      <c r="D1772" s="137">
        <v>14.083030000000001</v>
      </c>
    </row>
    <row r="1773" spans="1:4" hidden="1">
      <c r="A1773" s="135" t="s">
        <v>123</v>
      </c>
      <c r="B1773" s="135" t="s">
        <v>124</v>
      </c>
      <c r="C1773" s="135">
        <v>1994</v>
      </c>
      <c r="D1773" s="137">
        <v>13.226850000000001</v>
      </c>
    </row>
    <row r="1774" spans="1:4" hidden="1">
      <c r="A1774" s="135" t="s">
        <v>123</v>
      </c>
      <c r="B1774" s="135" t="s">
        <v>124</v>
      </c>
      <c r="C1774" s="135">
        <v>1995</v>
      </c>
      <c r="D1774" s="137">
        <v>12.45247</v>
      </c>
    </row>
    <row r="1775" spans="1:4" hidden="1">
      <c r="A1775" s="135" t="s">
        <v>123</v>
      </c>
      <c r="B1775" s="135" t="s">
        <v>124</v>
      </c>
      <c r="C1775" s="135">
        <v>1996</v>
      </c>
      <c r="D1775" s="137">
        <v>11.748699999999999</v>
      </c>
    </row>
    <row r="1776" spans="1:4" hidden="1">
      <c r="A1776" s="135" t="s">
        <v>123</v>
      </c>
      <c r="B1776" s="135" t="s">
        <v>124</v>
      </c>
      <c r="C1776" s="135">
        <v>1997</v>
      </c>
      <c r="D1776" s="137">
        <v>11.10629</v>
      </c>
    </row>
    <row r="1777" spans="1:4" hidden="1">
      <c r="A1777" s="135" t="s">
        <v>123</v>
      </c>
      <c r="B1777" s="135" t="s">
        <v>124</v>
      </c>
      <c r="C1777" s="135">
        <v>1998</v>
      </c>
      <c r="D1777" s="137">
        <v>10.51756</v>
      </c>
    </row>
    <row r="1778" spans="1:4" hidden="1">
      <c r="A1778" s="135" t="s">
        <v>123</v>
      </c>
      <c r="B1778" s="135" t="s">
        <v>124</v>
      </c>
      <c r="C1778" s="135">
        <v>1999</v>
      </c>
      <c r="D1778" s="137">
        <v>9.9760570000000008</v>
      </c>
    </row>
    <row r="1779" spans="1:4" hidden="1">
      <c r="A1779" s="135" t="s">
        <v>123</v>
      </c>
      <c r="B1779" s="135" t="s">
        <v>124</v>
      </c>
      <c r="C1779" s="135">
        <v>2000</v>
      </c>
      <c r="D1779" s="137">
        <v>9.4763090000000005</v>
      </c>
    </row>
    <row r="1780" spans="1:4" hidden="1">
      <c r="A1780" s="135" t="s">
        <v>123</v>
      </c>
      <c r="B1780" s="135" t="s">
        <v>124</v>
      </c>
      <c r="C1780" s="135">
        <v>2001</v>
      </c>
      <c r="D1780" s="137">
        <v>9.6243750000000006</v>
      </c>
    </row>
    <row r="1781" spans="1:4" hidden="1">
      <c r="A1781" s="135" t="s">
        <v>123</v>
      </c>
      <c r="B1781" s="135" t="s">
        <v>124</v>
      </c>
      <c r="C1781" s="135">
        <v>2002</v>
      </c>
      <c r="D1781" s="137">
        <v>9.7637300000000007</v>
      </c>
    </row>
    <row r="1782" spans="1:4" hidden="1">
      <c r="A1782" s="135" t="s">
        <v>123</v>
      </c>
      <c r="B1782" s="135" t="s">
        <v>124</v>
      </c>
      <c r="C1782" s="135">
        <v>2003</v>
      </c>
      <c r="D1782" s="137">
        <v>9.8951209999999996</v>
      </c>
    </row>
    <row r="1783" spans="1:4" hidden="1">
      <c r="A1783" s="135" t="s">
        <v>123</v>
      </c>
      <c r="B1783" s="135" t="s">
        <v>124</v>
      </c>
      <c r="C1783" s="135">
        <v>2004</v>
      </c>
      <c r="D1783" s="137">
        <v>10.019209999999999</v>
      </c>
    </row>
    <row r="1784" spans="1:4" hidden="1">
      <c r="A1784" s="135" t="s">
        <v>123</v>
      </c>
      <c r="B1784" s="135" t="s">
        <v>124</v>
      </c>
      <c r="C1784" s="135">
        <v>2005</v>
      </c>
      <c r="D1784" s="137">
        <v>10.13659</v>
      </c>
    </row>
    <row r="1785" spans="1:4" hidden="1">
      <c r="A1785" s="135" t="s">
        <v>123</v>
      </c>
      <c r="B1785" s="135" t="s">
        <v>124</v>
      </c>
      <c r="C1785" s="135">
        <v>2006</v>
      </c>
      <c r="D1785" s="137">
        <v>10.13659</v>
      </c>
    </row>
    <row r="1786" spans="1:4" hidden="1">
      <c r="A1786" s="135" t="s">
        <v>123</v>
      </c>
      <c r="B1786" s="135" t="s">
        <v>124</v>
      </c>
      <c r="C1786" s="135">
        <v>2007</v>
      </c>
      <c r="D1786" s="137">
        <v>10.13659</v>
      </c>
    </row>
    <row r="1787" spans="1:4" hidden="1">
      <c r="A1787" s="135" t="s">
        <v>123</v>
      </c>
      <c r="B1787" s="135" t="s">
        <v>124</v>
      </c>
      <c r="C1787" s="135">
        <v>2008</v>
      </c>
      <c r="D1787" s="137">
        <v>10.13659</v>
      </c>
    </row>
    <row r="1788" spans="1:4" hidden="1">
      <c r="A1788" s="135" t="s">
        <v>123</v>
      </c>
      <c r="B1788" s="135" t="s">
        <v>124</v>
      </c>
      <c r="C1788" s="135">
        <v>2009</v>
      </c>
      <c r="D1788" s="137">
        <v>10.13659</v>
      </c>
    </row>
    <row r="1789" spans="1:4" hidden="1">
      <c r="A1789" s="135" t="s">
        <v>123</v>
      </c>
      <c r="B1789" s="135" t="s">
        <v>124</v>
      </c>
      <c r="C1789" s="135">
        <v>2010</v>
      </c>
      <c r="D1789" s="137">
        <v>10.13659</v>
      </c>
    </row>
    <row r="1790" spans="1:4" hidden="1">
      <c r="A1790" s="135" t="s">
        <v>123</v>
      </c>
      <c r="B1790" s="135" t="s">
        <v>124</v>
      </c>
      <c r="C1790" s="135">
        <v>2011</v>
      </c>
      <c r="D1790" s="137">
        <v>10.13659</v>
      </c>
    </row>
    <row r="1791" spans="1:4" hidden="1">
      <c r="A1791" s="135" t="s">
        <v>123</v>
      </c>
      <c r="B1791" s="135" t="s">
        <v>124</v>
      </c>
      <c r="C1791" s="135">
        <v>2012</v>
      </c>
      <c r="D1791" s="137">
        <v>10.13659</v>
      </c>
    </row>
    <row r="1792" spans="1:4" hidden="1">
      <c r="A1792" s="135" t="s">
        <v>123</v>
      </c>
      <c r="B1792" s="135" t="s">
        <v>124</v>
      </c>
      <c r="C1792" s="135">
        <v>2013</v>
      </c>
      <c r="D1792" s="137">
        <v>10.13659</v>
      </c>
    </row>
    <row r="1793" spans="1:4" hidden="1">
      <c r="A1793" s="135" t="s">
        <v>123</v>
      </c>
      <c r="B1793" s="135" t="s">
        <v>124</v>
      </c>
      <c r="C1793" s="135">
        <v>2014</v>
      </c>
      <c r="D1793" s="137">
        <v>10.13659</v>
      </c>
    </row>
    <row r="1794" spans="1:4" hidden="1">
      <c r="A1794" s="135" t="s">
        <v>123</v>
      </c>
      <c r="B1794" s="135" t="s">
        <v>124</v>
      </c>
      <c r="C1794" s="135">
        <v>2015</v>
      </c>
      <c r="D1794" s="137">
        <v>10.13659</v>
      </c>
    </row>
    <row r="1795" spans="1:4" hidden="1">
      <c r="A1795" s="135" t="s">
        <v>123</v>
      </c>
      <c r="B1795" s="135" t="s">
        <v>124</v>
      </c>
      <c r="C1795" s="135">
        <v>2016</v>
      </c>
      <c r="D1795" s="137">
        <v>10.13659</v>
      </c>
    </row>
    <row r="1796" spans="1:4" hidden="1">
      <c r="A1796" s="135" t="s">
        <v>123</v>
      </c>
      <c r="B1796" s="135" t="s">
        <v>124</v>
      </c>
      <c r="C1796" s="135">
        <v>2017</v>
      </c>
      <c r="D1796" s="137">
        <v>10.13659</v>
      </c>
    </row>
    <row r="1797" spans="1:4" hidden="1">
      <c r="A1797" s="135" t="s">
        <v>123</v>
      </c>
      <c r="B1797" s="135" t="s">
        <v>124</v>
      </c>
      <c r="C1797" s="135">
        <v>2018</v>
      </c>
      <c r="D1797" s="137">
        <v>10.13659</v>
      </c>
    </row>
    <row r="1798" spans="1:4" hidden="1">
      <c r="A1798" s="135" t="s">
        <v>123</v>
      </c>
      <c r="B1798" s="135" t="s">
        <v>124</v>
      </c>
      <c r="C1798" s="135">
        <v>2019</v>
      </c>
      <c r="D1798" s="137">
        <v>10.13659</v>
      </c>
    </row>
    <row r="1799" spans="1:4" hidden="1">
      <c r="A1799" s="135" t="s">
        <v>123</v>
      </c>
      <c r="B1799" s="135" t="s">
        <v>124</v>
      </c>
      <c r="C1799" s="135">
        <v>2020</v>
      </c>
      <c r="D1799" s="137">
        <v>10.13659</v>
      </c>
    </row>
    <row r="1800" spans="1:4">
      <c r="A1800" s="135" t="s">
        <v>123</v>
      </c>
      <c r="B1800" s="135" t="s">
        <v>124</v>
      </c>
      <c r="C1800" s="135">
        <v>2021</v>
      </c>
      <c r="D1800" s="137">
        <v>10.13659</v>
      </c>
    </row>
    <row r="1801" spans="1:4" hidden="1">
      <c r="A1801" s="135" t="s">
        <v>125</v>
      </c>
      <c r="B1801" s="135" t="s">
        <v>126</v>
      </c>
      <c r="C1801" s="135">
        <v>1982</v>
      </c>
      <c r="D1801" s="137">
        <v>2</v>
      </c>
    </row>
    <row r="1802" spans="1:4" hidden="1">
      <c r="A1802" s="135" t="s">
        <v>125</v>
      </c>
      <c r="B1802" s="135" t="s">
        <v>126</v>
      </c>
      <c r="C1802" s="135">
        <v>1983</v>
      </c>
      <c r="D1802" s="137">
        <v>5.6052869999999997</v>
      </c>
    </row>
    <row r="1803" spans="1:4" hidden="1">
      <c r="A1803" s="135" t="s">
        <v>125</v>
      </c>
      <c r="B1803" s="135" t="s">
        <v>126</v>
      </c>
      <c r="C1803" s="135">
        <v>1984</v>
      </c>
      <c r="D1803" s="137">
        <v>8.1831990000000001</v>
      </c>
    </row>
    <row r="1804" spans="1:4" hidden="1">
      <c r="A1804" s="135" t="s">
        <v>125</v>
      </c>
      <c r="B1804" s="135" t="s">
        <v>126</v>
      </c>
      <c r="C1804" s="135">
        <v>1985</v>
      </c>
      <c r="D1804" s="137">
        <v>10.118119999999999</v>
      </c>
    </row>
    <row r="1805" spans="1:4" hidden="1">
      <c r="A1805" s="135" t="s">
        <v>125</v>
      </c>
      <c r="B1805" s="135" t="s">
        <v>126</v>
      </c>
      <c r="C1805" s="135">
        <v>1986</v>
      </c>
      <c r="D1805" s="137">
        <v>11.62393</v>
      </c>
    </row>
    <row r="1806" spans="1:4" hidden="1">
      <c r="A1806" s="135" t="s">
        <v>125</v>
      </c>
      <c r="B1806" s="135" t="s">
        <v>126</v>
      </c>
      <c r="C1806" s="135">
        <v>1987</v>
      </c>
      <c r="D1806" s="137">
        <v>12.829140000000001</v>
      </c>
    </row>
    <row r="1807" spans="1:4" hidden="1">
      <c r="A1807" s="135" t="s">
        <v>125</v>
      </c>
      <c r="B1807" s="135" t="s">
        <v>126</v>
      </c>
      <c r="C1807" s="135">
        <v>1988</v>
      </c>
      <c r="D1807" s="137">
        <v>13.815580000000001</v>
      </c>
    </row>
    <row r="1808" spans="1:4" hidden="1">
      <c r="A1808" s="135" t="s">
        <v>125</v>
      </c>
      <c r="B1808" s="135" t="s">
        <v>126</v>
      </c>
      <c r="C1808" s="135">
        <v>1989</v>
      </c>
      <c r="D1808" s="137">
        <v>14.637869999999999</v>
      </c>
    </row>
    <row r="1809" spans="1:4" hidden="1">
      <c r="A1809" s="135" t="s">
        <v>125</v>
      </c>
      <c r="B1809" s="135" t="s">
        <v>126</v>
      </c>
      <c r="C1809" s="135">
        <v>1990</v>
      </c>
      <c r="D1809" s="137">
        <v>15.33384</v>
      </c>
    </row>
    <row r="1810" spans="1:4" hidden="1">
      <c r="A1810" s="135" t="s">
        <v>125</v>
      </c>
      <c r="B1810" s="135" t="s">
        <v>126</v>
      </c>
      <c r="C1810" s="135">
        <v>1991</v>
      </c>
      <c r="D1810" s="137">
        <v>15.93051</v>
      </c>
    </row>
    <row r="1811" spans="1:4" hidden="1">
      <c r="A1811" s="135" t="s">
        <v>125</v>
      </c>
      <c r="B1811" s="135" t="s">
        <v>126</v>
      </c>
      <c r="C1811" s="135">
        <v>1992</v>
      </c>
      <c r="D1811" s="137">
        <v>16.44772</v>
      </c>
    </row>
    <row r="1812" spans="1:4" hidden="1">
      <c r="A1812" s="135" t="s">
        <v>125</v>
      </c>
      <c r="B1812" s="135" t="s">
        <v>126</v>
      </c>
      <c r="C1812" s="135">
        <v>1993</v>
      </c>
      <c r="D1812" s="137">
        <v>16.900359999999999</v>
      </c>
    </row>
    <row r="1813" spans="1:4" hidden="1">
      <c r="A1813" s="135" t="s">
        <v>125</v>
      </c>
      <c r="B1813" s="135" t="s">
        <v>126</v>
      </c>
      <c r="C1813" s="135">
        <v>1994</v>
      </c>
      <c r="D1813" s="137">
        <v>17.299800000000001</v>
      </c>
    </row>
    <row r="1814" spans="1:4" hidden="1">
      <c r="A1814" s="135" t="s">
        <v>125</v>
      </c>
      <c r="B1814" s="135" t="s">
        <v>126</v>
      </c>
      <c r="C1814" s="135">
        <v>1995</v>
      </c>
      <c r="D1814" s="137">
        <v>17.654900000000001</v>
      </c>
    </row>
    <row r="1815" spans="1:4" hidden="1">
      <c r="A1815" s="135" t="s">
        <v>125</v>
      </c>
      <c r="B1815" s="135" t="s">
        <v>126</v>
      </c>
      <c r="C1815" s="135">
        <v>1996</v>
      </c>
      <c r="D1815" s="137">
        <v>17.972660000000001</v>
      </c>
    </row>
    <row r="1816" spans="1:4" hidden="1">
      <c r="A1816" s="135" t="s">
        <v>125</v>
      </c>
      <c r="B1816" s="135" t="s">
        <v>126</v>
      </c>
      <c r="C1816" s="135">
        <v>1997</v>
      </c>
      <c r="D1816" s="137">
        <v>18.258679999999998</v>
      </c>
    </row>
    <row r="1817" spans="1:4" hidden="1">
      <c r="A1817" s="135" t="s">
        <v>125</v>
      </c>
      <c r="B1817" s="135" t="s">
        <v>126</v>
      </c>
      <c r="C1817" s="135">
        <v>1998</v>
      </c>
      <c r="D1817" s="137">
        <v>18.517479999999999</v>
      </c>
    </row>
    <row r="1818" spans="1:4" hidden="1">
      <c r="A1818" s="135" t="s">
        <v>125</v>
      </c>
      <c r="B1818" s="135" t="s">
        <v>126</v>
      </c>
      <c r="C1818" s="135">
        <v>1999</v>
      </c>
      <c r="D1818" s="137">
        <v>18.752770000000002</v>
      </c>
    </row>
    <row r="1819" spans="1:4" hidden="1">
      <c r="A1819" s="135" t="s">
        <v>125</v>
      </c>
      <c r="B1819" s="135" t="s">
        <v>126</v>
      </c>
      <c r="C1819" s="135">
        <v>2000</v>
      </c>
      <c r="D1819" s="137">
        <v>19.226520000000001</v>
      </c>
    </row>
    <row r="1820" spans="1:4" hidden="1">
      <c r="A1820" s="135" t="s">
        <v>125</v>
      </c>
      <c r="B1820" s="135" t="s">
        <v>126</v>
      </c>
      <c r="C1820" s="135">
        <v>2001</v>
      </c>
      <c r="D1820" s="137">
        <v>19.585850000000001</v>
      </c>
    </row>
    <row r="1821" spans="1:4" hidden="1">
      <c r="A1821" s="135" t="s">
        <v>125</v>
      </c>
      <c r="B1821" s="135" t="s">
        <v>126</v>
      </c>
      <c r="C1821" s="135">
        <v>2002</v>
      </c>
      <c r="D1821" s="137">
        <v>19.928380000000001</v>
      </c>
    </row>
    <row r="1822" spans="1:4" hidden="1">
      <c r="A1822" s="135" t="s">
        <v>125</v>
      </c>
      <c r="B1822" s="135" t="s">
        <v>126</v>
      </c>
      <c r="C1822" s="135">
        <v>2003</v>
      </c>
      <c r="D1822" s="137">
        <v>20.25525</v>
      </c>
    </row>
    <row r="1823" spans="1:4" hidden="1">
      <c r="A1823" s="135" t="s">
        <v>125</v>
      </c>
      <c r="B1823" s="135" t="s">
        <v>126</v>
      </c>
      <c r="C1823" s="135">
        <v>2004</v>
      </c>
      <c r="D1823" s="137">
        <v>20.567519999999998</v>
      </c>
    </row>
    <row r="1824" spans="1:4" hidden="1">
      <c r="A1824" s="135" t="s">
        <v>125</v>
      </c>
      <c r="B1824" s="135" t="s">
        <v>126</v>
      </c>
      <c r="C1824" s="135">
        <v>2005</v>
      </c>
      <c r="D1824" s="137">
        <v>20.866140000000001</v>
      </c>
    </row>
    <row r="1825" spans="1:4" hidden="1">
      <c r="A1825" s="135" t="s">
        <v>125</v>
      </c>
      <c r="B1825" s="135" t="s">
        <v>126</v>
      </c>
      <c r="C1825" s="135">
        <v>2006</v>
      </c>
      <c r="D1825" s="137">
        <v>20.866140000000001</v>
      </c>
    </row>
    <row r="1826" spans="1:4" hidden="1">
      <c r="A1826" s="135" t="s">
        <v>125</v>
      </c>
      <c r="B1826" s="135" t="s">
        <v>126</v>
      </c>
      <c r="C1826" s="135">
        <v>2007</v>
      </c>
      <c r="D1826" s="137">
        <v>20.866140000000001</v>
      </c>
    </row>
    <row r="1827" spans="1:4" hidden="1">
      <c r="A1827" s="135" t="s">
        <v>125</v>
      </c>
      <c r="B1827" s="135" t="s">
        <v>126</v>
      </c>
      <c r="C1827" s="135">
        <v>2008</v>
      </c>
      <c r="D1827" s="137">
        <v>20.866140000000001</v>
      </c>
    </row>
    <row r="1828" spans="1:4" hidden="1">
      <c r="A1828" s="135" t="s">
        <v>125</v>
      </c>
      <c r="B1828" s="135" t="s">
        <v>126</v>
      </c>
      <c r="C1828" s="135">
        <v>2009</v>
      </c>
      <c r="D1828" s="137">
        <v>20.866140000000001</v>
      </c>
    </row>
    <row r="1829" spans="1:4" hidden="1">
      <c r="A1829" s="135" t="s">
        <v>125</v>
      </c>
      <c r="B1829" s="135" t="s">
        <v>126</v>
      </c>
      <c r="C1829" s="135">
        <v>2010</v>
      </c>
      <c r="D1829" s="137">
        <v>20.866140000000001</v>
      </c>
    </row>
    <row r="1830" spans="1:4" hidden="1">
      <c r="A1830" s="135" t="s">
        <v>125</v>
      </c>
      <c r="B1830" s="135" t="s">
        <v>126</v>
      </c>
      <c r="C1830" s="135">
        <v>2011</v>
      </c>
      <c r="D1830" s="137">
        <v>20.866140000000001</v>
      </c>
    </row>
    <row r="1831" spans="1:4" hidden="1">
      <c r="A1831" s="135" t="s">
        <v>125</v>
      </c>
      <c r="B1831" s="135" t="s">
        <v>126</v>
      </c>
      <c r="C1831" s="135">
        <v>2012</v>
      </c>
      <c r="D1831" s="137">
        <v>20.866140000000001</v>
      </c>
    </row>
    <row r="1832" spans="1:4" hidden="1">
      <c r="A1832" s="135" t="s">
        <v>125</v>
      </c>
      <c r="B1832" s="135" t="s">
        <v>126</v>
      </c>
      <c r="C1832" s="135">
        <v>2013</v>
      </c>
      <c r="D1832" s="137">
        <v>20.866140000000001</v>
      </c>
    </row>
    <row r="1833" spans="1:4" hidden="1">
      <c r="A1833" s="135" t="s">
        <v>125</v>
      </c>
      <c r="B1833" s="135" t="s">
        <v>126</v>
      </c>
      <c r="C1833" s="135">
        <v>2014</v>
      </c>
      <c r="D1833" s="137">
        <v>20.866140000000001</v>
      </c>
    </row>
    <row r="1834" spans="1:4" hidden="1">
      <c r="A1834" s="135" t="s">
        <v>125</v>
      </c>
      <c r="B1834" s="135" t="s">
        <v>126</v>
      </c>
      <c r="C1834" s="135">
        <v>2015</v>
      </c>
      <c r="D1834" s="137">
        <v>20.866140000000001</v>
      </c>
    </row>
    <row r="1835" spans="1:4" hidden="1">
      <c r="A1835" s="135" t="s">
        <v>125</v>
      </c>
      <c r="B1835" s="135" t="s">
        <v>126</v>
      </c>
      <c r="C1835" s="135">
        <v>2016</v>
      </c>
      <c r="D1835" s="137">
        <v>20.866140000000001</v>
      </c>
    </row>
    <row r="1836" spans="1:4" hidden="1">
      <c r="A1836" s="135" t="s">
        <v>125</v>
      </c>
      <c r="B1836" s="135" t="s">
        <v>126</v>
      </c>
      <c r="C1836" s="135">
        <v>2017</v>
      </c>
      <c r="D1836" s="137">
        <v>20.866140000000001</v>
      </c>
    </row>
    <row r="1837" spans="1:4" hidden="1">
      <c r="A1837" s="135" t="s">
        <v>125</v>
      </c>
      <c r="B1837" s="135" t="s">
        <v>126</v>
      </c>
      <c r="C1837" s="135">
        <v>2018</v>
      </c>
      <c r="D1837" s="137">
        <v>20.866140000000001</v>
      </c>
    </row>
    <row r="1838" spans="1:4" hidden="1">
      <c r="A1838" s="135" t="s">
        <v>125</v>
      </c>
      <c r="B1838" s="135" t="s">
        <v>126</v>
      </c>
      <c r="C1838" s="135">
        <v>2019</v>
      </c>
      <c r="D1838" s="137">
        <v>20.866140000000001</v>
      </c>
    </row>
    <row r="1839" spans="1:4" hidden="1">
      <c r="A1839" s="135" t="s">
        <v>125</v>
      </c>
      <c r="B1839" s="135" t="s">
        <v>126</v>
      </c>
      <c r="C1839" s="135">
        <v>2020</v>
      </c>
      <c r="D1839" s="137">
        <v>20.866140000000001</v>
      </c>
    </row>
    <row r="1840" spans="1:4">
      <c r="A1840" s="135" t="s">
        <v>125</v>
      </c>
      <c r="B1840" s="135" t="s">
        <v>126</v>
      </c>
      <c r="C1840" s="135">
        <v>2021</v>
      </c>
      <c r="D1840" s="137">
        <v>20.866140000000001</v>
      </c>
    </row>
    <row r="1841" spans="1:4" hidden="1">
      <c r="A1841" s="135" t="s">
        <v>127</v>
      </c>
      <c r="B1841" s="135" t="s">
        <v>128</v>
      </c>
      <c r="C1841" s="135">
        <v>1992</v>
      </c>
      <c r="D1841" s="137">
        <v>18.89592</v>
      </c>
    </row>
    <row r="1842" spans="1:4" hidden="1">
      <c r="A1842" s="135" t="s">
        <v>127</v>
      </c>
      <c r="B1842" s="135" t="s">
        <v>128</v>
      </c>
      <c r="C1842" s="135">
        <v>1993</v>
      </c>
      <c r="D1842" s="137">
        <v>18.201619999999998</v>
      </c>
    </row>
    <row r="1843" spans="1:4" hidden="1">
      <c r="A1843" s="135" t="s">
        <v>127</v>
      </c>
      <c r="B1843" s="135" t="s">
        <v>128</v>
      </c>
      <c r="C1843" s="135">
        <v>1994</v>
      </c>
      <c r="D1843" s="137">
        <v>17.4316</v>
      </c>
    </row>
    <row r="1844" spans="1:4" hidden="1">
      <c r="A1844" s="135" t="s">
        <v>127</v>
      </c>
      <c r="B1844" s="135" t="s">
        <v>128</v>
      </c>
      <c r="C1844" s="135">
        <v>1995</v>
      </c>
      <c r="D1844" s="137">
        <v>16.572759999999999</v>
      </c>
    </row>
    <row r="1845" spans="1:4" hidden="1">
      <c r="A1845" s="135" t="s">
        <v>127</v>
      </c>
      <c r="B1845" s="135" t="s">
        <v>128</v>
      </c>
      <c r="C1845" s="135">
        <v>1996</v>
      </c>
      <c r="D1845" s="137">
        <v>15.608790000000001</v>
      </c>
    </row>
    <row r="1846" spans="1:4" hidden="1">
      <c r="A1846" s="135" t="s">
        <v>127</v>
      </c>
      <c r="B1846" s="135" t="s">
        <v>128</v>
      </c>
      <c r="C1846" s="135">
        <v>1997</v>
      </c>
      <c r="D1846" s="137">
        <v>14.519119999999999</v>
      </c>
    </row>
    <row r="1847" spans="1:4" hidden="1">
      <c r="A1847" s="135" t="s">
        <v>127</v>
      </c>
      <c r="B1847" s="135" t="s">
        <v>128</v>
      </c>
      <c r="C1847" s="135">
        <v>1998</v>
      </c>
      <c r="D1847" s="137">
        <v>13.277469999999999</v>
      </c>
    </row>
    <row r="1848" spans="1:4" hidden="1">
      <c r="A1848" s="135" t="s">
        <v>127</v>
      </c>
      <c r="B1848" s="135" t="s">
        <v>128</v>
      </c>
      <c r="C1848" s="135">
        <v>1999</v>
      </c>
      <c r="D1848" s="137">
        <v>11.849640000000001</v>
      </c>
    </row>
    <row r="1849" spans="1:4" hidden="1">
      <c r="A1849" s="135" t="s">
        <v>127</v>
      </c>
      <c r="B1849" s="135" t="s">
        <v>128</v>
      </c>
      <c r="C1849" s="135">
        <v>2000</v>
      </c>
      <c r="D1849" s="137">
        <v>10.19037</v>
      </c>
    </row>
    <row r="1850" spans="1:4" hidden="1">
      <c r="A1850" s="135" t="s">
        <v>127</v>
      </c>
      <c r="B1850" s="135" t="s">
        <v>128</v>
      </c>
      <c r="C1850" s="135">
        <v>2001</v>
      </c>
      <c r="D1850" s="137">
        <v>12.46209</v>
      </c>
    </row>
    <row r="1851" spans="1:4" hidden="1">
      <c r="A1851" s="135" t="s">
        <v>127</v>
      </c>
      <c r="B1851" s="135" t="s">
        <v>128</v>
      </c>
      <c r="C1851" s="135">
        <v>2002</v>
      </c>
      <c r="D1851" s="137">
        <v>14.783519999999999</v>
      </c>
    </row>
    <row r="1852" spans="1:4" hidden="1">
      <c r="A1852" s="135" t="s">
        <v>127</v>
      </c>
      <c r="B1852" s="135" t="s">
        <v>128</v>
      </c>
      <c r="C1852" s="135">
        <v>2003</v>
      </c>
      <c r="D1852" s="137">
        <v>17.156300000000002</v>
      </c>
    </row>
    <row r="1853" spans="1:4" hidden="1">
      <c r="A1853" s="135" t="s">
        <v>127</v>
      </c>
      <c r="B1853" s="135" t="s">
        <v>128</v>
      </c>
      <c r="C1853" s="135">
        <v>2004</v>
      </c>
      <c r="D1853" s="137">
        <v>19.582149999999999</v>
      </c>
    </row>
    <row r="1854" spans="1:4" hidden="1">
      <c r="A1854" s="135" t="s">
        <v>127</v>
      </c>
      <c r="B1854" s="135" t="s">
        <v>128</v>
      </c>
      <c r="C1854" s="135">
        <v>2005</v>
      </c>
      <c r="D1854" s="137">
        <v>22.06288</v>
      </c>
    </row>
    <row r="1855" spans="1:4" hidden="1">
      <c r="A1855" s="135" t="s">
        <v>127</v>
      </c>
      <c r="B1855" s="135" t="s">
        <v>128</v>
      </c>
      <c r="C1855" s="135">
        <v>2006</v>
      </c>
      <c r="D1855" s="137">
        <v>22.06288</v>
      </c>
    </row>
    <row r="1856" spans="1:4" hidden="1">
      <c r="A1856" s="135" t="s">
        <v>127</v>
      </c>
      <c r="B1856" s="135" t="s">
        <v>128</v>
      </c>
      <c r="C1856" s="135">
        <v>2007</v>
      </c>
      <c r="D1856" s="137">
        <v>22.06288</v>
      </c>
    </row>
    <row r="1857" spans="1:4" hidden="1">
      <c r="A1857" s="135" t="s">
        <v>127</v>
      </c>
      <c r="B1857" s="135" t="s">
        <v>128</v>
      </c>
      <c r="C1857" s="135">
        <v>2008</v>
      </c>
      <c r="D1857" s="137">
        <v>22.06288</v>
      </c>
    </row>
    <row r="1858" spans="1:4" hidden="1">
      <c r="A1858" s="135" t="s">
        <v>127</v>
      </c>
      <c r="B1858" s="135" t="s">
        <v>128</v>
      </c>
      <c r="C1858" s="135">
        <v>2009</v>
      </c>
      <c r="D1858" s="137">
        <v>21.023499999999999</v>
      </c>
    </row>
    <row r="1859" spans="1:4" hidden="1">
      <c r="A1859" s="135" t="s">
        <v>127</v>
      </c>
      <c r="B1859" s="135" t="s">
        <v>128</v>
      </c>
      <c r="C1859" s="135">
        <v>2010</v>
      </c>
      <c r="D1859" s="137">
        <v>19.949539999999999</v>
      </c>
    </row>
    <row r="1860" spans="1:4" hidden="1">
      <c r="A1860" s="135" t="s">
        <v>127</v>
      </c>
      <c r="B1860" s="135" t="s">
        <v>128</v>
      </c>
      <c r="C1860" s="135">
        <v>2011</v>
      </c>
      <c r="D1860" s="137">
        <v>18.839230000000001</v>
      </c>
    </row>
    <row r="1861" spans="1:4" hidden="1">
      <c r="A1861" s="135" t="s">
        <v>127</v>
      </c>
      <c r="B1861" s="135" t="s">
        <v>128</v>
      </c>
      <c r="C1861" s="135">
        <v>2012</v>
      </c>
      <c r="D1861" s="137">
        <v>17.6907</v>
      </c>
    </row>
    <row r="1862" spans="1:4" hidden="1">
      <c r="A1862" s="135" t="s">
        <v>127</v>
      </c>
      <c r="B1862" s="135" t="s">
        <v>128</v>
      </c>
      <c r="C1862" s="135">
        <v>2013</v>
      </c>
      <c r="D1862" s="137">
        <v>16.501940000000001</v>
      </c>
    </row>
    <row r="1863" spans="1:4" hidden="1">
      <c r="A1863" s="135" t="s">
        <v>127</v>
      </c>
      <c r="B1863" s="135" t="s">
        <v>128</v>
      </c>
      <c r="C1863" s="135">
        <v>2014</v>
      </c>
      <c r="D1863" s="137">
        <v>15.270799999999999</v>
      </c>
    </row>
    <row r="1864" spans="1:4" hidden="1">
      <c r="A1864" s="135" t="s">
        <v>127</v>
      </c>
      <c r="B1864" s="135" t="s">
        <v>128</v>
      </c>
      <c r="C1864" s="135">
        <v>2015</v>
      </c>
      <c r="D1864" s="137">
        <v>13.99497</v>
      </c>
    </row>
    <row r="1865" spans="1:4" hidden="1">
      <c r="A1865" s="135" t="s">
        <v>127</v>
      </c>
      <c r="B1865" s="135" t="s">
        <v>128</v>
      </c>
      <c r="C1865" s="135">
        <v>2016</v>
      </c>
      <c r="D1865" s="137">
        <v>12.67198</v>
      </c>
    </row>
    <row r="1866" spans="1:4" hidden="1">
      <c r="A1866" s="135" t="s">
        <v>127</v>
      </c>
      <c r="B1866" s="135" t="s">
        <v>128</v>
      </c>
      <c r="C1866" s="135">
        <v>2017</v>
      </c>
      <c r="D1866" s="137">
        <v>15.0466</v>
      </c>
    </row>
    <row r="1867" spans="1:4" hidden="1">
      <c r="A1867" s="135" t="s">
        <v>127</v>
      </c>
      <c r="B1867" s="135" t="s">
        <v>128</v>
      </c>
      <c r="C1867" s="135">
        <v>2018</v>
      </c>
      <c r="D1867" s="137">
        <v>16.278110000000002</v>
      </c>
    </row>
    <row r="1868" spans="1:4" hidden="1">
      <c r="A1868" s="135" t="s">
        <v>127</v>
      </c>
      <c r="B1868" s="135" t="s">
        <v>128</v>
      </c>
      <c r="C1868" s="135">
        <v>2019</v>
      </c>
      <c r="D1868" s="137">
        <v>20.720800000000001</v>
      </c>
    </row>
    <row r="1869" spans="1:4" hidden="1">
      <c r="A1869" s="135" t="s">
        <v>127</v>
      </c>
      <c r="B1869" s="135" t="s">
        <v>128</v>
      </c>
      <c r="C1869" s="135">
        <v>2020</v>
      </c>
      <c r="D1869" s="137">
        <v>20.535520000000002</v>
      </c>
    </row>
    <row r="1870" spans="1:4">
      <c r="A1870" s="135" t="s">
        <v>127</v>
      </c>
      <c r="B1870" s="135" t="s">
        <v>128</v>
      </c>
      <c r="C1870" s="135">
        <v>2021</v>
      </c>
      <c r="D1870" s="137">
        <v>20.18919</v>
      </c>
    </row>
    <row r="1871" spans="1:4" hidden="1">
      <c r="A1871" s="135" t="s">
        <v>129</v>
      </c>
      <c r="B1871" s="135" t="s">
        <v>130</v>
      </c>
      <c r="C1871" s="135">
        <v>1991</v>
      </c>
      <c r="D1871" s="137">
        <v>76.90231</v>
      </c>
    </row>
    <row r="1872" spans="1:4" hidden="1">
      <c r="A1872" s="135" t="s">
        <v>129</v>
      </c>
      <c r="B1872" s="135" t="s">
        <v>130</v>
      </c>
      <c r="C1872" s="135">
        <v>1992</v>
      </c>
      <c r="D1872" s="137">
        <v>76.301400000000001</v>
      </c>
    </row>
    <row r="1873" spans="1:4" hidden="1">
      <c r="A1873" s="135" t="s">
        <v>129</v>
      </c>
      <c r="B1873" s="135" t="s">
        <v>130</v>
      </c>
      <c r="C1873" s="135">
        <v>1993</v>
      </c>
      <c r="D1873" s="137">
        <v>75.821700000000007</v>
      </c>
    </row>
    <row r="1874" spans="1:4" hidden="1">
      <c r="A1874" s="135" t="s">
        <v>129</v>
      </c>
      <c r="B1874" s="135" t="s">
        <v>130</v>
      </c>
      <c r="C1874" s="135">
        <v>1994</v>
      </c>
      <c r="D1874" s="137">
        <v>75.363500000000002</v>
      </c>
    </row>
    <row r="1875" spans="1:4" hidden="1">
      <c r="A1875" s="135" t="s">
        <v>129</v>
      </c>
      <c r="B1875" s="135" t="s">
        <v>130</v>
      </c>
      <c r="C1875" s="135">
        <v>1995</v>
      </c>
      <c r="D1875" s="137">
        <v>74.793000000000006</v>
      </c>
    </row>
    <row r="1876" spans="1:4" hidden="1">
      <c r="A1876" s="135" t="s">
        <v>129</v>
      </c>
      <c r="B1876" s="135" t="s">
        <v>130</v>
      </c>
      <c r="C1876" s="135">
        <v>1996</v>
      </c>
      <c r="D1876" s="137">
        <v>74.909390000000002</v>
      </c>
    </row>
    <row r="1877" spans="1:4" hidden="1">
      <c r="A1877" s="135" t="s">
        <v>129</v>
      </c>
      <c r="B1877" s="135" t="s">
        <v>130</v>
      </c>
      <c r="C1877" s="135">
        <v>1997</v>
      </c>
      <c r="D1877" s="137">
        <v>75.148060000000001</v>
      </c>
    </row>
    <row r="1878" spans="1:4" hidden="1">
      <c r="A1878" s="135" t="s">
        <v>129</v>
      </c>
      <c r="B1878" s="135" t="s">
        <v>130</v>
      </c>
      <c r="C1878" s="135">
        <v>1998</v>
      </c>
      <c r="D1878" s="137">
        <v>75.132679999999993</v>
      </c>
    </row>
    <row r="1879" spans="1:4" hidden="1">
      <c r="A1879" s="135" t="s">
        <v>129</v>
      </c>
      <c r="B1879" s="135" t="s">
        <v>130</v>
      </c>
      <c r="C1879" s="135">
        <v>1999</v>
      </c>
      <c r="D1879" s="137">
        <v>74.430250000000001</v>
      </c>
    </row>
    <row r="1880" spans="1:4" hidden="1">
      <c r="A1880" s="135" t="s">
        <v>129</v>
      </c>
      <c r="B1880" s="135" t="s">
        <v>130</v>
      </c>
      <c r="C1880" s="135">
        <v>2000</v>
      </c>
      <c r="D1880" s="137">
        <v>73.965299999999999</v>
      </c>
    </row>
    <row r="1881" spans="1:4" hidden="1">
      <c r="A1881" s="135" t="s">
        <v>129</v>
      </c>
      <c r="B1881" s="135" t="s">
        <v>130</v>
      </c>
      <c r="C1881" s="135">
        <v>2001</v>
      </c>
      <c r="D1881" s="137">
        <v>71.944860000000006</v>
      </c>
    </row>
    <row r="1882" spans="1:4" hidden="1">
      <c r="A1882" s="135" t="s">
        <v>129</v>
      </c>
      <c r="B1882" s="135" t="s">
        <v>130</v>
      </c>
      <c r="C1882" s="135">
        <v>2002</v>
      </c>
      <c r="D1882" s="137">
        <v>73.097120000000004</v>
      </c>
    </row>
    <row r="1883" spans="1:4" hidden="1">
      <c r="A1883" s="135" t="s">
        <v>129</v>
      </c>
      <c r="B1883" s="135" t="s">
        <v>130</v>
      </c>
      <c r="C1883" s="135">
        <v>2003</v>
      </c>
      <c r="D1883" s="137">
        <v>72.51003</v>
      </c>
    </row>
    <row r="1884" spans="1:4" hidden="1">
      <c r="A1884" s="135" t="s">
        <v>129</v>
      </c>
      <c r="B1884" s="135" t="s">
        <v>130</v>
      </c>
      <c r="C1884" s="135">
        <v>2004</v>
      </c>
      <c r="D1884" s="137">
        <v>72.477649999999997</v>
      </c>
    </row>
    <row r="1885" spans="1:4" hidden="1">
      <c r="A1885" s="135" t="s">
        <v>129</v>
      </c>
      <c r="B1885" s="135" t="s">
        <v>130</v>
      </c>
      <c r="C1885" s="135">
        <v>2005</v>
      </c>
      <c r="D1885" s="137">
        <v>71.637690000000006</v>
      </c>
    </row>
    <row r="1886" spans="1:4" hidden="1">
      <c r="A1886" s="135" t="s">
        <v>129</v>
      </c>
      <c r="B1886" s="135" t="s">
        <v>130</v>
      </c>
      <c r="C1886" s="135">
        <v>2006</v>
      </c>
      <c r="D1886" s="137">
        <v>70.973050000000001</v>
      </c>
    </row>
    <row r="1887" spans="1:4" hidden="1">
      <c r="A1887" s="135" t="s">
        <v>129</v>
      </c>
      <c r="B1887" s="135" t="s">
        <v>130</v>
      </c>
      <c r="C1887" s="135">
        <v>2007</v>
      </c>
      <c r="D1887" s="137">
        <v>69.497550000000004</v>
      </c>
    </row>
    <row r="1888" spans="1:4" hidden="1">
      <c r="A1888" s="135" t="s">
        <v>129</v>
      </c>
      <c r="B1888" s="135" t="s">
        <v>130</v>
      </c>
      <c r="C1888" s="135">
        <v>2008</v>
      </c>
      <c r="D1888" s="137">
        <v>70.045270000000002</v>
      </c>
    </row>
    <row r="1889" spans="1:4" hidden="1">
      <c r="A1889" s="135" t="s">
        <v>129</v>
      </c>
      <c r="B1889" s="135" t="s">
        <v>130</v>
      </c>
      <c r="C1889" s="135">
        <v>2009</v>
      </c>
      <c r="D1889" s="137">
        <v>70.988950000000003</v>
      </c>
    </row>
    <row r="1890" spans="1:4" hidden="1">
      <c r="A1890" s="135" t="s">
        <v>129</v>
      </c>
      <c r="B1890" s="135" t="s">
        <v>130</v>
      </c>
      <c r="C1890" s="135">
        <v>2010</v>
      </c>
      <c r="D1890" s="137">
        <v>70.000349999999997</v>
      </c>
    </row>
    <row r="1891" spans="1:4" hidden="1">
      <c r="A1891" s="135" t="s">
        <v>129</v>
      </c>
      <c r="B1891" s="135" t="s">
        <v>130</v>
      </c>
      <c r="C1891" s="135">
        <v>2011</v>
      </c>
      <c r="D1891" s="137">
        <v>68.025019999999998</v>
      </c>
    </row>
    <row r="1892" spans="1:4" hidden="1">
      <c r="A1892" s="135" t="s">
        <v>129</v>
      </c>
      <c r="B1892" s="135" t="s">
        <v>130</v>
      </c>
      <c r="C1892" s="135">
        <v>2012</v>
      </c>
      <c r="D1892" s="137">
        <v>65.294650000000004</v>
      </c>
    </row>
    <row r="1893" spans="1:4" hidden="1">
      <c r="A1893" s="135" t="s">
        <v>129</v>
      </c>
      <c r="B1893" s="135" t="s">
        <v>130</v>
      </c>
      <c r="C1893" s="135">
        <v>2013</v>
      </c>
      <c r="D1893" s="137">
        <v>62.445779999999999</v>
      </c>
    </row>
    <row r="1894" spans="1:4" hidden="1">
      <c r="A1894" s="135" t="s">
        <v>129</v>
      </c>
      <c r="B1894" s="135" t="s">
        <v>130</v>
      </c>
      <c r="C1894" s="135">
        <v>2014</v>
      </c>
      <c r="D1894" s="137">
        <v>62.660609999999998</v>
      </c>
    </row>
    <row r="1895" spans="1:4" hidden="1">
      <c r="A1895" s="135" t="s">
        <v>129</v>
      </c>
      <c r="B1895" s="135" t="s">
        <v>130</v>
      </c>
      <c r="C1895" s="135">
        <v>2015</v>
      </c>
      <c r="D1895" s="137">
        <v>60.906559999999999</v>
      </c>
    </row>
    <row r="1896" spans="1:4" hidden="1">
      <c r="A1896" s="135" t="s">
        <v>129</v>
      </c>
      <c r="B1896" s="135" t="s">
        <v>130</v>
      </c>
      <c r="C1896" s="135">
        <v>2016</v>
      </c>
      <c r="D1896" s="137">
        <v>61.624180000000003</v>
      </c>
    </row>
    <row r="1897" spans="1:4" hidden="1">
      <c r="A1897" s="135" t="s">
        <v>129</v>
      </c>
      <c r="B1897" s="135" t="s">
        <v>130</v>
      </c>
      <c r="C1897" s="135">
        <v>2017</v>
      </c>
      <c r="D1897" s="137">
        <v>58.768470000000001</v>
      </c>
    </row>
    <row r="1898" spans="1:4" hidden="1">
      <c r="A1898" s="135" t="s">
        <v>129</v>
      </c>
      <c r="B1898" s="135" t="s">
        <v>130</v>
      </c>
      <c r="C1898" s="135">
        <v>2018</v>
      </c>
      <c r="D1898" s="137">
        <v>56.549889999999998</v>
      </c>
    </row>
    <row r="1899" spans="1:4" hidden="1">
      <c r="A1899" s="135" t="s">
        <v>129</v>
      </c>
      <c r="B1899" s="135" t="s">
        <v>130</v>
      </c>
      <c r="C1899" s="135">
        <v>2019</v>
      </c>
      <c r="D1899" s="137">
        <v>54.299669999999999</v>
      </c>
    </row>
    <row r="1900" spans="1:4" hidden="1">
      <c r="A1900" s="135" t="s">
        <v>129</v>
      </c>
      <c r="B1900" s="135" t="s">
        <v>130</v>
      </c>
      <c r="C1900" s="135">
        <v>2020</v>
      </c>
      <c r="D1900" s="137">
        <v>54.299669999999999</v>
      </c>
    </row>
    <row r="1901" spans="1:4">
      <c r="A1901" s="135" t="s">
        <v>129</v>
      </c>
      <c r="B1901" s="135" t="s">
        <v>130</v>
      </c>
      <c r="C1901" s="135">
        <v>2021</v>
      </c>
      <c r="D1901" s="137">
        <v>54.299669999999999</v>
      </c>
    </row>
    <row r="1902" spans="1:4" hidden="1">
      <c r="A1902" s="135" t="s">
        <v>131</v>
      </c>
      <c r="B1902" s="135" t="s">
        <v>132</v>
      </c>
      <c r="C1902" s="135">
        <v>1970</v>
      </c>
      <c r="D1902" s="137">
        <v>13</v>
      </c>
    </row>
    <row r="1903" spans="1:4" hidden="1">
      <c r="A1903" s="135" t="s">
        <v>131</v>
      </c>
      <c r="B1903" s="135" t="s">
        <v>132</v>
      </c>
      <c r="C1903" s="135">
        <v>1971</v>
      </c>
      <c r="D1903" s="137">
        <v>12.66267</v>
      </c>
    </row>
    <row r="1904" spans="1:4" hidden="1">
      <c r="A1904" s="135" t="s">
        <v>131</v>
      </c>
      <c r="B1904" s="135" t="s">
        <v>132</v>
      </c>
      <c r="C1904" s="135">
        <v>1972</v>
      </c>
      <c r="D1904" s="137">
        <v>12.36974</v>
      </c>
    </row>
    <row r="1905" spans="1:4" hidden="1">
      <c r="A1905" s="135" t="s">
        <v>131</v>
      </c>
      <c r="B1905" s="135" t="s">
        <v>132</v>
      </c>
      <c r="C1905" s="135">
        <v>1973</v>
      </c>
      <c r="D1905" s="137">
        <v>12.11298</v>
      </c>
    </row>
    <row r="1906" spans="1:4" hidden="1">
      <c r="A1906" s="135" t="s">
        <v>131</v>
      </c>
      <c r="B1906" s="135" t="s">
        <v>132</v>
      </c>
      <c r="C1906" s="135">
        <v>1974</v>
      </c>
      <c r="D1906" s="137">
        <v>11.886089999999999</v>
      </c>
    </row>
    <row r="1907" spans="1:4" hidden="1">
      <c r="A1907" s="135" t="s">
        <v>131</v>
      </c>
      <c r="B1907" s="135" t="s">
        <v>132</v>
      </c>
      <c r="C1907" s="135">
        <v>1975</v>
      </c>
      <c r="D1907" s="137">
        <v>11.68413</v>
      </c>
    </row>
    <row r="1908" spans="1:4" hidden="1">
      <c r="A1908" s="135" t="s">
        <v>131</v>
      </c>
      <c r="B1908" s="135" t="s">
        <v>132</v>
      </c>
      <c r="C1908" s="135">
        <v>1976</v>
      </c>
      <c r="D1908" s="137">
        <v>11.503209999999999</v>
      </c>
    </row>
    <row r="1909" spans="1:4" hidden="1">
      <c r="A1909" s="135" t="s">
        <v>131</v>
      </c>
      <c r="B1909" s="135" t="s">
        <v>132</v>
      </c>
      <c r="C1909" s="135">
        <v>1977</v>
      </c>
      <c r="D1909" s="137">
        <v>11.340210000000001</v>
      </c>
    </row>
    <row r="1910" spans="1:4" hidden="1">
      <c r="A1910" s="135" t="s">
        <v>131</v>
      </c>
      <c r="B1910" s="135" t="s">
        <v>132</v>
      </c>
      <c r="C1910" s="135">
        <v>1978</v>
      </c>
      <c r="D1910" s="137">
        <v>11.19258</v>
      </c>
    </row>
    <row r="1911" spans="1:4" hidden="1">
      <c r="A1911" s="135" t="s">
        <v>131</v>
      </c>
      <c r="B1911" s="135" t="s">
        <v>132</v>
      </c>
      <c r="C1911" s="135">
        <v>1979</v>
      </c>
      <c r="D1911" s="137">
        <v>11.058260000000001</v>
      </c>
    </row>
    <row r="1912" spans="1:4" hidden="1">
      <c r="A1912" s="135" t="s">
        <v>131</v>
      </c>
      <c r="B1912" s="135" t="s">
        <v>132</v>
      </c>
      <c r="C1912" s="135">
        <v>1980</v>
      </c>
      <c r="D1912" s="137">
        <v>10.93553</v>
      </c>
    </row>
    <row r="1913" spans="1:4" hidden="1">
      <c r="A1913" s="135" t="s">
        <v>131</v>
      </c>
      <c r="B1913" s="135" t="s">
        <v>132</v>
      </c>
      <c r="C1913" s="135">
        <v>1981</v>
      </c>
      <c r="D1913" s="137">
        <v>10.822929999999999</v>
      </c>
    </row>
    <row r="1914" spans="1:4" hidden="1">
      <c r="A1914" s="135" t="s">
        <v>131</v>
      </c>
      <c r="B1914" s="135" t="s">
        <v>132</v>
      </c>
      <c r="C1914" s="135">
        <v>1982</v>
      </c>
      <c r="D1914" s="137">
        <v>10.71927</v>
      </c>
    </row>
    <row r="1915" spans="1:4" hidden="1">
      <c r="A1915" s="135" t="s">
        <v>131</v>
      </c>
      <c r="B1915" s="135" t="s">
        <v>132</v>
      </c>
      <c r="C1915" s="135">
        <v>1983</v>
      </c>
      <c r="D1915" s="137">
        <v>10.623530000000001</v>
      </c>
    </row>
    <row r="1916" spans="1:4" hidden="1">
      <c r="A1916" s="135" t="s">
        <v>131</v>
      </c>
      <c r="B1916" s="135" t="s">
        <v>132</v>
      </c>
      <c r="C1916" s="135">
        <v>1984</v>
      </c>
      <c r="D1916" s="137">
        <v>10.534829999999999</v>
      </c>
    </row>
    <row r="1917" spans="1:4" hidden="1">
      <c r="A1917" s="135" t="s">
        <v>131</v>
      </c>
      <c r="B1917" s="135" t="s">
        <v>132</v>
      </c>
      <c r="C1917" s="135">
        <v>1985</v>
      </c>
      <c r="D1917" s="137">
        <v>10.45242</v>
      </c>
    </row>
    <row r="1918" spans="1:4" hidden="1">
      <c r="A1918" s="135" t="s">
        <v>131</v>
      </c>
      <c r="B1918" s="135" t="s">
        <v>132</v>
      </c>
      <c r="C1918" s="135">
        <v>1986</v>
      </c>
      <c r="D1918" s="137">
        <v>10.37565</v>
      </c>
    </row>
    <row r="1919" spans="1:4" hidden="1">
      <c r="A1919" s="135" t="s">
        <v>131</v>
      </c>
      <c r="B1919" s="135" t="s">
        <v>132</v>
      </c>
      <c r="C1919" s="135">
        <v>1987</v>
      </c>
      <c r="D1919" s="137">
        <v>10.30397</v>
      </c>
    </row>
    <row r="1920" spans="1:4" hidden="1">
      <c r="A1920" s="135" t="s">
        <v>131</v>
      </c>
      <c r="B1920" s="135" t="s">
        <v>132</v>
      </c>
      <c r="C1920" s="135">
        <v>1988</v>
      </c>
      <c r="D1920" s="137">
        <v>10.236890000000001</v>
      </c>
    </row>
    <row r="1921" spans="1:4" hidden="1">
      <c r="A1921" s="135" t="s">
        <v>131</v>
      </c>
      <c r="B1921" s="135" t="s">
        <v>132</v>
      </c>
      <c r="C1921" s="135">
        <v>1989</v>
      </c>
      <c r="D1921" s="137">
        <v>10.173970000000001</v>
      </c>
    </row>
    <row r="1922" spans="1:4" hidden="1">
      <c r="A1922" s="135" t="s">
        <v>131</v>
      </c>
      <c r="B1922" s="135" t="s">
        <v>132</v>
      </c>
      <c r="C1922" s="135">
        <v>1990</v>
      </c>
      <c r="D1922" s="137">
        <v>10.114839999999999</v>
      </c>
    </row>
    <row r="1923" spans="1:4" hidden="1">
      <c r="A1923" s="135" t="s">
        <v>131</v>
      </c>
      <c r="B1923" s="135" t="s">
        <v>132</v>
      </c>
      <c r="C1923" s="135">
        <v>1991</v>
      </c>
      <c r="D1923" s="137">
        <v>10.05917</v>
      </c>
    </row>
    <row r="1924" spans="1:4" hidden="1">
      <c r="A1924" s="135" t="s">
        <v>131</v>
      </c>
      <c r="B1924" s="135" t="s">
        <v>132</v>
      </c>
      <c r="C1924" s="135">
        <v>1992</v>
      </c>
      <c r="D1924" s="137">
        <v>10.00667</v>
      </c>
    </row>
    <row r="1925" spans="1:4" hidden="1">
      <c r="A1925" s="135" t="s">
        <v>131</v>
      </c>
      <c r="B1925" s="135" t="s">
        <v>132</v>
      </c>
      <c r="C1925" s="135">
        <v>1993</v>
      </c>
      <c r="D1925" s="137">
        <v>9.9570609999999995</v>
      </c>
    </row>
    <row r="1926" spans="1:4" hidden="1">
      <c r="A1926" s="135" t="s">
        <v>131</v>
      </c>
      <c r="B1926" s="135" t="s">
        <v>132</v>
      </c>
      <c r="C1926" s="135">
        <v>1994</v>
      </c>
      <c r="D1926" s="137">
        <v>9.9101230000000005</v>
      </c>
    </row>
    <row r="1927" spans="1:4" hidden="1">
      <c r="A1927" s="135" t="s">
        <v>131</v>
      </c>
      <c r="B1927" s="135" t="s">
        <v>132</v>
      </c>
      <c r="C1927" s="135">
        <v>1995</v>
      </c>
      <c r="D1927" s="137">
        <v>9.8656430000000004</v>
      </c>
    </row>
    <row r="1928" spans="1:4" hidden="1">
      <c r="A1928" s="135" t="s">
        <v>131</v>
      </c>
      <c r="B1928" s="135" t="s">
        <v>132</v>
      </c>
      <c r="C1928" s="135">
        <v>1996</v>
      </c>
      <c r="D1928" s="137">
        <v>9.8234329999999996</v>
      </c>
    </row>
    <row r="1929" spans="1:4" hidden="1">
      <c r="A1929" s="135" t="s">
        <v>131</v>
      </c>
      <c r="B1929" s="135" t="s">
        <v>132</v>
      </c>
      <c r="C1929" s="135">
        <v>1997</v>
      </c>
      <c r="D1929" s="137">
        <v>9.7833220000000001</v>
      </c>
    </row>
    <row r="1930" spans="1:4" hidden="1">
      <c r="A1930" s="135" t="s">
        <v>131</v>
      </c>
      <c r="B1930" s="135" t="s">
        <v>132</v>
      </c>
      <c r="C1930" s="135">
        <v>1998</v>
      </c>
      <c r="D1930" s="137">
        <v>9.7451589999999992</v>
      </c>
    </row>
    <row r="1931" spans="1:4" hidden="1">
      <c r="A1931" s="135" t="s">
        <v>131</v>
      </c>
      <c r="B1931" s="135" t="s">
        <v>132</v>
      </c>
      <c r="C1931" s="135">
        <v>1999</v>
      </c>
      <c r="D1931" s="137">
        <v>9.7088049999999999</v>
      </c>
    </row>
    <row r="1932" spans="1:4" hidden="1">
      <c r="A1932" s="135" t="s">
        <v>131</v>
      </c>
      <c r="B1932" s="135" t="s">
        <v>132</v>
      </c>
      <c r="C1932" s="135">
        <v>2000</v>
      </c>
      <c r="D1932" s="137">
        <v>9.6741340000000005</v>
      </c>
    </row>
    <row r="1933" spans="1:4" hidden="1">
      <c r="A1933" s="135" t="s">
        <v>131</v>
      </c>
      <c r="B1933" s="135" t="s">
        <v>132</v>
      </c>
      <c r="C1933" s="135">
        <v>2001</v>
      </c>
      <c r="D1933" s="137">
        <v>9.4140969999999999</v>
      </c>
    </row>
    <row r="1934" spans="1:4" hidden="1">
      <c r="A1934" s="135" t="s">
        <v>131</v>
      </c>
      <c r="B1934" s="135" t="s">
        <v>132</v>
      </c>
      <c r="C1934" s="135">
        <v>2002</v>
      </c>
      <c r="D1934" s="137">
        <v>9.1676719999999996</v>
      </c>
    </row>
    <row r="1935" spans="1:4" hidden="1">
      <c r="A1935" s="135" t="s">
        <v>131</v>
      </c>
      <c r="B1935" s="135" t="s">
        <v>132</v>
      </c>
      <c r="C1935" s="135">
        <v>2003</v>
      </c>
      <c r="D1935" s="137">
        <v>8.9338189999999997</v>
      </c>
    </row>
    <row r="1936" spans="1:4" hidden="1">
      <c r="A1936" s="135" t="s">
        <v>131</v>
      </c>
      <c r="B1936" s="135" t="s">
        <v>132</v>
      </c>
      <c r="C1936" s="135">
        <v>2004</v>
      </c>
      <c r="D1936" s="137">
        <v>8.7116000000000007</v>
      </c>
    </row>
    <row r="1937" spans="1:4" hidden="1">
      <c r="A1937" s="135" t="s">
        <v>131</v>
      </c>
      <c r="B1937" s="135" t="s">
        <v>132</v>
      </c>
      <c r="C1937" s="135">
        <v>2005</v>
      </c>
      <c r="D1937" s="137">
        <v>8.5001680000000004</v>
      </c>
    </row>
    <row r="1938" spans="1:4" hidden="1">
      <c r="A1938" s="135" t="s">
        <v>131</v>
      </c>
      <c r="B1938" s="135" t="s">
        <v>132</v>
      </c>
      <c r="C1938" s="135">
        <v>2006</v>
      </c>
      <c r="D1938" s="137">
        <v>8.2987559999999991</v>
      </c>
    </row>
    <row r="1939" spans="1:4" hidden="1">
      <c r="A1939" s="135" t="s">
        <v>131</v>
      </c>
      <c r="B1939" s="135" t="s">
        <v>132</v>
      </c>
      <c r="C1939" s="135">
        <v>2007</v>
      </c>
      <c r="D1939" s="137">
        <v>8.1066669999999998</v>
      </c>
    </row>
    <row r="1940" spans="1:4" hidden="1">
      <c r="A1940" s="135" t="s">
        <v>131</v>
      </c>
      <c r="B1940" s="135" t="s">
        <v>132</v>
      </c>
      <c r="C1940" s="135">
        <v>2008</v>
      </c>
      <c r="D1940" s="137">
        <v>7.9232690000000003</v>
      </c>
    </row>
    <row r="1941" spans="1:4" hidden="1">
      <c r="A1941" s="135" t="s">
        <v>131</v>
      </c>
      <c r="B1941" s="135" t="s">
        <v>132</v>
      </c>
      <c r="C1941" s="135">
        <v>2009</v>
      </c>
      <c r="D1941" s="137">
        <v>7.747986</v>
      </c>
    </row>
    <row r="1942" spans="1:4" hidden="1">
      <c r="A1942" s="135" t="s">
        <v>131</v>
      </c>
      <c r="B1942" s="135" t="s">
        <v>132</v>
      </c>
      <c r="C1942" s="135">
        <v>2010</v>
      </c>
      <c r="D1942" s="137">
        <v>7.5802909999999999</v>
      </c>
    </row>
    <row r="1943" spans="1:4" hidden="1">
      <c r="A1943" s="135" t="s">
        <v>131</v>
      </c>
      <c r="B1943" s="135" t="s">
        <v>132</v>
      </c>
      <c r="C1943" s="135">
        <v>2011</v>
      </c>
      <c r="D1943" s="137">
        <v>7.4023570000000003</v>
      </c>
    </row>
    <row r="1944" spans="1:4" hidden="1">
      <c r="A1944" s="135" t="s">
        <v>131</v>
      </c>
      <c r="B1944" s="135" t="s">
        <v>132</v>
      </c>
      <c r="C1944" s="135">
        <v>2012</v>
      </c>
      <c r="D1944" s="137">
        <v>7.2215889999999998</v>
      </c>
    </row>
    <row r="1945" spans="1:4" hidden="1">
      <c r="A1945" s="135" t="s">
        <v>131</v>
      </c>
      <c r="B1945" s="135" t="s">
        <v>132</v>
      </c>
      <c r="C1945" s="135">
        <v>2013</v>
      </c>
      <c r="D1945" s="137">
        <v>7.1021400000000003</v>
      </c>
    </row>
    <row r="1946" spans="1:4" hidden="1">
      <c r="A1946" s="135" t="s">
        <v>131</v>
      </c>
      <c r="B1946" s="135" t="s">
        <v>132</v>
      </c>
      <c r="C1946" s="135">
        <v>2014</v>
      </c>
      <c r="D1946" s="137">
        <v>6.9804180000000002</v>
      </c>
    </row>
    <row r="1947" spans="1:4" hidden="1">
      <c r="A1947" s="135" t="s">
        <v>131</v>
      </c>
      <c r="B1947" s="135" t="s">
        <v>132</v>
      </c>
      <c r="C1947" s="135">
        <v>2015</v>
      </c>
      <c r="D1947" s="137">
        <v>6.6042160000000001</v>
      </c>
    </row>
    <row r="1948" spans="1:4" hidden="1">
      <c r="A1948" s="135" t="s">
        <v>131</v>
      </c>
      <c r="B1948" s="135" t="s">
        <v>132</v>
      </c>
      <c r="C1948" s="135">
        <v>2016</v>
      </c>
      <c r="D1948" s="137">
        <v>6.4864129999999998</v>
      </c>
    </row>
    <row r="1949" spans="1:4" hidden="1">
      <c r="A1949" s="135" t="s">
        <v>131</v>
      </c>
      <c r="B1949" s="135" t="s">
        <v>132</v>
      </c>
      <c r="C1949" s="135">
        <v>2017</v>
      </c>
      <c r="D1949" s="137">
        <v>6.4864129999999998</v>
      </c>
    </row>
    <row r="1950" spans="1:4" hidden="1">
      <c r="A1950" s="135" t="s">
        <v>131</v>
      </c>
      <c r="B1950" s="135" t="s">
        <v>132</v>
      </c>
      <c r="C1950" s="135">
        <v>2018</v>
      </c>
      <c r="D1950" s="137">
        <v>6.4864129999999998</v>
      </c>
    </row>
    <row r="1951" spans="1:4" hidden="1">
      <c r="A1951" s="135" t="s">
        <v>131</v>
      </c>
      <c r="B1951" s="135" t="s">
        <v>132</v>
      </c>
      <c r="C1951" s="135">
        <v>2019</v>
      </c>
      <c r="D1951" s="137">
        <v>6.4864129999999998</v>
      </c>
    </row>
    <row r="1952" spans="1:4" hidden="1">
      <c r="A1952" s="135" t="s">
        <v>131</v>
      </c>
      <c r="B1952" s="135" t="s">
        <v>132</v>
      </c>
      <c r="C1952" s="135">
        <v>2020</v>
      </c>
      <c r="D1952" s="137">
        <v>6.4864129999999998</v>
      </c>
    </row>
    <row r="1953" spans="1:4">
      <c r="A1953" s="135" t="s">
        <v>131</v>
      </c>
      <c r="B1953" s="135" t="s">
        <v>132</v>
      </c>
      <c r="C1953" s="135">
        <v>2021</v>
      </c>
      <c r="D1953" s="137">
        <v>6.4864129999999998</v>
      </c>
    </row>
    <row r="1954" spans="1:4" hidden="1">
      <c r="A1954" s="135" t="s">
        <v>133</v>
      </c>
      <c r="B1954" s="135" t="s">
        <v>134</v>
      </c>
      <c r="C1954" s="135">
        <v>1975</v>
      </c>
      <c r="D1954" s="137">
        <v>2.6848779999999999</v>
      </c>
    </row>
    <row r="1955" spans="1:4" hidden="1">
      <c r="A1955" s="135" t="s">
        <v>133</v>
      </c>
      <c r="B1955" s="135" t="s">
        <v>134</v>
      </c>
      <c r="C1955" s="135">
        <v>1976</v>
      </c>
      <c r="D1955" s="137">
        <v>2.6848779999999999</v>
      </c>
    </row>
    <row r="1956" spans="1:4" hidden="1">
      <c r="A1956" s="135" t="s">
        <v>133</v>
      </c>
      <c r="B1956" s="135" t="s">
        <v>134</v>
      </c>
      <c r="C1956" s="135">
        <v>1977</v>
      </c>
      <c r="D1956" s="137">
        <v>2.6848779999999999</v>
      </c>
    </row>
    <row r="1957" spans="1:4" hidden="1">
      <c r="A1957" s="135" t="s">
        <v>133</v>
      </c>
      <c r="B1957" s="135" t="s">
        <v>134</v>
      </c>
      <c r="C1957" s="135">
        <v>1978</v>
      </c>
      <c r="D1957" s="137">
        <v>2.6848779999999999</v>
      </c>
    </row>
    <row r="1958" spans="1:4" hidden="1">
      <c r="A1958" s="135" t="s">
        <v>133</v>
      </c>
      <c r="B1958" s="135" t="s">
        <v>134</v>
      </c>
      <c r="C1958" s="135">
        <v>1979</v>
      </c>
      <c r="D1958" s="137">
        <v>2.6848779999999999</v>
      </c>
    </row>
    <row r="1959" spans="1:4" hidden="1">
      <c r="A1959" s="135" t="s">
        <v>133</v>
      </c>
      <c r="B1959" s="135" t="s">
        <v>134</v>
      </c>
      <c r="C1959" s="135">
        <v>1980</v>
      </c>
      <c r="D1959" s="137">
        <v>2.6848779999999999</v>
      </c>
    </row>
    <row r="1960" spans="1:4" hidden="1">
      <c r="A1960" s="135" t="s">
        <v>133</v>
      </c>
      <c r="B1960" s="135" t="s">
        <v>134</v>
      </c>
      <c r="C1960" s="135">
        <v>1981</v>
      </c>
      <c r="D1960" s="137">
        <v>3.0451800000000002</v>
      </c>
    </row>
    <row r="1961" spans="1:4" hidden="1">
      <c r="A1961" s="135" t="s">
        <v>133</v>
      </c>
      <c r="B1961" s="135" t="s">
        <v>134</v>
      </c>
      <c r="C1961" s="135">
        <v>1982</v>
      </c>
      <c r="D1961" s="137">
        <v>3.3928980000000002</v>
      </c>
    </row>
    <row r="1962" spans="1:4" hidden="1">
      <c r="A1962" s="135" t="s">
        <v>133</v>
      </c>
      <c r="B1962" s="135" t="s">
        <v>134</v>
      </c>
      <c r="C1962" s="135">
        <v>1983</v>
      </c>
      <c r="D1962" s="137">
        <v>3.7286800000000002</v>
      </c>
    </row>
    <row r="1963" spans="1:4" hidden="1">
      <c r="A1963" s="135" t="s">
        <v>133</v>
      </c>
      <c r="B1963" s="135" t="s">
        <v>134</v>
      </c>
      <c r="C1963" s="135">
        <v>1984</v>
      </c>
      <c r="D1963" s="137">
        <v>4.0531300000000003</v>
      </c>
    </row>
    <row r="1964" spans="1:4" hidden="1">
      <c r="A1964" s="135" t="s">
        <v>133</v>
      </c>
      <c r="B1964" s="135" t="s">
        <v>134</v>
      </c>
      <c r="C1964" s="135">
        <v>1985</v>
      </c>
      <c r="D1964" s="137">
        <v>4.3668120000000004</v>
      </c>
    </row>
    <row r="1965" spans="1:4" hidden="1">
      <c r="A1965" s="135" t="s">
        <v>133</v>
      </c>
      <c r="B1965" s="135" t="s">
        <v>134</v>
      </c>
      <c r="C1965" s="135">
        <v>1986</v>
      </c>
      <c r="D1965" s="137">
        <v>3.9052169999999999</v>
      </c>
    </row>
    <row r="1966" spans="1:4" hidden="1">
      <c r="A1966" s="135" t="s">
        <v>133</v>
      </c>
      <c r="B1966" s="135" t="s">
        <v>134</v>
      </c>
      <c r="C1966" s="135">
        <v>1987</v>
      </c>
      <c r="D1966" s="137">
        <v>3.530443</v>
      </c>
    </row>
    <row r="1967" spans="1:4" hidden="1">
      <c r="A1967" s="135" t="s">
        <v>133</v>
      </c>
      <c r="B1967" s="135" t="s">
        <v>134</v>
      </c>
      <c r="C1967" s="135">
        <v>1988</v>
      </c>
      <c r="D1967" s="137">
        <v>3.2201</v>
      </c>
    </row>
    <row r="1968" spans="1:4" hidden="1">
      <c r="A1968" s="135" t="s">
        <v>133</v>
      </c>
      <c r="B1968" s="135" t="s">
        <v>134</v>
      </c>
      <c r="C1968" s="135">
        <v>1989</v>
      </c>
      <c r="D1968" s="137">
        <v>2.9588890000000001</v>
      </c>
    </row>
    <row r="1969" spans="1:4" hidden="1">
      <c r="A1969" s="135" t="s">
        <v>133</v>
      </c>
      <c r="B1969" s="135" t="s">
        <v>134</v>
      </c>
      <c r="C1969" s="135">
        <v>1990</v>
      </c>
      <c r="D1969" s="137">
        <v>3.02033</v>
      </c>
    </row>
    <row r="1970" spans="1:4" hidden="1">
      <c r="A1970" s="135" t="s">
        <v>133</v>
      </c>
      <c r="B1970" s="135" t="s">
        <v>134</v>
      </c>
      <c r="C1970" s="135">
        <v>1991</v>
      </c>
      <c r="D1970" s="137">
        <v>2.6939449999999998</v>
      </c>
    </row>
    <row r="1971" spans="1:4" hidden="1">
      <c r="A1971" s="135" t="s">
        <v>133</v>
      </c>
      <c r="B1971" s="135" t="s">
        <v>134</v>
      </c>
      <c r="C1971" s="135">
        <v>1992</v>
      </c>
      <c r="D1971" s="137">
        <v>2.9415490000000002</v>
      </c>
    </row>
    <row r="1972" spans="1:4" hidden="1">
      <c r="A1972" s="135" t="s">
        <v>133</v>
      </c>
      <c r="B1972" s="135" t="s">
        <v>134</v>
      </c>
      <c r="C1972" s="135">
        <v>1993</v>
      </c>
      <c r="D1972" s="137">
        <v>2.6722950000000001</v>
      </c>
    </row>
    <row r="1973" spans="1:4" hidden="1">
      <c r="A1973" s="135" t="s">
        <v>133</v>
      </c>
      <c r="B1973" s="135" t="s">
        <v>134</v>
      </c>
      <c r="C1973" s="135">
        <v>1994</v>
      </c>
      <c r="D1973" s="137">
        <v>2.691964</v>
      </c>
    </row>
    <row r="1974" spans="1:4" hidden="1">
      <c r="A1974" s="135" t="s">
        <v>133</v>
      </c>
      <c r="B1974" s="135" t="s">
        <v>134</v>
      </c>
      <c r="C1974" s="135">
        <v>1995</v>
      </c>
      <c r="D1974" s="137">
        <v>3.0167799999999998</v>
      </c>
    </row>
    <row r="1975" spans="1:4" hidden="1">
      <c r="A1975" s="135" t="s">
        <v>133</v>
      </c>
      <c r="B1975" s="135" t="s">
        <v>134</v>
      </c>
      <c r="C1975" s="135">
        <v>1996</v>
      </c>
      <c r="D1975" s="137">
        <v>2.7009639999999999</v>
      </c>
    </row>
    <row r="1976" spans="1:4" hidden="1">
      <c r="A1976" s="135" t="s">
        <v>133</v>
      </c>
      <c r="B1976" s="135" t="s">
        <v>134</v>
      </c>
      <c r="C1976" s="135">
        <v>1997</v>
      </c>
      <c r="D1976" s="137">
        <v>2.6900520000000001</v>
      </c>
    </row>
    <row r="1977" spans="1:4" hidden="1">
      <c r="A1977" s="135" t="s">
        <v>133</v>
      </c>
      <c r="B1977" s="135" t="s">
        <v>134</v>
      </c>
      <c r="C1977" s="135">
        <v>1998</v>
      </c>
      <c r="D1977" s="137">
        <v>2.5477289999999999</v>
      </c>
    </row>
    <row r="1978" spans="1:4" hidden="1">
      <c r="A1978" s="135" t="s">
        <v>133</v>
      </c>
      <c r="B1978" s="135" t="s">
        <v>134</v>
      </c>
      <c r="C1978" s="135">
        <v>1999</v>
      </c>
      <c r="D1978" s="137">
        <v>2.4199060000000001</v>
      </c>
    </row>
    <row r="1979" spans="1:4" hidden="1">
      <c r="A1979" s="135" t="s">
        <v>133</v>
      </c>
      <c r="B1979" s="135" t="s">
        <v>134</v>
      </c>
      <c r="C1979" s="135">
        <v>2000</v>
      </c>
      <c r="D1979" s="137">
        <v>2.304405</v>
      </c>
    </row>
    <row r="1980" spans="1:4" hidden="1">
      <c r="A1980" s="135" t="s">
        <v>133</v>
      </c>
      <c r="B1980" s="135" t="s">
        <v>134</v>
      </c>
      <c r="C1980" s="135">
        <v>2001</v>
      </c>
      <c r="D1980" s="137">
        <v>2.3342559999999999</v>
      </c>
    </row>
    <row r="1981" spans="1:4" hidden="1">
      <c r="A1981" s="135" t="s">
        <v>133</v>
      </c>
      <c r="B1981" s="135" t="s">
        <v>134</v>
      </c>
      <c r="C1981" s="135">
        <v>2002</v>
      </c>
      <c r="D1981" s="137">
        <v>2.5324909999999998</v>
      </c>
    </row>
    <row r="1982" spans="1:4" hidden="1">
      <c r="A1982" s="135" t="s">
        <v>133</v>
      </c>
      <c r="B1982" s="135" t="s">
        <v>134</v>
      </c>
      <c r="C1982" s="135">
        <v>2003</v>
      </c>
      <c r="D1982" s="137">
        <v>2.4352960000000001</v>
      </c>
    </row>
    <row r="1983" spans="1:4" hidden="1">
      <c r="A1983" s="135" t="s">
        <v>133</v>
      </c>
      <c r="B1983" s="135" t="s">
        <v>134</v>
      </c>
      <c r="C1983" s="135">
        <v>2004</v>
      </c>
      <c r="D1983" s="137">
        <v>1.661327</v>
      </c>
    </row>
    <row r="1984" spans="1:4" hidden="1">
      <c r="A1984" s="135" t="s">
        <v>133</v>
      </c>
      <c r="B1984" s="135" t="s">
        <v>134</v>
      </c>
      <c r="C1984" s="135">
        <v>2005</v>
      </c>
      <c r="D1984" s="137">
        <v>0.89086900000000002</v>
      </c>
    </row>
    <row r="1985" spans="1:4" hidden="1">
      <c r="A1985" s="135" t="s">
        <v>133</v>
      </c>
      <c r="B1985" s="135" t="s">
        <v>134</v>
      </c>
      <c r="C1985" s="135">
        <v>2006</v>
      </c>
      <c r="D1985" s="137">
        <v>2.1616710000000001</v>
      </c>
    </row>
    <row r="1986" spans="1:4" hidden="1">
      <c r="A1986" s="135" t="s">
        <v>133</v>
      </c>
      <c r="B1986" s="135" t="s">
        <v>134</v>
      </c>
      <c r="C1986" s="135">
        <v>2007</v>
      </c>
      <c r="D1986" s="137">
        <v>3.3801679999999998</v>
      </c>
    </row>
    <row r="1987" spans="1:4" hidden="1">
      <c r="A1987" s="135" t="s">
        <v>133</v>
      </c>
      <c r="B1987" s="135" t="s">
        <v>134</v>
      </c>
      <c r="C1987" s="135">
        <v>2008</v>
      </c>
      <c r="D1987" s="137">
        <v>2.8568760000000002</v>
      </c>
    </row>
    <row r="1988" spans="1:4" hidden="1">
      <c r="A1988" s="135" t="s">
        <v>133</v>
      </c>
      <c r="B1988" s="135" t="s">
        <v>134</v>
      </c>
      <c r="C1988" s="135">
        <v>2009</v>
      </c>
      <c r="D1988" s="137">
        <v>2.3355419999999998</v>
      </c>
    </row>
    <row r="1989" spans="1:4" hidden="1">
      <c r="A1989" s="135" t="s">
        <v>133</v>
      </c>
      <c r="B1989" s="135" t="s">
        <v>134</v>
      </c>
      <c r="C1989" s="135">
        <v>2010</v>
      </c>
      <c r="D1989" s="137">
        <v>1.816154</v>
      </c>
    </row>
    <row r="1990" spans="1:4" hidden="1">
      <c r="A1990" s="135" t="s">
        <v>133</v>
      </c>
      <c r="B1990" s="135" t="s">
        <v>134</v>
      </c>
      <c r="C1990" s="135">
        <v>2011</v>
      </c>
      <c r="D1990" s="137">
        <v>1.2987010000000001</v>
      </c>
    </row>
    <row r="1991" spans="1:4" hidden="1">
      <c r="A1991" s="135" t="s">
        <v>133</v>
      </c>
      <c r="B1991" s="135" t="s">
        <v>134</v>
      </c>
      <c r="C1991" s="135">
        <v>2012</v>
      </c>
      <c r="D1991" s="137">
        <v>1.2682439999999999</v>
      </c>
    </row>
    <row r="1992" spans="1:4" hidden="1">
      <c r="A1992" s="135" t="s">
        <v>133</v>
      </c>
      <c r="B1992" s="135" t="s">
        <v>134</v>
      </c>
      <c r="C1992" s="135">
        <v>2013</v>
      </c>
      <c r="D1992" s="137">
        <v>1.2695209999999999</v>
      </c>
    </row>
    <row r="1993" spans="1:4" hidden="1">
      <c r="A1993" s="135" t="s">
        <v>133</v>
      </c>
      <c r="B1993" s="135" t="s">
        <v>134</v>
      </c>
      <c r="C1993" s="135">
        <v>2014</v>
      </c>
      <c r="D1993" s="137">
        <v>1.270546</v>
      </c>
    </row>
    <row r="1994" spans="1:4" hidden="1">
      <c r="A1994" s="135" t="s">
        <v>133</v>
      </c>
      <c r="B1994" s="135" t="s">
        <v>134</v>
      </c>
      <c r="C1994" s="135">
        <v>2015</v>
      </c>
      <c r="D1994" s="137">
        <v>1.2717000000000001</v>
      </c>
    </row>
    <row r="1995" spans="1:4" hidden="1">
      <c r="A1995" s="135" t="s">
        <v>133</v>
      </c>
      <c r="B1995" s="135" t="s">
        <v>134</v>
      </c>
      <c r="C1995" s="135">
        <v>2016</v>
      </c>
      <c r="D1995" s="137">
        <v>3.3642460000000001</v>
      </c>
    </row>
    <row r="1996" spans="1:4" hidden="1">
      <c r="A1996" s="135" t="s">
        <v>133</v>
      </c>
      <c r="B1996" s="135" t="s">
        <v>134</v>
      </c>
      <c r="C1996" s="135">
        <v>2017</v>
      </c>
      <c r="D1996" s="137">
        <v>3.3550430000000002</v>
      </c>
    </row>
    <row r="1997" spans="1:4" hidden="1">
      <c r="A1997" s="135" t="s">
        <v>133</v>
      </c>
      <c r="B1997" s="135" t="s">
        <v>134</v>
      </c>
      <c r="C1997" s="135">
        <v>2018</v>
      </c>
      <c r="D1997" s="137">
        <v>3.2404660000000001</v>
      </c>
    </row>
    <row r="1998" spans="1:4" hidden="1">
      <c r="A1998" s="135" t="s">
        <v>133</v>
      </c>
      <c r="B1998" s="135" t="s">
        <v>134</v>
      </c>
      <c r="C1998" s="135">
        <v>2019</v>
      </c>
      <c r="D1998" s="137">
        <v>3.173505</v>
      </c>
    </row>
    <row r="1999" spans="1:4" hidden="1">
      <c r="A1999" s="135" t="s">
        <v>133</v>
      </c>
      <c r="B1999" s="135" t="s">
        <v>134</v>
      </c>
      <c r="C1999" s="135">
        <v>2020</v>
      </c>
      <c r="D1999" s="137">
        <v>3.2404660000000001</v>
      </c>
    </row>
    <row r="2000" spans="1:4">
      <c r="A2000" s="135" t="s">
        <v>133</v>
      </c>
      <c r="B2000" s="135" t="s">
        <v>134</v>
      </c>
      <c r="C2000" s="135">
        <v>2021</v>
      </c>
      <c r="D2000" s="137">
        <v>2.9047290000000001</v>
      </c>
    </row>
    <row r="2001" spans="1:4" hidden="1">
      <c r="A2001" s="135" t="s">
        <v>135</v>
      </c>
      <c r="B2001" s="135" t="s">
        <v>136</v>
      </c>
      <c r="C2001" s="135">
        <v>2014</v>
      </c>
      <c r="D2001" s="137">
        <v>0</v>
      </c>
    </row>
    <row r="2002" spans="1:4" hidden="1">
      <c r="A2002" s="135" t="s">
        <v>135</v>
      </c>
      <c r="B2002" s="135" t="s">
        <v>136</v>
      </c>
      <c r="C2002" s="135">
        <v>2015</v>
      </c>
      <c r="D2002" s="137">
        <v>0</v>
      </c>
    </row>
    <row r="2003" spans="1:4" hidden="1">
      <c r="A2003" s="135" t="s">
        <v>135</v>
      </c>
      <c r="B2003" s="135" t="s">
        <v>136</v>
      </c>
      <c r="C2003" s="135">
        <v>2016</v>
      </c>
      <c r="D2003" s="137">
        <v>0</v>
      </c>
    </row>
    <row r="2004" spans="1:4" hidden="1">
      <c r="A2004" s="135" t="s">
        <v>135</v>
      </c>
      <c r="B2004" s="135" t="s">
        <v>136</v>
      </c>
      <c r="C2004" s="135">
        <v>2017</v>
      </c>
      <c r="D2004" s="137">
        <v>0</v>
      </c>
    </row>
    <row r="2005" spans="1:4" hidden="1">
      <c r="A2005" s="135" t="s">
        <v>135</v>
      </c>
      <c r="B2005" s="135" t="s">
        <v>136</v>
      </c>
      <c r="C2005" s="135">
        <v>2018</v>
      </c>
      <c r="D2005" s="137">
        <v>0</v>
      </c>
    </row>
    <row r="2006" spans="1:4" hidden="1">
      <c r="A2006" s="135" t="s">
        <v>135</v>
      </c>
      <c r="B2006" s="135" t="s">
        <v>136</v>
      </c>
      <c r="C2006" s="135">
        <v>2019</v>
      </c>
      <c r="D2006" s="137">
        <v>0</v>
      </c>
    </row>
    <row r="2007" spans="1:4" hidden="1">
      <c r="A2007" s="135" t="s">
        <v>135</v>
      </c>
      <c r="B2007" s="135" t="s">
        <v>136</v>
      </c>
      <c r="C2007" s="135">
        <v>2020</v>
      </c>
      <c r="D2007" s="137">
        <v>0</v>
      </c>
    </row>
    <row r="2008" spans="1:4">
      <c r="A2008" s="135" t="s">
        <v>135</v>
      </c>
      <c r="B2008" s="135" t="s">
        <v>136</v>
      </c>
      <c r="C2008" s="135">
        <v>2021</v>
      </c>
      <c r="D2008" s="137">
        <v>0</v>
      </c>
    </row>
    <row r="2009" spans="1:4" hidden="1">
      <c r="A2009" s="135" t="s">
        <v>137</v>
      </c>
      <c r="B2009" s="135" t="s">
        <v>138</v>
      </c>
      <c r="C2009" s="135">
        <v>2001</v>
      </c>
      <c r="D2009" s="137">
        <v>18.87059</v>
      </c>
    </row>
    <row r="2010" spans="1:4" hidden="1">
      <c r="A2010" s="135" t="s">
        <v>137</v>
      </c>
      <c r="B2010" s="135" t="s">
        <v>138</v>
      </c>
      <c r="C2010" s="135">
        <v>2002</v>
      </c>
      <c r="D2010" s="137">
        <v>18.685089999999999</v>
      </c>
    </row>
    <row r="2011" spans="1:4" hidden="1">
      <c r="A2011" s="135" t="s">
        <v>137</v>
      </c>
      <c r="B2011" s="135" t="s">
        <v>138</v>
      </c>
      <c r="C2011" s="135">
        <v>2003</v>
      </c>
      <c r="D2011" s="137">
        <v>18.523479999999999</v>
      </c>
    </row>
    <row r="2012" spans="1:4" hidden="1">
      <c r="A2012" s="135" t="s">
        <v>137</v>
      </c>
      <c r="B2012" s="135" t="s">
        <v>138</v>
      </c>
      <c r="C2012" s="135">
        <v>2004</v>
      </c>
      <c r="D2012" s="137">
        <v>18.381409999999999</v>
      </c>
    </row>
    <row r="2013" spans="1:4" hidden="1">
      <c r="A2013" s="135" t="s">
        <v>137</v>
      </c>
      <c r="B2013" s="135" t="s">
        <v>138</v>
      </c>
      <c r="C2013" s="135">
        <v>2005</v>
      </c>
      <c r="D2013" s="137">
        <v>18.25554</v>
      </c>
    </row>
    <row r="2014" spans="1:4" hidden="1">
      <c r="A2014" s="135" t="s">
        <v>137</v>
      </c>
      <c r="B2014" s="135" t="s">
        <v>138</v>
      </c>
      <c r="C2014" s="135">
        <v>2006</v>
      </c>
      <c r="D2014" s="137">
        <v>18.143260000000001</v>
      </c>
    </row>
    <row r="2015" spans="1:4" hidden="1">
      <c r="A2015" s="135" t="s">
        <v>137</v>
      </c>
      <c r="B2015" s="135" t="s">
        <v>138</v>
      </c>
      <c r="C2015" s="135">
        <v>2007</v>
      </c>
      <c r="D2015" s="137">
        <v>18.143260000000001</v>
      </c>
    </row>
    <row r="2016" spans="1:4" hidden="1">
      <c r="A2016" s="135" t="s">
        <v>137</v>
      </c>
      <c r="B2016" s="135" t="s">
        <v>138</v>
      </c>
      <c r="C2016" s="135">
        <v>2008</v>
      </c>
      <c r="D2016" s="137">
        <v>18.143260000000001</v>
      </c>
    </row>
    <row r="2017" spans="1:4" hidden="1">
      <c r="A2017" s="135" t="s">
        <v>137</v>
      </c>
      <c r="B2017" s="135" t="s">
        <v>138</v>
      </c>
      <c r="C2017" s="135">
        <v>2009</v>
      </c>
      <c r="D2017" s="137">
        <v>18.143260000000001</v>
      </c>
    </row>
    <row r="2018" spans="1:4" hidden="1">
      <c r="A2018" s="135" t="s">
        <v>137</v>
      </c>
      <c r="B2018" s="135" t="s">
        <v>138</v>
      </c>
      <c r="C2018" s="135">
        <v>2010</v>
      </c>
      <c r="D2018" s="137">
        <v>18.143260000000001</v>
      </c>
    </row>
    <row r="2019" spans="1:4" hidden="1">
      <c r="A2019" s="135" t="s">
        <v>137</v>
      </c>
      <c r="B2019" s="135" t="s">
        <v>138</v>
      </c>
      <c r="C2019" s="135">
        <v>2011</v>
      </c>
      <c r="D2019" s="137">
        <v>18.143260000000001</v>
      </c>
    </row>
    <row r="2020" spans="1:4" hidden="1">
      <c r="A2020" s="135" t="s">
        <v>137</v>
      </c>
      <c r="B2020" s="135" t="s">
        <v>138</v>
      </c>
      <c r="C2020" s="135">
        <v>2012</v>
      </c>
      <c r="D2020" s="137">
        <v>18.143260000000001</v>
      </c>
    </row>
    <row r="2021" spans="1:4" hidden="1">
      <c r="A2021" s="135" t="s">
        <v>137</v>
      </c>
      <c r="B2021" s="135" t="s">
        <v>138</v>
      </c>
      <c r="C2021" s="135">
        <v>2013</v>
      </c>
      <c r="D2021" s="137">
        <v>18.143260000000001</v>
      </c>
    </row>
    <row r="2022" spans="1:4" hidden="1">
      <c r="A2022" s="135" t="s">
        <v>137</v>
      </c>
      <c r="B2022" s="135" t="s">
        <v>138</v>
      </c>
      <c r="C2022" s="135">
        <v>2014</v>
      </c>
      <c r="D2022" s="137">
        <v>18.143260000000001</v>
      </c>
    </row>
    <row r="2023" spans="1:4" hidden="1">
      <c r="A2023" s="135" t="s">
        <v>137</v>
      </c>
      <c r="B2023" s="135" t="s">
        <v>138</v>
      </c>
      <c r="C2023" s="135">
        <v>2015</v>
      </c>
      <c r="D2023" s="137">
        <v>18.143260000000001</v>
      </c>
    </row>
    <row r="2024" spans="1:4" hidden="1">
      <c r="A2024" s="135" t="s">
        <v>137</v>
      </c>
      <c r="B2024" s="135" t="s">
        <v>138</v>
      </c>
      <c r="C2024" s="135">
        <v>2016</v>
      </c>
      <c r="D2024" s="137">
        <v>18.143260000000001</v>
      </c>
    </row>
    <row r="2025" spans="1:4" hidden="1">
      <c r="A2025" s="135" t="s">
        <v>137</v>
      </c>
      <c r="B2025" s="135" t="s">
        <v>138</v>
      </c>
      <c r="C2025" s="135">
        <v>2017</v>
      </c>
      <c r="D2025" s="137">
        <v>18.143260000000001</v>
      </c>
    </row>
    <row r="2026" spans="1:4" hidden="1">
      <c r="A2026" s="135" t="s">
        <v>137</v>
      </c>
      <c r="B2026" s="135" t="s">
        <v>138</v>
      </c>
      <c r="C2026" s="135">
        <v>2018</v>
      </c>
      <c r="D2026" s="137">
        <v>18.143260000000001</v>
      </c>
    </row>
    <row r="2027" spans="1:4" hidden="1">
      <c r="A2027" s="135" t="s">
        <v>137</v>
      </c>
      <c r="B2027" s="135" t="s">
        <v>138</v>
      </c>
      <c r="C2027" s="135">
        <v>2019</v>
      </c>
      <c r="D2027" s="137">
        <v>18.143260000000001</v>
      </c>
    </row>
    <row r="2028" spans="1:4" hidden="1">
      <c r="A2028" s="135" t="s">
        <v>137</v>
      </c>
      <c r="B2028" s="135" t="s">
        <v>138</v>
      </c>
      <c r="C2028" s="135">
        <v>2020</v>
      </c>
      <c r="D2028" s="137">
        <v>18.143260000000001</v>
      </c>
    </row>
    <row r="2029" spans="1:4">
      <c r="A2029" s="135" t="s">
        <v>137</v>
      </c>
      <c r="B2029" s="135" t="s">
        <v>138</v>
      </c>
      <c r="C2029" s="135">
        <v>2021</v>
      </c>
      <c r="D2029" s="137">
        <v>18.143260000000001</v>
      </c>
    </row>
    <row r="2030" spans="1:4" hidden="1">
      <c r="A2030" s="135" t="s">
        <v>139</v>
      </c>
      <c r="B2030" s="135" t="s">
        <v>140</v>
      </c>
      <c r="C2030" s="135">
        <v>1987</v>
      </c>
      <c r="D2030" s="137">
        <v>2.9729730000000001</v>
      </c>
    </row>
    <row r="2031" spans="1:4" hidden="1">
      <c r="A2031" s="135" t="s">
        <v>139</v>
      </c>
      <c r="B2031" s="135" t="s">
        <v>140</v>
      </c>
      <c r="C2031" s="135">
        <v>1988</v>
      </c>
      <c r="D2031" s="137">
        <v>3.3420109999999998</v>
      </c>
    </row>
    <row r="2032" spans="1:4" hidden="1">
      <c r="A2032" s="135" t="s">
        <v>139</v>
      </c>
      <c r="B2032" s="135" t="s">
        <v>140</v>
      </c>
      <c r="C2032" s="135">
        <v>1989</v>
      </c>
      <c r="D2032" s="137">
        <v>3.7238790000000002</v>
      </c>
    </row>
    <row r="2033" spans="1:4" hidden="1">
      <c r="A2033" s="135" t="s">
        <v>139</v>
      </c>
      <c r="B2033" s="135" t="s">
        <v>140</v>
      </c>
      <c r="C2033" s="135">
        <v>1990</v>
      </c>
      <c r="D2033" s="137">
        <v>4.1192599999999997</v>
      </c>
    </row>
    <row r="2034" spans="1:4" hidden="1">
      <c r="A2034" s="135" t="s">
        <v>139</v>
      </c>
      <c r="B2034" s="135" t="s">
        <v>140</v>
      </c>
      <c r="C2034" s="135">
        <v>1991</v>
      </c>
      <c r="D2034" s="137">
        <v>4.5288839999999997</v>
      </c>
    </row>
    <row r="2035" spans="1:4" hidden="1">
      <c r="A2035" s="135" t="s">
        <v>139</v>
      </c>
      <c r="B2035" s="135" t="s">
        <v>140</v>
      </c>
      <c r="C2035" s="135">
        <v>1992</v>
      </c>
      <c r="D2035" s="137">
        <v>4.9535330000000002</v>
      </c>
    </row>
    <row r="2036" spans="1:4" hidden="1">
      <c r="A2036" s="135" t="s">
        <v>139</v>
      </c>
      <c r="B2036" s="135" t="s">
        <v>140</v>
      </c>
      <c r="C2036" s="135">
        <v>1993</v>
      </c>
      <c r="D2036" s="137">
        <v>5.3940510000000002</v>
      </c>
    </row>
    <row r="2037" spans="1:4" hidden="1">
      <c r="A2037" s="135" t="s">
        <v>139</v>
      </c>
      <c r="B2037" s="135" t="s">
        <v>140</v>
      </c>
      <c r="C2037" s="135">
        <v>1994</v>
      </c>
      <c r="D2037" s="137">
        <v>5.851343</v>
      </c>
    </row>
    <row r="2038" spans="1:4" hidden="1">
      <c r="A2038" s="135" t="s">
        <v>139</v>
      </c>
      <c r="B2038" s="135" t="s">
        <v>140</v>
      </c>
      <c r="C2038" s="135">
        <v>1995</v>
      </c>
      <c r="D2038" s="137">
        <v>6.3263870000000004</v>
      </c>
    </row>
    <row r="2039" spans="1:4" hidden="1">
      <c r="A2039" s="135" t="s">
        <v>139</v>
      </c>
      <c r="B2039" s="135" t="s">
        <v>140</v>
      </c>
      <c r="C2039" s="135">
        <v>1996</v>
      </c>
      <c r="D2039" s="137">
        <v>6.8202360000000004</v>
      </c>
    </row>
    <row r="2040" spans="1:4" hidden="1">
      <c r="A2040" s="135" t="s">
        <v>139</v>
      </c>
      <c r="B2040" s="135" t="s">
        <v>140</v>
      </c>
      <c r="C2040" s="135">
        <v>1997</v>
      </c>
      <c r="D2040" s="137">
        <v>7.3340290000000001</v>
      </c>
    </row>
    <row r="2041" spans="1:4" hidden="1">
      <c r="A2041" s="135" t="s">
        <v>139</v>
      </c>
      <c r="B2041" s="135" t="s">
        <v>140</v>
      </c>
      <c r="C2041" s="135">
        <v>1998</v>
      </c>
      <c r="D2041" s="137">
        <v>7.8690009999999999</v>
      </c>
    </row>
    <row r="2042" spans="1:4" hidden="1">
      <c r="A2042" s="135" t="s">
        <v>139</v>
      </c>
      <c r="B2042" s="135" t="s">
        <v>140</v>
      </c>
      <c r="C2042" s="135">
        <v>1999</v>
      </c>
      <c r="D2042" s="137">
        <v>8.4264880000000009</v>
      </c>
    </row>
    <row r="2043" spans="1:4" hidden="1">
      <c r="A2043" s="135" t="s">
        <v>139</v>
      </c>
      <c r="B2043" s="135" t="s">
        <v>140</v>
      </c>
      <c r="C2043" s="135">
        <v>2000</v>
      </c>
      <c r="D2043" s="137">
        <v>9.0079410000000006</v>
      </c>
    </row>
    <row r="2044" spans="1:4" hidden="1">
      <c r="A2044" s="135" t="s">
        <v>139</v>
      </c>
      <c r="B2044" s="135" t="s">
        <v>140</v>
      </c>
      <c r="C2044" s="135">
        <v>2001</v>
      </c>
      <c r="D2044" s="137">
        <v>9.4937389999999997</v>
      </c>
    </row>
    <row r="2045" spans="1:4" hidden="1">
      <c r="A2045" s="135" t="s">
        <v>139</v>
      </c>
      <c r="B2045" s="135" t="s">
        <v>140</v>
      </c>
      <c r="C2045" s="135">
        <v>2002</v>
      </c>
      <c r="D2045" s="137">
        <v>9.2718360000000004</v>
      </c>
    </row>
    <row r="2046" spans="1:4" hidden="1">
      <c r="A2046" s="135" t="s">
        <v>139</v>
      </c>
      <c r="B2046" s="135" t="s">
        <v>140</v>
      </c>
      <c r="C2046" s="135">
        <v>2003</v>
      </c>
      <c r="D2046" s="137">
        <v>9.0662950000000002</v>
      </c>
    </row>
    <row r="2047" spans="1:4" hidden="1">
      <c r="A2047" s="135" t="s">
        <v>139</v>
      </c>
      <c r="B2047" s="135" t="s">
        <v>140</v>
      </c>
      <c r="C2047" s="135">
        <v>2004</v>
      </c>
      <c r="D2047" s="137">
        <v>8.8753679999999999</v>
      </c>
    </row>
    <row r="2048" spans="1:4" hidden="1">
      <c r="A2048" s="135" t="s">
        <v>139</v>
      </c>
      <c r="B2048" s="135" t="s">
        <v>140</v>
      </c>
      <c r="C2048" s="135">
        <v>2005</v>
      </c>
      <c r="D2048" s="137">
        <v>8.6975519999999999</v>
      </c>
    </row>
    <row r="2049" spans="1:4" hidden="1">
      <c r="A2049" s="135" t="s">
        <v>139</v>
      </c>
      <c r="B2049" s="135" t="s">
        <v>140</v>
      </c>
      <c r="C2049" s="135">
        <v>2006</v>
      </c>
      <c r="D2049" s="137">
        <v>8.4961599999999997</v>
      </c>
    </row>
    <row r="2050" spans="1:4" hidden="1">
      <c r="A2050" s="135" t="s">
        <v>139</v>
      </c>
      <c r="B2050" s="135" t="s">
        <v>140</v>
      </c>
      <c r="C2050" s="135">
        <v>2007</v>
      </c>
      <c r="D2050" s="137">
        <v>8.3058169999999993</v>
      </c>
    </row>
    <row r="2051" spans="1:4" hidden="1">
      <c r="A2051" s="135" t="s">
        <v>139</v>
      </c>
      <c r="B2051" s="135" t="s">
        <v>140</v>
      </c>
      <c r="C2051" s="135">
        <v>2008</v>
      </c>
      <c r="D2051" s="137">
        <v>8.1256400000000006</v>
      </c>
    </row>
    <row r="2052" spans="1:4" hidden="1">
      <c r="A2052" s="135" t="s">
        <v>139</v>
      </c>
      <c r="B2052" s="135" t="s">
        <v>140</v>
      </c>
      <c r="C2052" s="135">
        <v>2009</v>
      </c>
      <c r="D2052" s="137">
        <v>7.9548350000000001</v>
      </c>
    </row>
    <row r="2053" spans="1:4" hidden="1">
      <c r="A2053" s="135" t="s">
        <v>139</v>
      </c>
      <c r="B2053" s="135" t="s">
        <v>140</v>
      </c>
      <c r="C2053" s="135">
        <v>2010</v>
      </c>
      <c r="D2053" s="137">
        <v>7.7926909999999996</v>
      </c>
    </row>
    <row r="2054" spans="1:4" hidden="1">
      <c r="A2054" s="135" t="s">
        <v>139</v>
      </c>
      <c r="B2054" s="135" t="s">
        <v>140</v>
      </c>
      <c r="C2054" s="135">
        <v>2011</v>
      </c>
      <c r="D2054" s="137">
        <v>7.6385630000000004</v>
      </c>
    </row>
    <row r="2055" spans="1:4" hidden="1">
      <c r="A2055" s="135" t="s">
        <v>139</v>
      </c>
      <c r="B2055" s="135" t="s">
        <v>140</v>
      </c>
      <c r="C2055" s="135">
        <v>2012</v>
      </c>
      <c r="D2055" s="137">
        <v>7.4918719999999999</v>
      </c>
    </row>
    <row r="2056" spans="1:4" hidden="1">
      <c r="A2056" s="135" t="s">
        <v>139</v>
      </c>
      <c r="B2056" s="135" t="s">
        <v>140</v>
      </c>
      <c r="C2056" s="135">
        <v>2013</v>
      </c>
      <c r="D2056" s="137">
        <v>7.352093</v>
      </c>
    </row>
    <row r="2057" spans="1:4" hidden="1">
      <c r="A2057" s="135" t="s">
        <v>139</v>
      </c>
      <c r="B2057" s="135" t="s">
        <v>140</v>
      </c>
      <c r="C2057" s="135">
        <v>2014</v>
      </c>
      <c r="D2057" s="137">
        <v>7.2187479999999997</v>
      </c>
    </row>
    <row r="2058" spans="1:4" hidden="1">
      <c r="A2058" s="135" t="s">
        <v>139</v>
      </c>
      <c r="B2058" s="135" t="s">
        <v>140</v>
      </c>
      <c r="C2058" s="135">
        <v>2015</v>
      </c>
      <c r="D2058" s="137">
        <v>7.0914029999999997</v>
      </c>
    </row>
    <row r="2059" spans="1:4" hidden="1">
      <c r="A2059" s="135" t="s">
        <v>139</v>
      </c>
      <c r="B2059" s="135" t="s">
        <v>140</v>
      </c>
      <c r="C2059" s="135">
        <v>2016</v>
      </c>
      <c r="D2059" s="137">
        <v>6.9696610000000003</v>
      </c>
    </row>
    <row r="2060" spans="1:4" hidden="1">
      <c r="A2060" s="135" t="s">
        <v>139</v>
      </c>
      <c r="B2060" s="135" t="s">
        <v>140</v>
      </c>
      <c r="C2060" s="135">
        <v>2017</v>
      </c>
      <c r="D2060" s="137">
        <v>6.8531620000000002</v>
      </c>
    </row>
    <row r="2061" spans="1:4" hidden="1">
      <c r="A2061" s="135" t="s">
        <v>139</v>
      </c>
      <c r="B2061" s="135" t="s">
        <v>140</v>
      </c>
      <c r="C2061" s="135">
        <v>2018</v>
      </c>
      <c r="D2061" s="137">
        <v>6.7415729999999998</v>
      </c>
    </row>
    <row r="2062" spans="1:4" hidden="1">
      <c r="A2062" s="135" t="s">
        <v>139</v>
      </c>
      <c r="B2062" s="135" t="s">
        <v>140</v>
      </c>
      <c r="C2062" s="135">
        <v>2019</v>
      </c>
      <c r="D2062" s="137">
        <v>6.7415729999999998</v>
      </c>
    </row>
    <row r="2063" spans="1:4" hidden="1">
      <c r="A2063" s="135" t="s">
        <v>139</v>
      </c>
      <c r="B2063" s="135" t="s">
        <v>140</v>
      </c>
      <c r="C2063" s="135">
        <v>2020</v>
      </c>
      <c r="D2063" s="137">
        <v>6.7415729999999998</v>
      </c>
    </row>
    <row r="2064" spans="1:4">
      <c r="A2064" s="135" t="s">
        <v>139</v>
      </c>
      <c r="B2064" s="135" t="s">
        <v>140</v>
      </c>
      <c r="C2064" s="135">
        <v>2021</v>
      </c>
      <c r="D2064" s="137">
        <v>6.7415729999999998</v>
      </c>
    </row>
    <row r="2065" spans="1:4" hidden="1">
      <c r="A2065" s="135" t="s">
        <v>141</v>
      </c>
      <c r="B2065" s="135" t="s">
        <v>142</v>
      </c>
      <c r="C2065" s="135">
        <v>1991</v>
      </c>
      <c r="D2065" s="137">
        <v>3.6144579999999999</v>
      </c>
    </row>
    <row r="2066" spans="1:4" hidden="1">
      <c r="A2066" s="135" t="s">
        <v>141</v>
      </c>
      <c r="B2066" s="135" t="s">
        <v>142</v>
      </c>
      <c r="C2066" s="135">
        <v>1992</v>
      </c>
      <c r="D2066" s="137">
        <v>4.3082019999999996</v>
      </c>
    </row>
    <row r="2067" spans="1:4" hidden="1">
      <c r="A2067" s="135" t="s">
        <v>141</v>
      </c>
      <c r="B2067" s="135" t="s">
        <v>142</v>
      </c>
      <c r="C2067" s="135">
        <v>1993</v>
      </c>
      <c r="D2067" s="137">
        <v>4.4522259999999996</v>
      </c>
    </row>
    <row r="2068" spans="1:4" hidden="1">
      <c r="A2068" s="135" t="s">
        <v>141</v>
      </c>
      <c r="B2068" s="135" t="s">
        <v>142</v>
      </c>
      <c r="C2068" s="135">
        <v>1994</v>
      </c>
      <c r="D2068" s="137">
        <v>4.5145109999999997</v>
      </c>
    </row>
    <row r="2069" spans="1:4" hidden="1">
      <c r="A2069" s="135" t="s">
        <v>141</v>
      </c>
      <c r="B2069" s="135" t="s">
        <v>142</v>
      </c>
      <c r="C2069" s="135">
        <v>1995</v>
      </c>
      <c r="D2069" s="137">
        <v>4.5492610000000004</v>
      </c>
    </row>
    <row r="2070" spans="1:4" hidden="1">
      <c r="A2070" s="135" t="s">
        <v>141</v>
      </c>
      <c r="B2070" s="135" t="s">
        <v>142</v>
      </c>
      <c r="C2070" s="135">
        <v>1996</v>
      </c>
      <c r="D2070" s="137">
        <v>4.5714290000000002</v>
      </c>
    </row>
    <row r="2071" spans="1:4" hidden="1">
      <c r="A2071" s="135" t="s">
        <v>141</v>
      </c>
      <c r="B2071" s="135" t="s">
        <v>142</v>
      </c>
      <c r="C2071" s="135">
        <v>1997</v>
      </c>
      <c r="D2071" s="137">
        <v>4.5714290000000002</v>
      </c>
    </row>
    <row r="2072" spans="1:4" hidden="1">
      <c r="A2072" s="135" t="s">
        <v>141</v>
      </c>
      <c r="B2072" s="135" t="s">
        <v>142</v>
      </c>
      <c r="C2072" s="135">
        <v>1998</v>
      </c>
      <c r="D2072" s="137">
        <v>4.5714290000000002</v>
      </c>
    </row>
    <row r="2073" spans="1:4" hidden="1">
      <c r="A2073" s="135" t="s">
        <v>141</v>
      </c>
      <c r="B2073" s="135" t="s">
        <v>142</v>
      </c>
      <c r="C2073" s="135">
        <v>1999</v>
      </c>
      <c r="D2073" s="137">
        <v>4.5714290000000002</v>
      </c>
    </row>
    <row r="2074" spans="1:4" hidden="1">
      <c r="A2074" s="135" t="s">
        <v>141</v>
      </c>
      <c r="B2074" s="135" t="s">
        <v>142</v>
      </c>
      <c r="C2074" s="135">
        <v>2000</v>
      </c>
      <c r="D2074" s="137">
        <v>4.5714290000000002</v>
      </c>
    </row>
    <row r="2075" spans="1:4" hidden="1">
      <c r="A2075" s="135" t="s">
        <v>141</v>
      </c>
      <c r="B2075" s="135" t="s">
        <v>142</v>
      </c>
      <c r="C2075" s="135">
        <v>2001</v>
      </c>
      <c r="D2075" s="137">
        <v>4.9325840000000003</v>
      </c>
    </row>
    <row r="2076" spans="1:4" hidden="1">
      <c r="A2076" s="135" t="s">
        <v>141</v>
      </c>
      <c r="B2076" s="135" t="s">
        <v>142</v>
      </c>
      <c r="C2076" s="135">
        <v>2002</v>
      </c>
      <c r="D2076" s="137">
        <v>5.2817679999999996</v>
      </c>
    </row>
    <row r="2077" spans="1:4" hidden="1">
      <c r="A2077" s="135" t="s">
        <v>141</v>
      </c>
      <c r="B2077" s="135" t="s">
        <v>142</v>
      </c>
      <c r="C2077" s="135">
        <v>2003</v>
      </c>
      <c r="D2077" s="137">
        <v>5.6195649999999997</v>
      </c>
    </row>
    <row r="2078" spans="1:4" hidden="1">
      <c r="A2078" s="135" t="s">
        <v>141</v>
      </c>
      <c r="B2078" s="135" t="s">
        <v>142</v>
      </c>
      <c r="C2078" s="135">
        <v>2004</v>
      </c>
      <c r="D2078" s="137">
        <v>5.9465240000000001</v>
      </c>
    </row>
    <row r="2079" spans="1:4" hidden="1">
      <c r="A2079" s="135" t="s">
        <v>141</v>
      </c>
      <c r="B2079" s="135" t="s">
        <v>142</v>
      </c>
      <c r="C2079" s="135">
        <v>2005</v>
      </c>
      <c r="D2079" s="137">
        <v>6.2631579999999998</v>
      </c>
    </row>
    <row r="2080" spans="1:4" hidden="1">
      <c r="A2080" s="135" t="s">
        <v>141</v>
      </c>
      <c r="B2080" s="135" t="s">
        <v>142</v>
      </c>
      <c r="C2080" s="135">
        <v>2006</v>
      </c>
      <c r="D2080" s="137">
        <v>6.2631579999999998</v>
      </c>
    </row>
    <row r="2081" spans="1:4" hidden="1">
      <c r="A2081" s="135" t="s">
        <v>141</v>
      </c>
      <c r="B2081" s="135" t="s">
        <v>142</v>
      </c>
      <c r="C2081" s="135">
        <v>2007</v>
      </c>
      <c r="D2081" s="137">
        <v>6.2631579999999998</v>
      </c>
    </row>
    <row r="2082" spans="1:4" hidden="1">
      <c r="A2082" s="135" t="s">
        <v>141</v>
      </c>
      <c r="B2082" s="135" t="s">
        <v>142</v>
      </c>
      <c r="C2082" s="135">
        <v>2008</v>
      </c>
      <c r="D2082" s="137">
        <v>6.2631579999999998</v>
      </c>
    </row>
    <row r="2083" spans="1:4" hidden="1">
      <c r="A2083" s="135" t="s">
        <v>141</v>
      </c>
      <c r="B2083" s="135" t="s">
        <v>142</v>
      </c>
      <c r="C2083" s="135">
        <v>2009</v>
      </c>
      <c r="D2083" s="137">
        <v>6.2631579999999998</v>
      </c>
    </row>
    <row r="2084" spans="1:4" hidden="1">
      <c r="A2084" s="135" t="s">
        <v>141</v>
      </c>
      <c r="B2084" s="135" t="s">
        <v>142</v>
      </c>
      <c r="C2084" s="135">
        <v>2010</v>
      </c>
      <c r="D2084" s="137">
        <v>6.2631579999999998</v>
      </c>
    </row>
    <row r="2085" spans="1:4" hidden="1">
      <c r="A2085" s="135" t="s">
        <v>141</v>
      </c>
      <c r="B2085" s="135" t="s">
        <v>142</v>
      </c>
      <c r="C2085" s="135">
        <v>2011</v>
      </c>
      <c r="D2085" s="137">
        <v>6.2631579999999998</v>
      </c>
    </row>
    <row r="2086" spans="1:4" hidden="1">
      <c r="A2086" s="135" t="s">
        <v>141</v>
      </c>
      <c r="B2086" s="135" t="s">
        <v>142</v>
      </c>
      <c r="C2086" s="135">
        <v>2012</v>
      </c>
      <c r="D2086" s="137">
        <v>6.2631579999999998</v>
      </c>
    </row>
    <row r="2087" spans="1:4" hidden="1">
      <c r="A2087" s="135" t="s">
        <v>141</v>
      </c>
      <c r="B2087" s="135" t="s">
        <v>142</v>
      </c>
      <c r="C2087" s="135">
        <v>2013</v>
      </c>
      <c r="D2087" s="137">
        <v>6.2631579999999998</v>
      </c>
    </row>
    <row r="2088" spans="1:4" hidden="1">
      <c r="A2088" s="135" t="s">
        <v>141</v>
      </c>
      <c r="B2088" s="135" t="s">
        <v>142</v>
      </c>
      <c r="C2088" s="135">
        <v>2014</v>
      </c>
      <c r="D2088" s="137">
        <v>6.2631579999999998</v>
      </c>
    </row>
    <row r="2089" spans="1:4" hidden="1">
      <c r="A2089" s="135" t="s">
        <v>141</v>
      </c>
      <c r="B2089" s="135" t="s">
        <v>142</v>
      </c>
      <c r="C2089" s="135">
        <v>2015</v>
      </c>
      <c r="D2089" s="137">
        <v>6.2631579999999998</v>
      </c>
    </row>
    <row r="2090" spans="1:4" hidden="1">
      <c r="A2090" s="135" t="s">
        <v>141</v>
      </c>
      <c r="B2090" s="135" t="s">
        <v>142</v>
      </c>
      <c r="C2090" s="135">
        <v>2016</v>
      </c>
      <c r="D2090" s="137">
        <v>6.2631579999999998</v>
      </c>
    </row>
    <row r="2091" spans="1:4" hidden="1">
      <c r="A2091" s="135" t="s">
        <v>141</v>
      </c>
      <c r="B2091" s="135" t="s">
        <v>142</v>
      </c>
      <c r="C2091" s="135">
        <v>2017</v>
      </c>
      <c r="D2091" s="137">
        <v>6.2631579999999998</v>
      </c>
    </row>
    <row r="2092" spans="1:4" hidden="1">
      <c r="A2092" s="135" t="s">
        <v>141</v>
      </c>
      <c r="B2092" s="135" t="s">
        <v>142</v>
      </c>
      <c r="C2092" s="135">
        <v>2018</v>
      </c>
      <c r="D2092" s="137">
        <v>6.2631579999999998</v>
      </c>
    </row>
    <row r="2093" spans="1:4" hidden="1">
      <c r="A2093" s="135" t="s">
        <v>141</v>
      </c>
      <c r="B2093" s="135" t="s">
        <v>142</v>
      </c>
      <c r="C2093" s="135">
        <v>2019</v>
      </c>
      <c r="D2093" s="137">
        <v>6.2631579999999998</v>
      </c>
    </row>
    <row r="2094" spans="1:4" hidden="1">
      <c r="A2094" s="135" t="s">
        <v>141</v>
      </c>
      <c r="B2094" s="135" t="s">
        <v>142</v>
      </c>
      <c r="C2094" s="135">
        <v>2020</v>
      </c>
      <c r="D2094" s="137">
        <v>6.2631579999999998</v>
      </c>
    </row>
    <row r="2095" spans="1:4">
      <c r="A2095" s="135" t="s">
        <v>141</v>
      </c>
      <c r="B2095" s="135" t="s">
        <v>142</v>
      </c>
      <c r="C2095" s="135">
        <v>2021</v>
      </c>
      <c r="D2095" s="137">
        <v>6.2631579999999998</v>
      </c>
    </row>
    <row r="2096" spans="1:4" hidden="1">
      <c r="A2096" s="135" t="s">
        <v>143</v>
      </c>
      <c r="B2096" s="135" t="s">
        <v>144</v>
      </c>
      <c r="C2096" s="135">
        <v>1992</v>
      </c>
      <c r="D2096" s="137">
        <v>0.47945199999999999</v>
      </c>
    </row>
    <row r="2097" spans="1:4" hidden="1">
      <c r="A2097" s="135" t="s">
        <v>143</v>
      </c>
      <c r="B2097" s="135" t="s">
        <v>144</v>
      </c>
      <c r="C2097" s="135">
        <v>1993</v>
      </c>
      <c r="D2097" s="137">
        <v>0.497471</v>
      </c>
    </row>
    <row r="2098" spans="1:4" hidden="1">
      <c r="A2098" s="135" t="s">
        <v>143</v>
      </c>
      <c r="B2098" s="135" t="s">
        <v>144</v>
      </c>
      <c r="C2098" s="135">
        <v>1994</v>
      </c>
      <c r="D2098" s="137">
        <v>0.51495000000000002</v>
      </c>
    </row>
    <row r="2099" spans="1:4" hidden="1">
      <c r="A2099" s="135" t="s">
        <v>143</v>
      </c>
      <c r="B2099" s="135" t="s">
        <v>144</v>
      </c>
      <c r="C2099" s="135">
        <v>1995</v>
      </c>
      <c r="D2099" s="137">
        <v>0.53191500000000003</v>
      </c>
    </row>
    <row r="2100" spans="1:4" hidden="1">
      <c r="A2100" s="135" t="s">
        <v>143</v>
      </c>
      <c r="B2100" s="135" t="s">
        <v>144</v>
      </c>
      <c r="C2100" s="135">
        <v>1996</v>
      </c>
      <c r="D2100" s="137">
        <v>0.54838699999999996</v>
      </c>
    </row>
    <row r="2101" spans="1:4" hidden="1">
      <c r="A2101" s="135" t="s">
        <v>143</v>
      </c>
      <c r="B2101" s="135" t="s">
        <v>144</v>
      </c>
      <c r="C2101" s="135">
        <v>1997</v>
      </c>
      <c r="D2101" s="137">
        <v>0.564388</v>
      </c>
    </row>
    <row r="2102" spans="1:4" hidden="1">
      <c r="A2102" s="135" t="s">
        <v>143</v>
      </c>
      <c r="B2102" s="135" t="s">
        <v>144</v>
      </c>
      <c r="C2102" s="135">
        <v>1998</v>
      </c>
      <c r="D2102" s="137">
        <v>0.57993700000000004</v>
      </c>
    </row>
    <row r="2103" spans="1:4" hidden="1">
      <c r="A2103" s="135" t="s">
        <v>143</v>
      </c>
      <c r="B2103" s="135" t="s">
        <v>144</v>
      </c>
      <c r="C2103" s="135">
        <v>1999</v>
      </c>
      <c r="D2103" s="137">
        <v>0.59505399999999997</v>
      </c>
    </row>
    <row r="2104" spans="1:4" hidden="1">
      <c r="A2104" s="135" t="s">
        <v>143</v>
      </c>
      <c r="B2104" s="135" t="s">
        <v>144</v>
      </c>
      <c r="C2104" s="135">
        <v>2000</v>
      </c>
      <c r="D2104" s="137">
        <v>0.60975599999999996</v>
      </c>
    </row>
    <row r="2105" spans="1:4" hidden="1">
      <c r="A2105" s="135" t="s">
        <v>143</v>
      </c>
      <c r="B2105" s="135" t="s">
        <v>144</v>
      </c>
      <c r="C2105" s="135">
        <v>2001</v>
      </c>
      <c r="D2105" s="137">
        <v>0.74354900000000002</v>
      </c>
    </row>
    <row r="2106" spans="1:4" hidden="1">
      <c r="A2106" s="135" t="s">
        <v>143</v>
      </c>
      <c r="B2106" s="135" t="s">
        <v>144</v>
      </c>
      <c r="C2106" s="135">
        <v>2002</v>
      </c>
      <c r="D2106" s="137">
        <v>0.87989700000000004</v>
      </c>
    </row>
    <row r="2107" spans="1:4" hidden="1">
      <c r="A2107" s="135" t="s">
        <v>143</v>
      </c>
      <c r="B2107" s="135" t="s">
        <v>144</v>
      </c>
      <c r="C2107" s="135">
        <v>2003</v>
      </c>
      <c r="D2107" s="137">
        <v>1.018872</v>
      </c>
    </row>
    <row r="2108" spans="1:4" hidden="1">
      <c r="A2108" s="135" t="s">
        <v>143</v>
      </c>
      <c r="B2108" s="135" t="s">
        <v>144</v>
      </c>
      <c r="C2108" s="135">
        <v>2004</v>
      </c>
      <c r="D2108" s="137">
        <v>1.1605510000000001</v>
      </c>
    </row>
    <row r="2109" spans="1:4" hidden="1">
      <c r="A2109" s="135" t="s">
        <v>143</v>
      </c>
      <c r="B2109" s="135" t="s">
        <v>144</v>
      </c>
      <c r="C2109" s="135">
        <v>2005</v>
      </c>
      <c r="D2109" s="137">
        <v>1.305015</v>
      </c>
    </row>
    <row r="2110" spans="1:4" hidden="1">
      <c r="A2110" s="135" t="s">
        <v>143</v>
      </c>
      <c r="B2110" s="135" t="s">
        <v>144</v>
      </c>
      <c r="C2110" s="135">
        <v>2006</v>
      </c>
      <c r="D2110" s="137">
        <v>1.3251059999999999</v>
      </c>
    </row>
    <row r="2111" spans="1:4" hidden="1">
      <c r="A2111" s="135" t="s">
        <v>143</v>
      </c>
      <c r="B2111" s="135" t="s">
        <v>144</v>
      </c>
      <c r="C2111" s="135">
        <v>2007</v>
      </c>
      <c r="D2111" s="137">
        <v>1.3458239999999999</v>
      </c>
    </row>
    <row r="2112" spans="1:4" hidden="1">
      <c r="A2112" s="135" t="s">
        <v>143</v>
      </c>
      <c r="B2112" s="135" t="s">
        <v>144</v>
      </c>
      <c r="C2112" s="135">
        <v>2008</v>
      </c>
      <c r="D2112" s="137">
        <v>1.3672010000000001</v>
      </c>
    </row>
    <row r="2113" spans="1:4" hidden="1">
      <c r="A2113" s="135" t="s">
        <v>143</v>
      </c>
      <c r="B2113" s="135" t="s">
        <v>144</v>
      </c>
      <c r="C2113" s="135">
        <v>2009</v>
      </c>
      <c r="D2113" s="137">
        <v>1.389267</v>
      </c>
    </row>
    <row r="2114" spans="1:4" hidden="1">
      <c r="A2114" s="135" t="s">
        <v>143</v>
      </c>
      <c r="B2114" s="135" t="s">
        <v>144</v>
      </c>
      <c r="C2114" s="135">
        <v>2010</v>
      </c>
      <c r="D2114" s="137">
        <v>1.412058</v>
      </c>
    </row>
    <row r="2115" spans="1:4" hidden="1">
      <c r="A2115" s="135" t="s">
        <v>143</v>
      </c>
      <c r="B2115" s="135" t="s">
        <v>144</v>
      </c>
      <c r="C2115" s="135">
        <v>2011</v>
      </c>
      <c r="D2115" s="137">
        <v>1.412058</v>
      </c>
    </row>
    <row r="2116" spans="1:4" hidden="1">
      <c r="A2116" s="135" t="s">
        <v>143</v>
      </c>
      <c r="B2116" s="135" t="s">
        <v>144</v>
      </c>
      <c r="C2116" s="135">
        <v>2012</v>
      </c>
      <c r="D2116" s="137">
        <v>1.412058</v>
      </c>
    </row>
    <row r="2117" spans="1:4" hidden="1">
      <c r="A2117" s="135" t="s">
        <v>143</v>
      </c>
      <c r="B2117" s="135" t="s">
        <v>144</v>
      </c>
      <c r="C2117" s="135">
        <v>2013</v>
      </c>
      <c r="D2117" s="137">
        <v>1.412058</v>
      </c>
    </row>
    <row r="2118" spans="1:4" hidden="1">
      <c r="A2118" s="135" t="s">
        <v>143</v>
      </c>
      <c r="B2118" s="135" t="s">
        <v>144</v>
      </c>
      <c r="C2118" s="135">
        <v>2014</v>
      </c>
      <c r="D2118" s="137">
        <v>1.412058</v>
      </c>
    </row>
    <row r="2119" spans="1:4" hidden="1">
      <c r="A2119" s="135" t="s">
        <v>143</v>
      </c>
      <c r="B2119" s="135" t="s">
        <v>144</v>
      </c>
      <c r="C2119" s="135">
        <v>2015</v>
      </c>
      <c r="D2119" s="137">
        <v>1.412058</v>
      </c>
    </row>
    <row r="2120" spans="1:4" hidden="1">
      <c r="A2120" s="135" t="s">
        <v>143</v>
      </c>
      <c r="B2120" s="135" t="s">
        <v>144</v>
      </c>
      <c r="C2120" s="135">
        <v>2016</v>
      </c>
      <c r="D2120" s="137">
        <v>1.412058</v>
      </c>
    </row>
    <row r="2121" spans="1:4" hidden="1">
      <c r="A2121" s="135" t="s">
        <v>143</v>
      </c>
      <c r="B2121" s="135" t="s">
        <v>144</v>
      </c>
      <c r="C2121" s="135">
        <v>2017</v>
      </c>
      <c r="D2121" s="137">
        <v>1.412058</v>
      </c>
    </row>
    <row r="2122" spans="1:4" hidden="1">
      <c r="A2122" s="135" t="s">
        <v>143</v>
      </c>
      <c r="B2122" s="135" t="s">
        <v>144</v>
      </c>
      <c r="C2122" s="135">
        <v>2018</v>
      </c>
      <c r="D2122" s="137">
        <v>1.412058</v>
      </c>
    </row>
    <row r="2123" spans="1:4" hidden="1">
      <c r="A2123" s="135" t="s">
        <v>143</v>
      </c>
      <c r="B2123" s="135" t="s">
        <v>144</v>
      </c>
      <c r="C2123" s="135">
        <v>2019</v>
      </c>
      <c r="D2123" s="137">
        <v>1.412058</v>
      </c>
    </row>
    <row r="2124" spans="1:4" hidden="1">
      <c r="A2124" s="135" t="s">
        <v>143</v>
      </c>
      <c r="B2124" s="135" t="s">
        <v>144</v>
      </c>
      <c r="C2124" s="135">
        <v>2020</v>
      </c>
      <c r="D2124" s="137">
        <v>1.412058</v>
      </c>
    </row>
    <row r="2125" spans="1:4">
      <c r="A2125" s="135" t="s">
        <v>143</v>
      </c>
      <c r="B2125" s="135" t="s">
        <v>144</v>
      </c>
      <c r="C2125" s="135">
        <v>2021</v>
      </c>
      <c r="D2125" s="137">
        <v>1.412058</v>
      </c>
    </row>
    <row r="2126" spans="1:4" hidden="1">
      <c r="A2126" s="135" t="s">
        <v>145</v>
      </c>
      <c r="B2126" s="135" t="s">
        <v>146</v>
      </c>
      <c r="C2126" s="135">
        <v>1991</v>
      </c>
      <c r="D2126" s="137">
        <v>0.55107700000000004</v>
      </c>
    </row>
    <row r="2127" spans="1:4" hidden="1">
      <c r="A2127" s="135" t="s">
        <v>145</v>
      </c>
      <c r="B2127" s="135" t="s">
        <v>146</v>
      </c>
      <c r="C2127" s="135">
        <v>1992</v>
      </c>
      <c r="D2127" s="137">
        <v>0.49238900000000002</v>
      </c>
    </row>
    <row r="2128" spans="1:4" hidden="1">
      <c r="A2128" s="135" t="s">
        <v>145</v>
      </c>
      <c r="B2128" s="135" t="s">
        <v>146</v>
      </c>
      <c r="C2128" s="135">
        <v>1993</v>
      </c>
      <c r="D2128" s="137">
        <v>0.44159900000000002</v>
      </c>
    </row>
    <row r="2129" spans="1:4" hidden="1">
      <c r="A2129" s="135" t="s">
        <v>145</v>
      </c>
      <c r="B2129" s="135" t="s">
        <v>146</v>
      </c>
      <c r="C2129" s="135">
        <v>1994</v>
      </c>
      <c r="D2129" s="137">
        <v>0.39721099999999998</v>
      </c>
    </row>
    <row r="2130" spans="1:4" hidden="1">
      <c r="A2130" s="135" t="s">
        <v>145</v>
      </c>
      <c r="B2130" s="135" t="s">
        <v>146</v>
      </c>
      <c r="C2130" s="135">
        <v>1995</v>
      </c>
      <c r="D2130" s="137">
        <v>0.35808800000000002</v>
      </c>
    </row>
    <row r="2131" spans="1:4" hidden="1">
      <c r="A2131" s="135" t="s">
        <v>145</v>
      </c>
      <c r="B2131" s="135" t="s">
        <v>146</v>
      </c>
      <c r="C2131" s="135">
        <v>1996</v>
      </c>
      <c r="D2131" s="137">
        <v>0.61047499999999999</v>
      </c>
    </row>
    <row r="2132" spans="1:4" hidden="1">
      <c r="A2132" s="135" t="s">
        <v>145</v>
      </c>
      <c r="B2132" s="135" t="s">
        <v>146</v>
      </c>
      <c r="C2132" s="135">
        <v>1997</v>
      </c>
      <c r="D2132" s="137">
        <v>0.85830399999999996</v>
      </c>
    </row>
    <row r="2133" spans="1:4" hidden="1">
      <c r="A2133" s="135" t="s">
        <v>145</v>
      </c>
      <c r="B2133" s="135" t="s">
        <v>146</v>
      </c>
      <c r="C2133" s="135">
        <v>1998</v>
      </c>
      <c r="D2133" s="137">
        <v>1.101696</v>
      </c>
    </row>
    <row r="2134" spans="1:4" hidden="1">
      <c r="A2134" s="135" t="s">
        <v>145</v>
      </c>
      <c r="B2134" s="135" t="s">
        <v>146</v>
      </c>
      <c r="C2134" s="135">
        <v>1999</v>
      </c>
      <c r="D2134" s="137">
        <v>1.34077</v>
      </c>
    </row>
    <row r="2135" spans="1:4" hidden="1">
      <c r="A2135" s="135" t="s">
        <v>145</v>
      </c>
      <c r="B2135" s="135" t="s">
        <v>146</v>
      </c>
      <c r="C2135" s="135">
        <v>2000</v>
      </c>
      <c r="D2135" s="137">
        <v>1.5756399999999999</v>
      </c>
    </row>
    <row r="2136" spans="1:4" hidden="1">
      <c r="A2136" s="135" t="s">
        <v>145</v>
      </c>
      <c r="B2136" s="135" t="s">
        <v>146</v>
      </c>
      <c r="C2136" s="135">
        <v>2001</v>
      </c>
      <c r="D2136" s="137">
        <v>1.806416</v>
      </c>
    </row>
    <row r="2137" spans="1:4" hidden="1">
      <c r="A2137" s="135" t="s">
        <v>145</v>
      </c>
      <c r="B2137" s="135" t="s">
        <v>146</v>
      </c>
      <c r="C2137" s="135">
        <v>2002</v>
      </c>
      <c r="D2137" s="137">
        <v>2.033204</v>
      </c>
    </row>
    <row r="2138" spans="1:4" hidden="1">
      <c r="A2138" s="135" t="s">
        <v>145</v>
      </c>
      <c r="B2138" s="135" t="s">
        <v>146</v>
      </c>
      <c r="C2138" s="135">
        <v>2003</v>
      </c>
      <c r="D2138" s="137">
        <v>2.2561059999999999</v>
      </c>
    </row>
    <row r="2139" spans="1:4" hidden="1">
      <c r="A2139" s="135" t="s">
        <v>145</v>
      </c>
      <c r="B2139" s="135" t="s">
        <v>146</v>
      </c>
      <c r="C2139" s="135">
        <v>2004</v>
      </c>
      <c r="D2139" s="137">
        <v>2.475222</v>
      </c>
    </row>
    <row r="2140" spans="1:4" hidden="1">
      <c r="A2140" s="135" t="s">
        <v>145</v>
      </c>
      <c r="B2140" s="135" t="s">
        <v>146</v>
      </c>
      <c r="C2140" s="135">
        <v>2005</v>
      </c>
      <c r="D2140" s="137">
        <v>2.6906469999999998</v>
      </c>
    </row>
    <row r="2141" spans="1:4" hidden="1">
      <c r="A2141" s="135" t="s">
        <v>145</v>
      </c>
      <c r="B2141" s="135" t="s">
        <v>146</v>
      </c>
      <c r="C2141" s="135">
        <v>2006</v>
      </c>
      <c r="D2141" s="137">
        <v>2.9024730000000001</v>
      </c>
    </row>
    <row r="2142" spans="1:4" hidden="1">
      <c r="A2142" s="135" t="s">
        <v>145</v>
      </c>
      <c r="B2142" s="135" t="s">
        <v>146</v>
      </c>
      <c r="C2142" s="135">
        <v>2007</v>
      </c>
      <c r="D2142" s="137">
        <v>3.1107909999999999</v>
      </c>
    </row>
    <row r="2143" spans="1:4" hidden="1">
      <c r="A2143" s="135" t="s">
        <v>145</v>
      </c>
      <c r="B2143" s="135" t="s">
        <v>146</v>
      </c>
      <c r="C2143" s="135">
        <v>2008</v>
      </c>
      <c r="D2143" s="137">
        <v>3.3156859999999999</v>
      </c>
    </row>
    <row r="2144" spans="1:4" hidden="1">
      <c r="A2144" s="135" t="s">
        <v>145</v>
      </c>
      <c r="B2144" s="135" t="s">
        <v>146</v>
      </c>
      <c r="C2144" s="135">
        <v>2009</v>
      </c>
      <c r="D2144" s="137">
        <v>3.517242</v>
      </c>
    </row>
    <row r="2145" spans="1:4" hidden="1">
      <c r="A2145" s="135" t="s">
        <v>145</v>
      </c>
      <c r="B2145" s="135" t="s">
        <v>146</v>
      </c>
      <c r="C2145" s="135">
        <v>2010</v>
      </c>
      <c r="D2145" s="137">
        <v>3.517242</v>
      </c>
    </row>
    <row r="2146" spans="1:4" hidden="1">
      <c r="A2146" s="135" t="s">
        <v>145</v>
      </c>
      <c r="B2146" s="135" t="s">
        <v>146</v>
      </c>
      <c r="C2146" s="135">
        <v>2011</v>
      </c>
      <c r="D2146" s="137">
        <v>3.517242</v>
      </c>
    </row>
    <row r="2147" spans="1:4" hidden="1">
      <c r="A2147" s="135" t="s">
        <v>145</v>
      </c>
      <c r="B2147" s="135" t="s">
        <v>146</v>
      </c>
      <c r="C2147" s="135">
        <v>2012</v>
      </c>
      <c r="D2147" s="137">
        <v>3.517242</v>
      </c>
    </row>
    <row r="2148" spans="1:4" hidden="1">
      <c r="A2148" s="135" t="s">
        <v>145</v>
      </c>
      <c r="B2148" s="135" t="s">
        <v>146</v>
      </c>
      <c r="C2148" s="135">
        <v>2013</v>
      </c>
      <c r="D2148" s="137">
        <v>3.517242</v>
      </c>
    </row>
    <row r="2149" spans="1:4" hidden="1">
      <c r="A2149" s="135" t="s">
        <v>145</v>
      </c>
      <c r="B2149" s="135" t="s">
        <v>146</v>
      </c>
      <c r="C2149" s="135">
        <v>2014</v>
      </c>
      <c r="D2149" s="137">
        <v>3.517242</v>
      </c>
    </row>
    <row r="2150" spans="1:4" hidden="1">
      <c r="A2150" s="135" t="s">
        <v>145</v>
      </c>
      <c r="B2150" s="135" t="s">
        <v>146</v>
      </c>
      <c r="C2150" s="135">
        <v>2015</v>
      </c>
      <c r="D2150" s="137">
        <v>3.517242</v>
      </c>
    </row>
    <row r="2151" spans="1:4" hidden="1">
      <c r="A2151" s="135" t="s">
        <v>145</v>
      </c>
      <c r="B2151" s="135" t="s">
        <v>146</v>
      </c>
      <c r="C2151" s="135">
        <v>2016</v>
      </c>
      <c r="D2151" s="137">
        <v>3.517242</v>
      </c>
    </row>
    <row r="2152" spans="1:4" hidden="1">
      <c r="A2152" s="135" t="s">
        <v>145</v>
      </c>
      <c r="B2152" s="135" t="s">
        <v>146</v>
      </c>
      <c r="C2152" s="135">
        <v>2017</v>
      </c>
      <c r="D2152" s="137">
        <v>3.517242</v>
      </c>
    </row>
    <row r="2153" spans="1:4" hidden="1">
      <c r="A2153" s="135" t="s">
        <v>145</v>
      </c>
      <c r="B2153" s="135" t="s">
        <v>146</v>
      </c>
      <c r="C2153" s="135">
        <v>2018</v>
      </c>
      <c r="D2153" s="137">
        <v>3.517242</v>
      </c>
    </row>
    <row r="2154" spans="1:4" hidden="1">
      <c r="A2154" s="135" t="s">
        <v>145</v>
      </c>
      <c r="B2154" s="135" t="s">
        <v>146</v>
      </c>
      <c r="C2154" s="135">
        <v>2019</v>
      </c>
      <c r="D2154" s="137">
        <v>3.517242</v>
      </c>
    </row>
    <row r="2155" spans="1:4" hidden="1">
      <c r="A2155" s="135" t="s">
        <v>145</v>
      </c>
      <c r="B2155" s="135" t="s">
        <v>146</v>
      </c>
      <c r="C2155" s="135">
        <v>2020</v>
      </c>
      <c r="D2155" s="137">
        <v>3.517242</v>
      </c>
    </row>
    <row r="2156" spans="1:4">
      <c r="A2156" s="135" t="s">
        <v>145</v>
      </c>
      <c r="B2156" s="135" t="s">
        <v>146</v>
      </c>
      <c r="C2156" s="135">
        <v>2021</v>
      </c>
      <c r="D2156" s="137">
        <v>3.517242</v>
      </c>
    </row>
    <row r="2157" spans="1:4" hidden="1">
      <c r="A2157" s="135" t="s">
        <v>147</v>
      </c>
      <c r="B2157" s="136"/>
      <c r="C2157" s="135">
        <v>2014</v>
      </c>
      <c r="D2157" s="137">
        <v>41.220460000000003</v>
      </c>
    </row>
    <row r="2158" spans="1:4" hidden="1">
      <c r="A2158" s="135" t="s">
        <v>147</v>
      </c>
      <c r="B2158" s="136"/>
      <c r="C2158" s="135">
        <v>2015</v>
      </c>
      <c r="D2158" s="137">
        <v>40.498519999999999</v>
      </c>
    </row>
    <row r="2159" spans="1:4" hidden="1">
      <c r="A2159" s="135" t="s">
        <v>147</v>
      </c>
      <c r="B2159" s="136"/>
      <c r="C2159" s="135">
        <v>2016</v>
      </c>
      <c r="D2159" s="137">
        <v>40.110120000000002</v>
      </c>
    </row>
    <row r="2160" spans="1:4" hidden="1">
      <c r="A2160" s="135" t="s">
        <v>147</v>
      </c>
      <c r="B2160" s="136"/>
      <c r="C2160" s="135">
        <v>2017</v>
      </c>
      <c r="D2160" s="137">
        <v>40.008240000000001</v>
      </c>
    </row>
    <row r="2161" spans="1:4" hidden="1">
      <c r="A2161" s="135" t="s">
        <v>147</v>
      </c>
      <c r="B2161" s="136"/>
      <c r="C2161" s="135">
        <v>2018</v>
      </c>
      <c r="D2161" s="137">
        <v>39.921379999999999</v>
      </c>
    </row>
    <row r="2162" spans="1:4" hidden="1">
      <c r="A2162" s="135" t="s">
        <v>147</v>
      </c>
      <c r="B2162" s="136"/>
      <c r="C2162" s="135">
        <v>2019</v>
      </c>
      <c r="D2162" s="137">
        <v>39.696750000000002</v>
      </c>
    </row>
    <row r="2163" spans="1:4" hidden="1">
      <c r="A2163" s="135" t="s">
        <v>147</v>
      </c>
      <c r="B2163" s="136"/>
      <c r="C2163" s="135">
        <v>2020</v>
      </c>
      <c r="D2163" s="137">
        <v>39.507649999999998</v>
      </c>
    </row>
    <row r="2164" spans="1:4">
      <c r="A2164" s="135" t="s">
        <v>147</v>
      </c>
      <c r="B2164" s="136"/>
      <c r="C2164" s="135">
        <v>2021</v>
      </c>
      <c r="D2164" s="137">
        <v>39.462569999999999</v>
      </c>
    </row>
    <row r="2165" spans="1:4" hidden="1">
      <c r="A2165" s="135" t="s">
        <v>148</v>
      </c>
      <c r="B2165" s="135" t="s">
        <v>149</v>
      </c>
      <c r="C2165" s="135">
        <v>2003</v>
      </c>
      <c r="D2165" s="137">
        <v>7.0939639999999997</v>
      </c>
    </row>
    <row r="2166" spans="1:4" hidden="1">
      <c r="A2166" s="135" t="s">
        <v>148</v>
      </c>
      <c r="B2166" s="135" t="s">
        <v>149</v>
      </c>
      <c r="C2166" s="135">
        <v>2004</v>
      </c>
      <c r="D2166" s="137">
        <v>7.0939639999999997</v>
      </c>
    </row>
    <row r="2167" spans="1:4" hidden="1">
      <c r="A2167" s="135" t="s">
        <v>148</v>
      </c>
      <c r="B2167" s="135" t="s">
        <v>149</v>
      </c>
      <c r="C2167" s="135">
        <v>2005</v>
      </c>
      <c r="D2167" s="137">
        <v>7.0939639999999997</v>
      </c>
    </row>
    <row r="2168" spans="1:4" hidden="1">
      <c r="A2168" s="135" t="s">
        <v>148</v>
      </c>
      <c r="B2168" s="135" t="s">
        <v>149</v>
      </c>
      <c r="C2168" s="135">
        <v>2006</v>
      </c>
      <c r="D2168" s="137">
        <v>7.0939639999999997</v>
      </c>
    </row>
    <row r="2169" spans="1:4" hidden="1">
      <c r="A2169" s="135" t="s">
        <v>148</v>
      </c>
      <c r="B2169" s="135" t="s">
        <v>149</v>
      </c>
      <c r="C2169" s="135">
        <v>2007</v>
      </c>
      <c r="D2169" s="137">
        <v>7.0939639999999997</v>
      </c>
    </row>
    <row r="2170" spans="1:4" hidden="1">
      <c r="A2170" s="135" t="s">
        <v>148</v>
      </c>
      <c r="B2170" s="135" t="s">
        <v>149</v>
      </c>
      <c r="C2170" s="135">
        <v>2008</v>
      </c>
      <c r="D2170" s="137">
        <v>7.0939639999999997</v>
      </c>
    </row>
    <row r="2171" spans="1:4" hidden="1">
      <c r="A2171" s="135" t="s">
        <v>148</v>
      </c>
      <c r="B2171" s="135" t="s">
        <v>149</v>
      </c>
      <c r="C2171" s="135">
        <v>2009</v>
      </c>
      <c r="D2171" s="137">
        <v>7.0939639999999997</v>
      </c>
    </row>
    <row r="2172" spans="1:4" hidden="1">
      <c r="A2172" s="135" t="s">
        <v>148</v>
      </c>
      <c r="B2172" s="135" t="s">
        <v>149</v>
      </c>
      <c r="C2172" s="135">
        <v>2010</v>
      </c>
      <c r="D2172" s="137">
        <v>7.0939639999999997</v>
      </c>
    </row>
    <row r="2173" spans="1:4" hidden="1">
      <c r="A2173" s="135" t="s">
        <v>148</v>
      </c>
      <c r="B2173" s="135" t="s">
        <v>149</v>
      </c>
      <c r="C2173" s="135">
        <v>2011</v>
      </c>
      <c r="D2173" s="137">
        <v>7.0939639999999997</v>
      </c>
    </row>
    <row r="2174" spans="1:4" hidden="1">
      <c r="A2174" s="135" t="s">
        <v>148</v>
      </c>
      <c r="B2174" s="135" t="s">
        <v>149</v>
      </c>
      <c r="C2174" s="135">
        <v>2012</v>
      </c>
      <c r="D2174" s="137">
        <v>7.0939639999999997</v>
      </c>
    </row>
    <row r="2175" spans="1:4" hidden="1">
      <c r="A2175" s="135" t="s">
        <v>148</v>
      </c>
      <c r="B2175" s="135" t="s">
        <v>149</v>
      </c>
      <c r="C2175" s="135">
        <v>2013</v>
      </c>
      <c r="D2175" s="137">
        <v>7.0939639999999997</v>
      </c>
    </row>
    <row r="2176" spans="1:4" hidden="1">
      <c r="A2176" s="135" t="s">
        <v>148</v>
      </c>
      <c r="B2176" s="135" t="s">
        <v>149</v>
      </c>
      <c r="C2176" s="135">
        <v>2014</v>
      </c>
      <c r="D2176" s="137">
        <v>7.0939639999999997</v>
      </c>
    </row>
    <row r="2177" spans="1:4" hidden="1">
      <c r="A2177" s="135" t="s">
        <v>148</v>
      </c>
      <c r="B2177" s="135" t="s">
        <v>149</v>
      </c>
      <c r="C2177" s="135">
        <v>2015</v>
      </c>
      <c r="D2177" s="137">
        <v>7.0939639999999997</v>
      </c>
    </row>
    <row r="2178" spans="1:4" hidden="1">
      <c r="A2178" s="135" t="s">
        <v>148</v>
      </c>
      <c r="B2178" s="135" t="s">
        <v>149</v>
      </c>
      <c r="C2178" s="135">
        <v>2016</v>
      </c>
      <c r="D2178" s="137">
        <v>7.0939639999999997</v>
      </c>
    </row>
    <row r="2179" spans="1:4" hidden="1">
      <c r="A2179" s="135" t="s">
        <v>148</v>
      </c>
      <c r="B2179" s="135" t="s">
        <v>149</v>
      </c>
      <c r="C2179" s="135">
        <v>2017</v>
      </c>
      <c r="D2179" s="137">
        <v>7.0939639999999997</v>
      </c>
    </row>
    <row r="2180" spans="1:4" hidden="1">
      <c r="A2180" s="135" t="s">
        <v>148</v>
      </c>
      <c r="B2180" s="135" t="s">
        <v>149</v>
      </c>
      <c r="C2180" s="135">
        <v>2018</v>
      </c>
      <c r="D2180" s="137">
        <v>7.0939639999999997</v>
      </c>
    </row>
    <row r="2181" spans="1:4" hidden="1">
      <c r="A2181" s="135" t="s">
        <v>148</v>
      </c>
      <c r="B2181" s="135" t="s">
        <v>149</v>
      </c>
      <c r="C2181" s="135">
        <v>2019</v>
      </c>
      <c r="D2181" s="137">
        <v>7.0939639999999997</v>
      </c>
    </row>
    <row r="2182" spans="1:4" hidden="1">
      <c r="A2182" s="135" t="s">
        <v>148</v>
      </c>
      <c r="B2182" s="135" t="s">
        <v>149</v>
      </c>
      <c r="C2182" s="135">
        <v>2020</v>
      </c>
      <c r="D2182" s="137">
        <v>7.0939639999999997</v>
      </c>
    </row>
    <row r="2183" spans="1:4">
      <c r="A2183" s="135" t="s">
        <v>148</v>
      </c>
      <c r="B2183" s="135" t="s">
        <v>149</v>
      </c>
      <c r="C2183" s="135">
        <v>2021</v>
      </c>
      <c r="D2183" s="137">
        <v>7.0939639999999997</v>
      </c>
    </row>
    <row r="2184" spans="1:4" hidden="1">
      <c r="A2184" s="135" t="s">
        <v>150</v>
      </c>
      <c r="B2184" s="135" t="s">
        <v>151</v>
      </c>
      <c r="C2184" s="135">
        <v>1970</v>
      </c>
      <c r="D2184" s="137">
        <v>55.939599999999999</v>
      </c>
    </row>
    <row r="2185" spans="1:4" hidden="1">
      <c r="A2185" s="135" t="s">
        <v>150</v>
      </c>
      <c r="B2185" s="135" t="s">
        <v>151</v>
      </c>
      <c r="C2185" s="135">
        <v>1971</v>
      </c>
      <c r="D2185" s="137">
        <v>56.529899999999998</v>
      </c>
    </row>
    <row r="2186" spans="1:4" hidden="1">
      <c r="A2186" s="135" t="s">
        <v>150</v>
      </c>
      <c r="B2186" s="135" t="s">
        <v>151</v>
      </c>
      <c r="C2186" s="135">
        <v>1972</v>
      </c>
      <c r="D2186" s="137">
        <v>57.05124</v>
      </c>
    </row>
    <row r="2187" spans="1:4" hidden="1">
      <c r="A2187" s="135" t="s">
        <v>150</v>
      </c>
      <c r="B2187" s="135" t="s">
        <v>151</v>
      </c>
      <c r="C2187" s="135">
        <v>1973</v>
      </c>
      <c r="D2187" s="137">
        <v>57.515039999999999</v>
      </c>
    </row>
    <row r="2188" spans="1:4" hidden="1">
      <c r="A2188" s="135" t="s">
        <v>150</v>
      </c>
      <c r="B2188" s="135" t="s">
        <v>151</v>
      </c>
      <c r="C2188" s="135">
        <v>1974</v>
      </c>
      <c r="D2188" s="137">
        <v>57.930329999999998</v>
      </c>
    </row>
    <row r="2189" spans="1:4" hidden="1">
      <c r="A2189" s="135" t="s">
        <v>150</v>
      </c>
      <c r="B2189" s="135" t="s">
        <v>151</v>
      </c>
      <c r="C2189" s="135">
        <v>1975</v>
      </c>
      <c r="D2189" s="137">
        <v>58.30433</v>
      </c>
    </row>
    <row r="2190" spans="1:4" hidden="1">
      <c r="A2190" s="135" t="s">
        <v>150</v>
      </c>
      <c r="B2190" s="135" t="s">
        <v>151</v>
      </c>
      <c r="C2190" s="135">
        <v>1976</v>
      </c>
      <c r="D2190" s="137">
        <v>58.30433</v>
      </c>
    </row>
    <row r="2191" spans="1:4" hidden="1">
      <c r="A2191" s="135" t="s">
        <v>150</v>
      </c>
      <c r="B2191" s="135" t="s">
        <v>151</v>
      </c>
      <c r="C2191" s="135">
        <v>1977</v>
      </c>
      <c r="D2191" s="137">
        <v>58.30433</v>
      </c>
    </row>
    <row r="2192" spans="1:4" hidden="1">
      <c r="A2192" s="135" t="s">
        <v>150</v>
      </c>
      <c r="B2192" s="135" t="s">
        <v>151</v>
      </c>
      <c r="C2192" s="135">
        <v>1978</v>
      </c>
      <c r="D2192" s="137">
        <v>58.30433</v>
      </c>
    </row>
    <row r="2193" spans="1:4" hidden="1">
      <c r="A2193" s="135" t="s">
        <v>150</v>
      </c>
      <c r="B2193" s="135" t="s">
        <v>151</v>
      </c>
      <c r="C2193" s="135">
        <v>1979</v>
      </c>
      <c r="D2193" s="137">
        <v>58.30433</v>
      </c>
    </row>
    <row r="2194" spans="1:4" hidden="1">
      <c r="A2194" s="135" t="s">
        <v>150</v>
      </c>
      <c r="B2194" s="135" t="s">
        <v>151</v>
      </c>
      <c r="C2194" s="135">
        <v>1980</v>
      </c>
      <c r="D2194" s="137">
        <v>58.30433</v>
      </c>
    </row>
    <row r="2195" spans="1:4" hidden="1">
      <c r="A2195" s="135" t="s">
        <v>150</v>
      </c>
      <c r="B2195" s="135" t="s">
        <v>151</v>
      </c>
      <c r="C2195" s="135">
        <v>1981</v>
      </c>
      <c r="D2195" s="137">
        <v>57.484569999999998</v>
      </c>
    </row>
    <row r="2196" spans="1:4" hidden="1">
      <c r="A2196" s="135" t="s">
        <v>150</v>
      </c>
      <c r="B2196" s="135" t="s">
        <v>151</v>
      </c>
      <c r="C2196" s="135">
        <v>1982</v>
      </c>
      <c r="D2196" s="137">
        <v>56.75826</v>
      </c>
    </row>
    <row r="2197" spans="1:4" hidden="1">
      <c r="A2197" s="135" t="s">
        <v>150</v>
      </c>
      <c r="B2197" s="135" t="s">
        <v>151</v>
      </c>
      <c r="C2197" s="135">
        <v>1983</v>
      </c>
      <c r="D2197" s="137">
        <v>56.110280000000003</v>
      </c>
    </row>
    <row r="2198" spans="1:4" hidden="1">
      <c r="A2198" s="135" t="s">
        <v>150</v>
      </c>
      <c r="B2198" s="135" t="s">
        <v>151</v>
      </c>
      <c r="C2198" s="135">
        <v>1984</v>
      </c>
      <c r="D2198" s="137">
        <v>55.528599999999997</v>
      </c>
    </row>
    <row r="2199" spans="1:4" hidden="1">
      <c r="A2199" s="135" t="s">
        <v>150</v>
      </c>
      <c r="B2199" s="135" t="s">
        <v>151</v>
      </c>
      <c r="C2199" s="135">
        <v>1985</v>
      </c>
      <c r="D2199" s="137">
        <v>55.003540000000001</v>
      </c>
    </row>
    <row r="2200" spans="1:4" hidden="1">
      <c r="A2200" s="135" t="s">
        <v>150</v>
      </c>
      <c r="B2200" s="135" t="s">
        <v>151</v>
      </c>
      <c r="C2200" s="135">
        <v>1986</v>
      </c>
      <c r="D2200" s="137">
        <v>57.829230000000003</v>
      </c>
    </row>
    <row r="2201" spans="1:4" hidden="1">
      <c r="A2201" s="135" t="s">
        <v>150</v>
      </c>
      <c r="B2201" s="135" t="s">
        <v>151</v>
      </c>
      <c r="C2201" s="135">
        <v>1987</v>
      </c>
      <c r="D2201" s="137">
        <v>60.558329999999998</v>
      </c>
    </row>
    <row r="2202" spans="1:4" hidden="1">
      <c r="A2202" s="135" t="s">
        <v>150</v>
      </c>
      <c r="B2202" s="135" t="s">
        <v>151</v>
      </c>
      <c r="C2202" s="135">
        <v>1988</v>
      </c>
      <c r="D2202" s="137">
        <v>63.195720000000001</v>
      </c>
    </row>
    <row r="2203" spans="1:4" hidden="1">
      <c r="A2203" s="135" t="s">
        <v>150</v>
      </c>
      <c r="B2203" s="135" t="s">
        <v>151</v>
      </c>
      <c r="C2203" s="135">
        <v>1989</v>
      </c>
      <c r="D2203" s="137">
        <v>65.745930000000001</v>
      </c>
    </row>
    <row r="2204" spans="1:4" hidden="1">
      <c r="A2204" s="135" t="s">
        <v>150</v>
      </c>
      <c r="B2204" s="135" t="s">
        <v>151</v>
      </c>
      <c r="C2204" s="135">
        <v>1990</v>
      </c>
      <c r="D2204" s="137">
        <v>68.213239999999999</v>
      </c>
    </row>
    <row r="2205" spans="1:4" hidden="1">
      <c r="A2205" s="135" t="s">
        <v>150</v>
      </c>
      <c r="B2205" s="135" t="s">
        <v>151</v>
      </c>
      <c r="C2205" s="135">
        <v>1991</v>
      </c>
      <c r="D2205" s="137">
        <v>70.601609999999994</v>
      </c>
    </row>
    <row r="2206" spans="1:4" hidden="1">
      <c r="A2206" s="135" t="s">
        <v>150</v>
      </c>
      <c r="B2206" s="135" t="s">
        <v>151</v>
      </c>
      <c r="C2206" s="135">
        <v>1992</v>
      </c>
      <c r="D2206" s="137">
        <v>72.914770000000004</v>
      </c>
    </row>
    <row r="2207" spans="1:4" hidden="1">
      <c r="A2207" s="135" t="s">
        <v>150</v>
      </c>
      <c r="B2207" s="135" t="s">
        <v>151</v>
      </c>
      <c r="C2207" s="135">
        <v>1993</v>
      </c>
      <c r="D2207" s="137">
        <v>74.167540000000002</v>
      </c>
    </row>
    <row r="2208" spans="1:4" hidden="1">
      <c r="A2208" s="135" t="s">
        <v>150</v>
      </c>
      <c r="B2208" s="135" t="s">
        <v>151</v>
      </c>
      <c r="C2208" s="135">
        <v>1994</v>
      </c>
      <c r="D2208" s="137">
        <v>75.527659999999997</v>
      </c>
    </row>
    <row r="2209" spans="1:4" hidden="1">
      <c r="A2209" s="135" t="s">
        <v>150</v>
      </c>
      <c r="B2209" s="135" t="s">
        <v>151</v>
      </c>
      <c r="C2209" s="135">
        <v>1995</v>
      </c>
      <c r="D2209" s="137">
        <v>77.00958</v>
      </c>
    </row>
    <row r="2210" spans="1:4" hidden="1">
      <c r="A2210" s="135" t="s">
        <v>150</v>
      </c>
      <c r="B2210" s="135" t="s">
        <v>151</v>
      </c>
      <c r="C2210" s="135">
        <v>1996</v>
      </c>
      <c r="D2210" s="137">
        <v>78.630369999999999</v>
      </c>
    </row>
    <row r="2211" spans="1:4" hidden="1">
      <c r="A2211" s="135" t="s">
        <v>150</v>
      </c>
      <c r="B2211" s="135" t="s">
        <v>151</v>
      </c>
      <c r="C2211" s="135">
        <v>1997</v>
      </c>
      <c r="D2211" s="137">
        <v>78.601169999999996</v>
      </c>
    </row>
    <row r="2212" spans="1:4" hidden="1">
      <c r="A2212" s="135" t="s">
        <v>150</v>
      </c>
      <c r="B2212" s="135" t="s">
        <v>151</v>
      </c>
      <c r="C2212" s="135">
        <v>1998</v>
      </c>
      <c r="D2212" s="137">
        <v>78.570880000000002</v>
      </c>
    </row>
    <row r="2213" spans="1:4" hidden="1">
      <c r="A2213" s="135" t="s">
        <v>150</v>
      </c>
      <c r="B2213" s="135" t="s">
        <v>151</v>
      </c>
      <c r="C2213" s="135">
        <v>1999</v>
      </c>
      <c r="D2213" s="137">
        <v>77.739930000000001</v>
      </c>
    </row>
    <row r="2214" spans="1:4" hidden="1">
      <c r="A2214" s="135" t="s">
        <v>150</v>
      </c>
      <c r="B2214" s="135" t="s">
        <v>151</v>
      </c>
      <c r="C2214" s="135">
        <v>2000</v>
      </c>
      <c r="D2214" s="137">
        <v>73.725899999999996</v>
      </c>
    </row>
    <row r="2215" spans="1:4" hidden="1">
      <c r="A2215" s="135" t="s">
        <v>150</v>
      </c>
      <c r="B2215" s="135" t="s">
        <v>151</v>
      </c>
      <c r="C2215" s="135">
        <v>2001</v>
      </c>
      <c r="D2215" s="137">
        <v>73.454719999999995</v>
      </c>
    </row>
    <row r="2216" spans="1:4" hidden="1">
      <c r="A2216" s="135" t="s">
        <v>150</v>
      </c>
      <c r="B2216" s="135" t="s">
        <v>151</v>
      </c>
      <c r="C2216" s="135">
        <v>2002</v>
      </c>
      <c r="D2216" s="137">
        <v>73.587779999999995</v>
      </c>
    </row>
    <row r="2217" spans="1:4" hidden="1">
      <c r="A2217" s="135" t="s">
        <v>150</v>
      </c>
      <c r="B2217" s="135" t="s">
        <v>151</v>
      </c>
      <c r="C2217" s="135">
        <v>2003</v>
      </c>
      <c r="D2217" s="137">
        <v>73.974789999999999</v>
      </c>
    </row>
    <row r="2218" spans="1:4" hidden="1">
      <c r="A2218" s="135" t="s">
        <v>150</v>
      </c>
      <c r="B2218" s="135" t="s">
        <v>151</v>
      </c>
      <c r="C2218" s="135">
        <v>2004</v>
      </c>
      <c r="D2218" s="137">
        <v>75.09648</v>
      </c>
    </row>
    <row r="2219" spans="1:4" hidden="1">
      <c r="A2219" s="135" t="s">
        <v>150</v>
      </c>
      <c r="B2219" s="135" t="s">
        <v>151</v>
      </c>
      <c r="C2219" s="135">
        <v>2005</v>
      </c>
      <c r="D2219" s="137">
        <v>79.311160000000001</v>
      </c>
    </row>
    <row r="2220" spans="1:4" hidden="1">
      <c r="A2220" s="135" t="s">
        <v>150</v>
      </c>
      <c r="B2220" s="135" t="s">
        <v>151</v>
      </c>
      <c r="C2220" s="135">
        <v>2006</v>
      </c>
      <c r="D2220" s="137">
        <v>79.868049999999997</v>
      </c>
    </row>
    <row r="2221" spans="1:4" hidden="1">
      <c r="A2221" s="135" t="s">
        <v>150</v>
      </c>
      <c r="B2221" s="135" t="s">
        <v>151</v>
      </c>
      <c r="C2221" s="135">
        <v>2007</v>
      </c>
      <c r="D2221" s="137">
        <v>80.291150000000002</v>
      </c>
    </row>
    <row r="2222" spans="1:4" hidden="1">
      <c r="A2222" s="135" t="s">
        <v>150</v>
      </c>
      <c r="B2222" s="135" t="s">
        <v>151</v>
      </c>
      <c r="C2222" s="135">
        <v>2008</v>
      </c>
      <c r="D2222" s="137">
        <v>80.136009999999999</v>
      </c>
    </row>
    <row r="2223" spans="1:4" hidden="1">
      <c r="A2223" s="135" t="s">
        <v>150</v>
      </c>
      <c r="B2223" s="135" t="s">
        <v>151</v>
      </c>
      <c r="C2223" s="135">
        <v>2009</v>
      </c>
      <c r="D2223" s="137">
        <v>79.974689999999995</v>
      </c>
    </row>
    <row r="2224" spans="1:4" hidden="1">
      <c r="A2224" s="135" t="s">
        <v>150</v>
      </c>
      <c r="B2224" s="135" t="s">
        <v>151</v>
      </c>
      <c r="C2224" s="135">
        <v>2010</v>
      </c>
      <c r="D2224" s="137">
        <v>79.806790000000007</v>
      </c>
    </row>
    <row r="2225" spans="1:4" hidden="1">
      <c r="A2225" s="135" t="s">
        <v>150</v>
      </c>
      <c r="B2225" s="135" t="s">
        <v>151</v>
      </c>
      <c r="C2225" s="135">
        <v>2011</v>
      </c>
      <c r="D2225" s="137">
        <v>79.631910000000005</v>
      </c>
    </row>
    <row r="2226" spans="1:4" hidden="1">
      <c r="A2226" s="135" t="s">
        <v>150</v>
      </c>
      <c r="B2226" s="135" t="s">
        <v>151</v>
      </c>
      <c r="C2226" s="135">
        <v>2012</v>
      </c>
      <c r="D2226" s="137">
        <v>79.449619999999996</v>
      </c>
    </row>
    <row r="2227" spans="1:4" hidden="1">
      <c r="A2227" s="135" t="s">
        <v>150</v>
      </c>
      <c r="B2227" s="135" t="s">
        <v>151</v>
      </c>
      <c r="C2227" s="135">
        <v>2013</v>
      </c>
      <c r="D2227" s="137">
        <v>78.405330000000006</v>
      </c>
    </row>
    <row r="2228" spans="1:4" hidden="1">
      <c r="A2228" s="135" t="s">
        <v>150</v>
      </c>
      <c r="B2228" s="135" t="s">
        <v>151</v>
      </c>
      <c r="C2228" s="135">
        <v>2014</v>
      </c>
      <c r="D2228" s="137">
        <v>75.281509999999997</v>
      </c>
    </row>
    <row r="2229" spans="1:4" hidden="1">
      <c r="A2229" s="135" t="s">
        <v>150</v>
      </c>
      <c r="B2229" s="135" t="s">
        <v>151</v>
      </c>
      <c r="C2229" s="135">
        <v>2015</v>
      </c>
      <c r="D2229" s="137">
        <v>73.258459999999999</v>
      </c>
    </row>
    <row r="2230" spans="1:4" hidden="1">
      <c r="A2230" s="135" t="s">
        <v>150</v>
      </c>
      <c r="B2230" s="135" t="s">
        <v>151</v>
      </c>
      <c r="C2230" s="135">
        <v>2016</v>
      </c>
      <c r="D2230" s="137">
        <v>76.332369999999997</v>
      </c>
    </row>
    <row r="2231" spans="1:4" hidden="1">
      <c r="A2231" s="135" t="s">
        <v>150</v>
      </c>
      <c r="B2231" s="135" t="s">
        <v>151</v>
      </c>
      <c r="C2231" s="135">
        <v>2017</v>
      </c>
      <c r="D2231" s="137">
        <v>74.994640000000004</v>
      </c>
    </row>
    <row r="2232" spans="1:4" hidden="1">
      <c r="A2232" s="135" t="s">
        <v>150</v>
      </c>
      <c r="B2232" s="135" t="s">
        <v>151</v>
      </c>
      <c r="C2232" s="135">
        <v>2018</v>
      </c>
      <c r="D2232" s="137">
        <v>75.800839999999994</v>
      </c>
    </row>
    <row r="2233" spans="1:4" hidden="1">
      <c r="A2233" s="135" t="s">
        <v>150</v>
      </c>
      <c r="B2233" s="135" t="s">
        <v>151</v>
      </c>
      <c r="C2233" s="135">
        <v>2019</v>
      </c>
      <c r="D2233" s="137">
        <v>74.003529999999998</v>
      </c>
    </row>
    <row r="2234" spans="1:4" hidden="1">
      <c r="A2234" s="135" t="s">
        <v>150</v>
      </c>
      <c r="B2234" s="135" t="s">
        <v>151</v>
      </c>
      <c r="C2234" s="135">
        <v>2020</v>
      </c>
      <c r="D2234" s="137">
        <v>74.126159999999999</v>
      </c>
    </row>
    <row r="2235" spans="1:4">
      <c r="A2235" s="135" t="s">
        <v>150</v>
      </c>
      <c r="B2235" s="135" t="s">
        <v>151</v>
      </c>
      <c r="C2235" s="135">
        <v>2021</v>
      </c>
      <c r="D2235" s="137">
        <v>74.126159999999999</v>
      </c>
    </row>
    <row r="2236" spans="1:4" hidden="1">
      <c r="A2236" s="135" t="s">
        <v>152</v>
      </c>
      <c r="B2236" s="135" t="s">
        <v>153</v>
      </c>
      <c r="C2236" s="135">
        <v>1980</v>
      </c>
      <c r="D2236" s="137">
        <v>9.2592590000000001</v>
      </c>
    </row>
    <row r="2237" spans="1:4" hidden="1">
      <c r="A2237" s="135" t="s">
        <v>152</v>
      </c>
      <c r="B2237" s="135" t="s">
        <v>153</v>
      </c>
      <c r="C2237" s="135">
        <v>1981</v>
      </c>
      <c r="D2237" s="137">
        <v>9.1911760000000005</v>
      </c>
    </row>
    <row r="2238" spans="1:4" hidden="1">
      <c r="A2238" s="135" t="s">
        <v>152</v>
      </c>
      <c r="B2238" s="135" t="s">
        <v>153</v>
      </c>
      <c r="C2238" s="135">
        <v>1982</v>
      </c>
      <c r="D2238" s="137">
        <v>9.1240869999999994</v>
      </c>
    </row>
    <row r="2239" spans="1:4" hidden="1">
      <c r="A2239" s="135" t="s">
        <v>152</v>
      </c>
      <c r="B2239" s="135" t="s">
        <v>153</v>
      </c>
      <c r="C2239" s="135">
        <v>1983</v>
      </c>
      <c r="D2239" s="137">
        <v>9.0579710000000002</v>
      </c>
    </row>
    <row r="2240" spans="1:4" hidden="1">
      <c r="A2240" s="135" t="s">
        <v>152</v>
      </c>
      <c r="B2240" s="135" t="s">
        <v>153</v>
      </c>
      <c r="C2240" s="135">
        <v>1984</v>
      </c>
      <c r="D2240" s="137">
        <v>8.9928059999999999</v>
      </c>
    </row>
    <row r="2241" spans="1:4" hidden="1">
      <c r="A2241" s="135" t="s">
        <v>152</v>
      </c>
      <c r="B2241" s="135" t="s">
        <v>153</v>
      </c>
      <c r="C2241" s="135">
        <v>1985</v>
      </c>
      <c r="D2241" s="137">
        <v>8.9285720000000008</v>
      </c>
    </row>
    <row r="2242" spans="1:4" hidden="1">
      <c r="A2242" s="135" t="s">
        <v>152</v>
      </c>
      <c r="B2242" s="135" t="s">
        <v>153</v>
      </c>
      <c r="C2242" s="135">
        <v>1986</v>
      </c>
      <c r="D2242" s="137">
        <v>8.9285720000000008</v>
      </c>
    </row>
    <row r="2243" spans="1:4" hidden="1">
      <c r="A2243" s="135" t="s">
        <v>152</v>
      </c>
      <c r="B2243" s="135" t="s">
        <v>153</v>
      </c>
      <c r="C2243" s="135">
        <v>1987</v>
      </c>
      <c r="D2243" s="137">
        <v>8.9285720000000008</v>
      </c>
    </row>
    <row r="2244" spans="1:4" hidden="1">
      <c r="A2244" s="135" t="s">
        <v>152</v>
      </c>
      <c r="B2244" s="135" t="s">
        <v>153</v>
      </c>
      <c r="C2244" s="135">
        <v>1988</v>
      </c>
      <c r="D2244" s="137">
        <v>8.9285720000000008</v>
      </c>
    </row>
    <row r="2245" spans="1:4" hidden="1">
      <c r="A2245" s="135" t="s">
        <v>152</v>
      </c>
      <c r="B2245" s="135" t="s">
        <v>153</v>
      </c>
      <c r="C2245" s="135">
        <v>1989</v>
      </c>
      <c r="D2245" s="137">
        <v>8.9285720000000008</v>
      </c>
    </row>
    <row r="2246" spans="1:4" hidden="1">
      <c r="A2246" s="135" t="s">
        <v>152</v>
      </c>
      <c r="B2246" s="135" t="s">
        <v>153</v>
      </c>
      <c r="C2246" s="135">
        <v>1990</v>
      </c>
      <c r="D2246" s="137">
        <v>8.9285720000000008</v>
      </c>
    </row>
    <row r="2247" spans="1:4" hidden="1">
      <c r="A2247" s="135" t="s">
        <v>152</v>
      </c>
      <c r="B2247" s="135" t="s">
        <v>153</v>
      </c>
      <c r="C2247" s="135">
        <v>1991</v>
      </c>
      <c r="D2247" s="137">
        <v>7.4582980000000001</v>
      </c>
    </row>
    <row r="2248" spans="1:4" hidden="1">
      <c r="A2248" s="135" t="s">
        <v>152</v>
      </c>
      <c r="B2248" s="135" t="s">
        <v>153</v>
      </c>
      <c r="C2248" s="135">
        <v>1992</v>
      </c>
      <c r="D2248" s="137">
        <v>5.9880240000000002</v>
      </c>
    </row>
    <row r="2249" spans="1:4" hidden="1">
      <c r="A2249" s="135" t="s">
        <v>152</v>
      </c>
      <c r="B2249" s="135" t="s">
        <v>153</v>
      </c>
      <c r="C2249" s="135">
        <v>1993</v>
      </c>
      <c r="D2249" s="137">
        <v>6.3063060000000002</v>
      </c>
    </row>
    <row r="2250" spans="1:4" hidden="1">
      <c r="A2250" s="135" t="s">
        <v>152</v>
      </c>
      <c r="B2250" s="135" t="s">
        <v>153</v>
      </c>
      <c r="C2250" s="135">
        <v>1994</v>
      </c>
      <c r="D2250" s="137">
        <v>6.626506</v>
      </c>
    </row>
    <row r="2251" spans="1:4" hidden="1">
      <c r="A2251" s="135" t="s">
        <v>152</v>
      </c>
      <c r="B2251" s="135" t="s">
        <v>153</v>
      </c>
      <c r="C2251" s="135">
        <v>1995</v>
      </c>
      <c r="D2251" s="137">
        <v>6.9486400000000001</v>
      </c>
    </row>
    <row r="2252" spans="1:4" hidden="1">
      <c r="A2252" s="135" t="s">
        <v>152</v>
      </c>
      <c r="B2252" s="135" t="s">
        <v>153</v>
      </c>
      <c r="C2252" s="135">
        <v>1996</v>
      </c>
      <c r="D2252" s="137">
        <v>7.2727279999999999</v>
      </c>
    </row>
    <row r="2253" spans="1:4" hidden="1">
      <c r="A2253" s="135" t="s">
        <v>152</v>
      </c>
      <c r="B2253" s="135" t="s">
        <v>153</v>
      </c>
      <c r="C2253" s="135">
        <v>1997</v>
      </c>
      <c r="D2253" s="137">
        <v>7.5987840000000002</v>
      </c>
    </row>
    <row r="2254" spans="1:4" hidden="1">
      <c r="A2254" s="135" t="s">
        <v>152</v>
      </c>
      <c r="B2254" s="135" t="s">
        <v>153</v>
      </c>
      <c r="C2254" s="135">
        <v>1998</v>
      </c>
      <c r="D2254" s="137">
        <v>7.9268289999999997</v>
      </c>
    </row>
    <row r="2255" spans="1:4" hidden="1">
      <c r="A2255" s="135" t="s">
        <v>152</v>
      </c>
      <c r="B2255" s="135" t="s">
        <v>153</v>
      </c>
      <c r="C2255" s="135">
        <v>1999</v>
      </c>
      <c r="D2255" s="137">
        <v>8.2568809999999999</v>
      </c>
    </row>
    <row r="2256" spans="1:4" hidden="1">
      <c r="A2256" s="135" t="s">
        <v>152</v>
      </c>
      <c r="B2256" s="135" t="s">
        <v>153</v>
      </c>
      <c r="C2256" s="135">
        <v>2000</v>
      </c>
      <c r="D2256" s="137">
        <v>8.5889570000000006</v>
      </c>
    </row>
    <row r="2257" spans="1:4" hidden="1">
      <c r="A2257" s="135" t="s">
        <v>152</v>
      </c>
      <c r="B2257" s="135" t="s">
        <v>153</v>
      </c>
      <c r="C2257" s="135">
        <v>2001</v>
      </c>
      <c r="D2257" s="137">
        <v>8.5369019999999995</v>
      </c>
    </row>
    <row r="2258" spans="1:4" hidden="1">
      <c r="A2258" s="135" t="s">
        <v>152</v>
      </c>
      <c r="B2258" s="135" t="s">
        <v>153</v>
      </c>
      <c r="C2258" s="135">
        <v>2002</v>
      </c>
      <c r="D2258" s="137">
        <v>8.4848479999999995</v>
      </c>
    </row>
    <row r="2259" spans="1:4" hidden="1">
      <c r="A2259" s="135" t="s">
        <v>152</v>
      </c>
      <c r="B2259" s="135" t="s">
        <v>153</v>
      </c>
      <c r="C2259" s="135">
        <v>2003</v>
      </c>
      <c r="D2259" s="137">
        <v>8.4848479999999995</v>
      </c>
    </row>
    <row r="2260" spans="1:4" hidden="1">
      <c r="A2260" s="135" t="s">
        <v>152</v>
      </c>
      <c r="B2260" s="135" t="s">
        <v>153</v>
      </c>
      <c r="C2260" s="135">
        <v>2004</v>
      </c>
      <c r="D2260" s="137">
        <v>8.4848479999999995</v>
      </c>
    </row>
    <row r="2261" spans="1:4" hidden="1">
      <c r="A2261" s="135" t="s">
        <v>152</v>
      </c>
      <c r="B2261" s="135" t="s">
        <v>153</v>
      </c>
      <c r="C2261" s="135">
        <v>2005</v>
      </c>
      <c r="D2261" s="137">
        <v>22.689769999999999</v>
      </c>
    </row>
    <row r="2262" spans="1:4" hidden="1">
      <c r="A2262" s="135" t="s">
        <v>152</v>
      </c>
      <c r="B2262" s="135" t="s">
        <v>153</v>
      </c>
      <c r="C2262" s="135">
        <v>2006</v>
      </c>
      <c r="D2262" s="137">
        <v>34.491439999999997</v>
      </c>
    </row>
    <row r="2263" spans="1:4" hidden="1">
      <c r="A2263" s="135" t="s">
        <v>152</v>
      </c>
      <c r="B2263" s="135" t="s">
        <v>153</v>
      </c>
      <c r="C2263" s="135">
        <v>2007</v>
      </c>
      <c r="D2263" s="137">
        <v>44.452179999999998</v>
      </c>
    </row>
    <row r="2264" spans="1:4" hidden="1">
      <c r="A2264" s="135" t="s">
        <v>152</v>
      </c>
      <c r="B2264" s="135" t="s">
        <v>153</v>
      </c>
      <c r="C2264" s="135">
        <v>2008</v>
      </c>
      <c r="D2264" s="137">
        <v>52.971580000000003</v>
      </c>
    </row>
    <row r="2265" spans="1:4" hidden="1">
      <c r="A2265" s="135" t="s">
        <v>152</v>
      </c>
      <c r="B2265" s="135" t="s">
        <v>153</v>
      </c>
      <c r="C2265" s="135">
        <v>2009</v>
      </c>
      <c r="D2265" s="137">
        <v>60.341369999999998</v>
      </c>
    </row>
    <row r="2266" spans="1:4" hidden="1">
      <c r="A2266" s="135" t="s">
        <v>152</v>
      </c>
      <c r="B2266" s="135" t="s">
        <v>153</v>
      </c>
      <c r="C2266" s="135">
        <v>2010</v>
      </c>
      <c r="D2266" s="137">
        <v>66.779529999999994</v>
      </c>
    </row>
    <row r="2267" spans="1:4" hidden="1">
      <c r="A2267" s="135" t="s">
        <v>152</v>
      </c>
      <c r="B2267" s="135" t="s">
        <v>153</v>
      </c>
      <c r="C2267" s="135">
        <v>2011</v>
      </c>
      <c r="D2267" s="137">
        <v>68.51164</v>
      </c>
    </row>
    <row r="2268" spans="1:4" hidden="1">
      <c r="A2268" s="135" t="s">
        <v>152</v>
      </c>
      <c r="B2268" s="135" t="s">
        <v>153</v>
      </c>
      <c r="C2268" s="135">
        <v>2012</v>
      </c>
      <c r="D2268" s="137">
        <v>67.957859999999997</v>
      </c>
    </row>
    <row r="2269" spans="1:4" hidden="1">
      <c r="A2269" s="135" t="s">
        <v>152</v>
      </c>
      <c r="B2269" s="135" t="s">
        <v>153</v>
      </c>
      <c r="C2269" s="135">
        <v>2013</v>
      </c>
      <c r="D2269" s="137">
        <v>70.398349999999994</v>
      </c>
    </row>
    <row r="2270" spans="1:4" hidden="1">
      <c r="A2270" s="135" t="s">
        <v>152</v>
      </c>
      <c r="B2270" s="135" t="s">
        <v>153</v>
      </c>
      <c r="C2270" s="135">
        <v>2014</v>
      </c>
      <c r="D2270" s="137">
        <v>72.311040000000006</v>
      </c>
    </row>
    <row r="2271" spans="1:4" hidden="1">
      <c r="A2271" s="135" t="s">
        <v>152</v>
      </c>
      <c r="B2271" s="135" t="s">
        <v>153</v>
      </c>
      <c r="C2271" s="135">
        <v>2015</v>
      </c>
      <c r="D2271" s="137">
        <v>71.146249999999995</v>
      </c>
    </row>
    <row r="2272" spans="1:4" hidden="1">
      <c r="A2272" s="135" t="s">
        <v>152</v>
      </c>
      <c r="B2272" s="135" t="s">
        <v>153</v>
      </c>
      <c r="C2272" s="135">
        <v>2016</v>
      </c>
      <c r="D2272" s="137">
        <v>76.153850000000006</v>
      </c>
    </row>
    <row r="2273" spans="1:4" hidden="1">
      <c r="A2273" s="135" t="s">
        <v>152</v>
      </c>
      <c r="B2273" s="135" t="s">
        <v>153</v>
      </c>
      <c r="C2273" s="135">
        <v>2017</v>
      </c>
      <c r="D2273" s="137">
        <v>71.146249999999995</v>
      </c>
    </row>
    <row r="2274" spans="1:4" hidden="1">
      <c r="A2274" s="135" t="s">
        <v>152</v>
      </c>
      <c r="B2274" s="135" t="s">
        <v>153</v>
      </c>
      <c r="C2274" s="135">
        <v>2018</v>
      </c>
      <c r="D2274" s="137">
        <v>71.146249999999995</v>
      </c>
    </row>
    <row r="2275" spans="1:4" hidden="1">
      <c r="A2275" s="135" t="s">
        <v>152</v>
      </c>
      <c r="B2275" s="135" t="s">
        <v>153</v>
      </c>
      <c r="C2275" s="135">
        <v>2019</v>
      </c>
      <c r="D2275" s="137">
        <v>71.146249999999995</v>
      </c>
    </row>
    <row r="2276" spans="1:4" hidden="1">
      <c r="A2276" s="135" t="s">
        <v>152</v>
      </c>
      <c r="B2276" s="135" t="s">
        <v>153</v>
      </c>
      <c r="C2276" s="135">
        <v>2020</v>
      </c>
      <c r="D2276" s="137">
        <v>71.146249999999995</v>
      </c>
    </row>
    <row r="2277" spans="1:4">
      <c r="A2277" s="135" t="s">
        <v>152</v>
      </c>
      <c r="B2277" s="135" t="s">
        <v>153</v>
      </c>
      <c r="C2277" s="135">
        <v>2021</v>
      </c>
      <c r="D2277" s="137">
        <v>71.146249999999995</v>
      </c>
    </row>
    <row r="2278" spans="1:4" hidden="1">
      <c r="A2278" s="135" t="s">
        <v>154</v>
      </c>
      <c r="B2278" s="135" t="s">
        <v>155</v>
      </c>
      <c r="C2278" s="135">
        <v>1975</v>
      </c>
      <c r="D2278" s="137">
        <v>4</v>
      </c>
    </row>
    <row r="2279" spans="1:4" hidden="1">
      <c r="A2279" s="135" t="s">
        <v>154</v>
      </c>
      <c r="B2279" s="135" t="s">
        <v>155</v>
      </c>
      <c r="C2279" s="135">
        <v>1976</v>
      </c>
      <c r="D2279" s="137">
        <v>3.7480530000000001</v>
      </c>
    </row>
    <row r="2280" spans="1:4" hidden="1">
      <c r="A2280" s="135" t="s">
        <v>154</v>
      </c>
      <c r="B2280" s="135" t="s">
        <v>155</v>
      </c>
      <c r="C2280" s="135">
        <v>1977</v>
      </c>
      <c r="D2280" s="137">
        <v>3.5106860000000002</v>
      </c>
    </row>
    <row r="2281" spans="1:4" hidden="1">
      <c r="A2281" s="135" t="s">
        <v>154</v>
      </c>
      <c r="B2281" s="135" t="s">
        <v>155</v>
      </c>
      <c r="C2281" s="135">
        <v>1978</v>
      </c>
      <c r="D2281" s="137">
        <v>3.2866680000000001</v>
      </c>
    </row>
    <row r="2282" spans="1:4" hidden="1">
      <c r="A2282" s="135" t="s">
        <v>154</v>
      </c>
      <c r="B2282" s="135" t="s">
        <v>155</v>
      </c>
      <c r="C2282" s="135">
        <v>1979</v>
      </c>
      <c r="D2282" s="137">
        <v>3.0749040000000001</v>
      </c>
    </row>
    <row r="2283" spans="1:4" hidden="1">
      <c r="A2283" s="135" t="s">
        <v>154</v>
      </c>
      <c r="B2283" s="135" t="s">
        <v>155</v>
      </c>
      <c r="C2283" s="135">
        <v>1980</v>
      </c>
      <c r="D2283" s="137">
        <v>2.8744149999999999</v>
      </c>
    </row>
    <row r="2284" spans="1:4" hidden="1">
      <c r="A2284" s="135" t="s">
        <v>154</v>
      </c>
      <c r="B2284" s="135" t="s">
        <v>155</v>
      </c>
      <c r="C2284" s="135">
        <v>1981</v>
      </c>
      <c r="D2284" s="137">
        <v>2.6843249999999999</v>
      </c>
    </row>
    <row r="2285" spans="1:4" hidden="1">
      <c r="A2285" s="135" t="s">
        <v>154</v>
      </c>
      <c r="B2285" s="135" t="s">
        <v>155</v>
      </c>
      <c r="C2285" s="135">
        <v>1982</v>
      </c>
      <c r="D2285" s="137">
        <v>2.5038450000000001</v>
      </c>
    </row>
    <row r="2286" spans="1:4" hidden="1">
      <c r="A2286" s="135" t="s">
        <v>154</v>
      </c>
      <c r="B2286" s="135" t="s">
        <v>155</v>
      </c>
      <c r="C2286" s="135">
        <v>1983</v>
      </c>
      <c r="D2286" s="137">
        <v>2.3322630000000002</v>
      </c>
    </row>
    <row r="2287" spans="1:4" hidden="1">
      <c r="A2287" s="135" t="s">
        <v>154</v>
      </c>
      <c r="B2287" s="135" t="s">
        <v>155</v>
      </c>
      <c r="C2287" s="135">
        <v>1984</v>
      </c>
      <c r="D2287" s="137">
        <v>2.1689379999999998</v>
      </c>
    </row>
    <row r="2288" spans="1:4" hidden="1">
      <c r="A2288" s="135" t="s">
        <v>154</v>
      </c>
      <c r="B2288" s="135" t="s">
        <v>155</v>
      </c>
      <c r="C2288" s="135">
        <v>1985</v>
      </c>
      <c r="D2288" s="137">
        <v>2.0132880000000002</v>
      </c>
    </row>
    <row r="2289" spans="1:4" hidden="1">
      <c r="A2289" s="135" t="s">
        <v>154</v>
      </c>
      <c r="B2289" s="135" t="s">
        <v>155</v>
      </c>
      <c r="C2289" s="135">
        <v>1986</v>
      </c>
      <c r="D2289" s="137">
        <v>2.211678</v>
      </c>
    </row>
    <row r="2290" spans="1:4" hidden="1">
      <c r="A2290" s="135" t="s">
        <v>154</v>
      </c>
      <c r="B2290" s="135" t="s">
        <v>155</v>
      </c>
      <c r="C2290" s="135">
        <v>1987</v>
      </c>
      <c r="D2290" s="137">
        <v>2.4095420000000001</v>
      </c>
    </row>
    <row r="2291" spans="1:4" hidden="1">
      <c r="A2291" s="135" t="s">
        <v>154</v>
      </c>
      <c r="B2291" s="135" t="s">
        <v>155</v>
      </c>
      <c r="C2291" s="135">
        <v>1988</v>
      </c>
      <c r="D2291" s="137">
        <v>2.6068820000000001</v>
      </c>
    </row>
    <row r="2292" spans="1:4" hidden="1">
      <c r="A2292" s="135" t="s">
        <v>154</v>
      </c>
      <c r="B2292" s="135" t="s">
        <v>155</v>
      </c>
      <c r="C2292" s="135">
        <v>1989</v>
      </c>
      <c r="D2292" s="137">
        <v>2.8037010000000002</v>
      </c>
    </row>
    <row r="2293" spans="1:4" hidden="1">
      <c r="A2293" s="135" t="s">
        <v>154</v>
      </c>
      <c r="B2293" s="135" t="s">
        <v>155</v>
      </c>
      <c r="C2293" s="135">
        <v>1990</v>
      </c>
      <c r="D2293" s="137">
        <v>3</v>
      </c>
    </row>
    <row r="2294" spans="1:4" hidden="1">
      <c r="A2294" s="135" t="s">
        <v>154</v>
      </c>
      <c r="B2294" s="135" t="s">
        <v>155</v>
      </c>
      <c r="C2294" s="135">
        <v>1991</v>
      </c>
      <c r="D2294" s="137">
        <v>2.837351</v>
      </c>
    </row>
    <row r="2295" spans="1:4" hidden="1">
      <c r="A2295" s="135" t="s">
        <v>154</v>
      </c>
      <c r="B2295" s="135" t="s">
        <v>155</v>
      </c>
      <c r="C2295" s="135">
        <v>1992</v>
      </c>
      <c r="D2295" s="137">
        <v>2.681581</v>
      </c>
    </row>
    <row r="2296" spans="1:4" hidden="1">
      <c r="A2296" s="135" t="s">
        <v>154</v>
      </c>
      <c r="B2296" s="135" t="s">
        <v>155</v>
      </c>
      <c r="C2296" s="135">
        <v>1993</v>
      </c>
      <c r="D2296" s="137">
        <v>2.5322629999999999</v>
      </c>
    </row>
    <row r="2297" spans="1:4" hidden="1">
      <c r="A2297" s="135" t="s">
        <v>154</v>
      </c>
      <c r="B2297" s="135" t="s">
        <v>155</v>
      </c>
      <c r="C2297" s="135">
        <v>1994</v>
      </c>
      <c r="D2297" s="137">
        <v>2.3890030000000002</v>
      </c>
    </row>
    <row r="2298" spans="1:4" hidden="1">
      <c r="A2298" s="135" t="s">
        <v>154</v>
      </c>
      <c r="B2298" s="135" t="s">
        <v>155</v>
      </c>
      <c r="C2298" s="135">
        <v>1995</v>
      </c>
      <c r="D2298" s="137">
        <v>2.2514409999999998</v>
      </c>
    </row>
    <row r="2299" spans="1:4" hidden="1">
      <c r="A2299" s="135" t="s">
        <v>154</v>
      </c>
      <c r="B2299" s="135" t="s">
        <v>155</v>
      </c>
      <c r="C2299" s="135">
        <v>1996</v>
      </c>
      <c r="D2299" s="137">
        <v>2.119243</v>
      </c>
    </row>
    <row r="2300" spans="1:4" hidden="1">
      <c r="A2300" s="135" t="s">
        <v>154</v>
      </c>
      <c r="B2300" s="135" t="s">
        <v>155</v>
      </c>
      <c r="C2300" s="135">
        <v>1997</v>
      </c>
      <c r="D2300" s="137">
        <v>1.9921009999999999</v>
      </c>
    </row>
    <row r="2301" spans="1:4" hidden="1">
      <c r="A2301" s="135" t="s">
        <v>154</v>
      </c>
      <c r="B2301" s="135" t="s">
        <v>155</v>
      </c>
      <c r="C2301" s="135">
        <v>1998</v>
      </c>
      <c r="D2301" s="137">
        <v>1.869731</v>
      </c>
    </row>
    <row r="2302" spans="1:4" hidden="1">
      <c r="A2302" s="135" t="s">
        <v>154</v>
      </c>
      <c r="B2302" s="135" t="s">
        <v>155</v>
      </c>
      <c r="C2302" s="135">
        <v>1999</v>
      </c>
      <c r="D2302" s="137">
        <v>1.7518689999999999</v>
      </c>
    </row>
    <row r="2303" spans="1:4" hidden="1">
      <c r="A2303" s="135" t="s">
        <v>154</v>
      </c>
      <c r="B2303" s="135" t="s">
        <v>155</v>
      </c>
      <c r="C2303" s="135">
        <v>2000</v>
      </c>
      <c r="D2303" s="137">
        <v>1.6382699999999999</v>
      </c>
    </row>
    <row r="2304" spans="1:4" hidden="1">
      <c r="A2304" s="135" t="s">
        <v>154</v>
      </c>
      <c r="B2304" s="135" t="s">
        <v>155</v>
      </c>
      <c r="C2304" s="135">
        <v>2001</v>
      </c>
      <c r="D2304" s="137">
        <v>1.7107410000000001</v>
      </c>
    </row>
    <row r="2305" spans="1:4" hidden="1">
      <c r="A2305" s="135" t="s">
        <v>154</v>
      </c>
      <c r="B2305" s="135" t="s">
        <v>155</v>
      </c>
      <c r="C2305" s="135">
        <v>2002</v>
      </c>
      <c r="D2305" s="137">
        <v>1.7798039999999999</v>
      </c>
    </row>
    <row r="2306" spans="1:4" hidden="1">
      <c r="A2306" s="135" t="s">
        <v>154</v>
      </c>
      <c r="B2306" s="135" t="s">
        <v>155</v>
      </c>
      <c r="C2306" s="135">
        <v>2003</v>
      </c>
      <c r="D2306" s="137">
        <v>1.8456939999999999</v>
      </c>
    </row>
    <row r="2307" spans="1:4" hidden="1">
      <c r="A2307" s="135" t="s">
        <v>154</v>
      </c>
      <c r="B2307" s="135" t="s">
        <v>155</v>
      </c>
      <c r="C2307" s="135">
        <v>2004</v>
      </c>
      <c r="D2307" s="137">
        <v>1.908625</v>
      </c>
    </row>
    <row r="2308" spans="1:4" hidden="1">
      <c r="A2308" s="135" t="s">
        <v>154</v>
      </c>
      <c r="B2308" s="135" t="s">
        <v>155</v>
      </c>
      <c r="C2308" s="135">
        <v>2005</v>
      </c>
      <c r="D2308" s="137">
        <v>1.968791</v>
      </c>
    </row>
    <row r="2309" spans="1:4" hidden="1">
      <c r="A2309" s="135" t="s">
        <v>154</v>
      </c>
      <c r="B2309" s="135" t="s">
        <v>155</v>
      </c>
      <c r="C2309" s="135">
        <v>2006</v>
      </c>
      <c r="D2309" s="137">
        <v>2.0263719999999998</v>
      </c>
    </row>
    <row r="2310" spans="1:4" hidden="1">
      <c r="A2310" s="135" t="s">
        <v>154</v>
      </c>
      <c r="B2310" s="135" t="s">
        <v>155</v>
      </c>
      <c r="C2310" s="135">
        <v>2007</v>
      </c>
      <c r="D2310" s="137">
        <v>2.0815290000000002</v>
      </c>
    </row>
    <row r="2311" spans="1:4" hidden="1">
      <c r="A2311" s="135" t="s">
        <v>154</v>
      </c>
      <c r="B2311" s="135" t="s">
        <v>155</v>
      </c>
      <c r="C2311" s="135">
        <v>2008</v>
      </c>
      <c r="D2311" s="137">
        <v>2.1344129999999999</v>
      </c>
    </row>
    <row r="2312" spans="1:4" hidden="1">
      <c r="A2312" s="135" t="s">
        <v>154</v>
      </c>
      <c r="B2312" s="135" t="s">
        <v>155</v>
      </c>
      <c r="C2312" s="135">
        <v>2009</v>
      </c>
      <c r="D2312" s="137">
        <v>2.185162</v>
      </c>
    </row>
    <row r="2313" spans="1:4" hidden="1">
      <c r="A2313" s="135" t="s">
        <v>154</v>
      </c>
      <c r="B2313" s="135" t="s">
        <v>155</v>
      </c>
      <c r="C2313" s="135">
        <v>2010</v>
      </c>
      <c r="D2313" s="137">
        <v>2.2339030000000002</v>
      </c>
    </row>
    <row r="2314" spans="1:4" hidden="1">
      <c r="A2314" s="135" t="s">
        <v>154</v>
      </c>
      <c r="B2314" s="135" t="s">
        <v>155</v>
      </c>
      <c r="C2314" s="135">
        <v>2011</v>
      </c>
      <c r="D2314" s="137">
        <v>2.2339030000000002</v>
      </c>
    </row>
    <row r="2315" spans="1:4" hidden="1">
      <c r="A2315" s="135" t="s">
        <v>154</v>
      </c>
      <c r="B2315" s="135" t="s">
        <v>155</v>
      </c>
      <c r="C2315" s="135">
        <v>2012</v>
      </c>
      <c r="D2315" s="137">
        <v>2.2339030000000002</v>
      </c>
    </row>
    <row r="2316" spans="1:4" hidden="1">
      <c r="A2316" s="135" t="s">
        <v>154</v>
      </c>
      <c r="B2316" s="135" t="s">
        <v>155</v>
      </c>
      <c r="C2316" s="135">
        <v>2013</v>
      </c>
      <c r="D2316" s="137">
        <v>2.2339030000000002</v>
      </c>
    </row>
    <row r="2317" spans="1:4" hidden="1">
      <c r="A2317" s="135" t="s">
        <v>154</v>
      </c>
      <c r="B2317" s="135" t="s">
        <v>155</v>
      </c>
      <c r="C2317" s="135">
        <v>2014</v>
      </c>
      <c r="D2317" s="137">
        <v>2.2339030000000002</v>
      </c>
    </row>
    <row r="2318" spans="1:4" hidden="1">
      <c r="A2318" s="135" t="s">
        <v>154</v>
      </c>
      <c r="B2318" s="135" t="s">
        <v>155</v>
      </c>
      <c r="C2318" s="135">
        <v>2015</v>
      </c>
      <c r="D2318" s="137">
        <v>2.2339030000000002</v>
      </c>
    </row>
    <row r="2319" spans="1:4" hidden="1">
      <c r="A2319" s="135" t="s">
        <v>154</v>
      </c>
      <c r="B2319" s="135" t="s">
        <v>155</v>
      </c>
      <c r="C2319" s="135">
        <v>2016</v>
      </c>
      <c r="D2319" s="137">
        <v>2.2339030000000002</v>
      </c>
    </row>
    <row r="2320" spans="1:4" hidden="1">
      <c r="A2320" s="135" t="s">
        <v>154</v>
      </c>
      <c r="B2320" s="135" t="s">
        <v>155</v>
      </c>
      <c r="C2320" s="135">
        <v>2017</v>
      </c>
      <c r="D2320" s="137">
        <v>2.2339030000000002</v>
      </c>
    </row>
    <row r="2321" spans="1:4" hidden="1">
      <c r="A2321" s="135" t="s">
        <v>154</v>
      </c>
      <c r="B2321" s="135" t="s">
        <v>155</v>
      </c>
      <c r="C2321" s="135">
        <v>2018</v>
      </c>
      <c r="D2321" s="137">
        <v>2.2339030000000002</v>
      </c>
    </row>
    <row r="2322" spans="1:4" hidden="1">
      <c r="A2322" s="135" t="s">
        <v>154</v>
      </c>
      <c r="B2322" s="135" t="s">
        <v>155</v>
      </c>
      <c r="C2322" s="135">
        <v>2019</v>
      </c>
      <c r="D2322" s="137">
        <v>2.2339030000000002</v>
      </c>
    </row>
    <row r="2323" spans="1:4" hidden="1">
      <c r="A2323" s="135" t="s">
        <v>154</v>
      </c>
      <c r="B2323" s="135" t="s">
        <v>155</v>
      </c>
      <c r="C2323" s="135">
        <v>2020</v>
      </c>
      <c r="D2323" s="137">
        <v>2.2339030000000002</v>
      </c>
    </row>
    <row r="2324" spans="1:4">
      <c r="A2324" s="135" t="s">
        <v>154</v>
      </c>
      <c r="B2324" s="135" t="s">
        <v>155</v>
      </c>
      <c r="C2324" s="135">
        <v>2021</v>
      </c>
      <c r="D2324" s="137">
        <v>2.2339030000000002</v>
      </c>
    </row>
    <row r="2325" spans="1:4" hidden="1">
      <c r="A2325" s="135" t="s">
        <v>156</v>
      </c>
      <c r="B2325" s="135" t="s">
        <v>157</v>
      </c>
      <c r="C2325" s="135">
        <v>1990</v>
      </c>
      <c r="D2325" s="137">
        <v>0.50575000000000003</v>
      </c>
    </row>
    <row r="2326" spans="1:4" hidden="1">
      <c r="A2326" s="135" t="s">
        <v>156</v>
      </c>
      <c r="B2326" s="135" t="s">
        <v>157</v>
      </c>
      <c r="C2326" s="135">
        <v>1991</v>
      </c>
      <c r="D2326" s="137">
        <v>1.37808</v>
      </c>
    </row>
    <row r="2327" spans="1:4" hidden="1">
      <c r="A2327" s="135" t="s">
        <v>156</v>
      </c>
      <c r="B2327" s="135" t="s">
        <v>157</v>
      </c>
      <c r="C2327" s="135">
        <v>1992</v>
      </c>
      <c r="D2327" s="137">
        <v>2.1676880000000001</v>
      </c>
    </row>
    <row r="2328" spans="1:4" hidden="1">
      <c r="A2328" s="135" t="s">
        <v>156</v>
      </c>
      <c r="B2328" s="135" t="s">
        <v>157</v>
      </c>
      <c r="C2328" s="135">
        <v>1993</v>
      </c>
      <c r="D2328" s="137">
        <v>2.8858079999999999</v>
      </c>
    </row>
    <row r="2329" spans="1:4" hidden="1">
      <c r="A2329" s="135" t="s">
        <v>156</v>
      </c>
      <c r="B2329" s="135" t="s">
        <v>157</v>
      </c>
      <c r="C2329" s="135">
        <v>1994</v>
      </c>
      <c r="D2329" s="137">
        <v>3.541728</v>
      </c>
    </row>
    <row r="2330" spans="1:4" hidden="1">
      <c r="A2330" s="135" t="s">
        <v>156</v>
      </c>
      <c r="B2330" s="135" t="s">
        <v>157</v>
      </c>
      <c r="C2330" s="135">
        <v>1995</v>
      </c>
      <c r="D2330" s="137">
        <v>4.1431940000000003</v>
      </c>
    </row>
    <row r="2331" spans="1:4" hidden="1">
      <c r="A2331" s="135" t="s">
        <v>156</v>
      </c>
      <c r="B2331" s="135" t="s">
        <v>157</v>
      </c>
      <c r="C2331" s="135">
        <v>1996</v>
      </c>
      <c r="D2331" s="137">
        <v>4.6967169999999996</v>
      </c>
    </row>
    <row r="2332" spans="1:4" hidden="1">
      <c r="A2332" s="135" t="s">
        <v>156</v>
      </c>
      <c r="B2332" s="135" t="s">
        <v>157</v>
      </c>
      <c r="C2332" s="135">
        <v>1997</v>
      </c>
      <c r="D2332" s="137">
        <v>5.2078090000000001</v>
      </c>
    </row>
    <row r="2333" spans="1:4" hidden="1">
      <c r="A2333" s="135" t="s">
        <v>156</v>
      </c>
      <c r="B2333" s="135" t="s">
        <v>157</v>
      </c>
      <c r="C2333" s="135">
        <v>1998</v>
      </c>
      <c r="D2333" s="137">
        <v>5.6811699999999998</v>
      </c>
    </row>
    <row r="2334" spans="1:4" hidden="1">
      <c r="A2334" s="135" t="s">
        <v>156</v>
      </c>
      <c r="B2334" s="135" t="s">
        <v>157</v>
      </c>
      <c r="C2334" s="135">
        <v>1999</v>
      </c>
      <c r="D2334" s="137">
        <v>6.1208280000000004</v>
      </c>
    </row>
    <row r="2335" spans="1:4" hidden="1">
      <c r="A2335" s="135" t="s">
        <v>156</v>
      </c>
      <c r="B2335" s="135" t="s">
        <v>157</v>
      </c>
      <c r="C2335" s="135">
        <v>2000</v>
      </c>
      <c r="D2335" s="137">
        <v>6.530259</v>
      </c>
    </row>
    <row r="2336" spans="1:4" hidden="1">
      <c r="A2336" s="135" t="s">
        <v>156</v>
      </c>
      <c r="B2336" s="135" t="s">
        <v>157</v>
      </c>
      <c r="C2336" s="135">
        <v>2001</v>
      </c>
      <c r="D2336" s="137">
        <v>8.7867440000000006</v>
      </c>
    </row>
    <row r="2337" spans="1:4" hidden="1">
      <c r="A2337" s="135" t="s">
        <v>156</v>
      </c>
      <c r="B2337" s="135" t="s">
        <v>157</v>
      </c>
      <c r="C2337" s="135">
        <v>2002</v>
      </c>
      <c r="D2337" s="137">
        <v>10.69961</v>
      </c>
    </row>
    <row r="2338" spans="1:4" hidden="1">
      <c r="A2338" s="135" t="s">
        <v>156</v>
      </c>
      <c r="B2338" s="135" t="s">
        <v>157</v>
      </c>
      <c r="C2338" s="135">
        <v>2003</v>
      </c>
      <c r="D2338" s="137">
        <v>12.34179</v>
      </c>
    </row>
    <row r="2339" spans="1:4" hidden="1">
      <c r="A2339" s="135" t="s">
        <v>156</v>
      </c>
      <c r="B2339" s="135" t="s">
        <v>157</v>
      </c>
      <c r="C2339" s="135">
        <v>2004</v>
      </c>
      <c r="D2339" s="137">
        <v>13.76695</v>
      </c>
    </row>
    <row r="2340" spans="1:4" hidden="1">
      <c r="A2340" s="135" t="s">
        <v>156</v>
      </c>
      <c r="B2340" s="135" t="s">
        <v>157</v>
      </c>
      <c r="C2340" s="135">
        <v>2005</v>
      </c>
      <c r="D2340" s="137">
        <v>15.01545</v>
      </c>
    </row>
    <row r="2341" spans="1:4" hidden="1">
      <c r="A2341" s="135" t="s">
        <v>156</v>
      </c>
      <c r="B2341" s="135" t="s">
        <v>157</v>
      </c>
      <c r="C2341" s="135">
        <v>2006</v>
      </c>
      <c r="D2341" s="137">
        <v>13.65438</v>
      </c>
    </row>
    <row r="2342" spans="1:4" hidden="1">
      <c r="A2342" s="135" t="s">
        <v>156</v>
      </c>
      <c r="B2342" s="135" t="s">
        <v>157</v>
      </c>
      <c r="C2342" s="135">
        <v>2007</v>
      </c>
      <c r="D2342" s="137">
        <v>12.386509999999999</v>
      </c>
    </row>
    <row r="2343" spans="1:4" hidden="1">
      <c r="A2343" s="135" t="s">
        <v>156</v>
      </c>
      <c r="B2343" s="135" t="s">
        <v>157</v>
      </c>
      <c r="C2343" s="135">
        <v>2008</v>
      </c>
      <c r="D2343" s="137">
        <v>11.2026</v>
      </c>
    </row>
    <row r="2344" spans="1:4" hidden="1">
      <c r="A2344" s="135" t="s">
        <v>156</v>
      </c>
      <c r="B2344" s="135" t="s">
        <v>157</v>
      </c>
      <c r="C2344" s="135">
        <v>2009</v>
      </c>
      <c r="D2344" s="137">
        <v>10.09456</v>
      </c>
    </row>
    <row r="2345" spans="1:4" hidden="1">
      <c r="A2345" s="135" t="s">
        <v>156</v>
      </c>
      <c r="B2345" s="135" t="s">
        <v>157</v>
      </c>
      <c r="C2345" s="135">
        <v>2010</v>
      </c>
      <c r="D2345" s="137">
        <v>9.055339</v>
      </c>
    </row>
    <row r="2346" spans="1:4" hidden="1">
      <c r="A2346" s="135" t="s">
        <v>156</v>
      </c>
      <c r="B2346" s="135" t="s">
        <v>157</v>
      </c>
      <c r="C2346" s="135">
        <v>2011</v>
      </c>
      <c r="D2346" s="137">
        <v>8.0787069999999996</v>
      </c>
    </row>
    <row r="2347" spans="1:4" hidden="1">
      <c r="A2347" s="135" t="s">
        <v>156</v>
      </c>
      <c r="B2347" s="135" t="s">
        <v>157</v>
      </c>
      <c r="C2347" s="135">
        <v>2012</v>
      </c>
      <c r="D2347" s="137">
        <v>7.1591779999999998</v>
      </c>
    </row>
    <row r="2348" spans="1:4" hidden="1">
      <c r="A2348" s="135" t="s">
        <v>156</v>
      </c>
      <c r="B2348" s="135" t="s">
        <v>157</v>
      </c>
      <c r="C2348" s="135">
        <v>2013</v>
      </c>
      <c r="D2348" s="137">
        <v>6.2918880000000001</v>
      </c>
    </row>
    <row r="2349" spans="1:4" hidden="1">
      <c r="A2349" s="135" t="s">
        <v>156</v>
      </c>
      <c r="B2349" s="135" t="s">
        <v>157</v>
      </c>
      <c r="C2349" s="135">
        <v>2014</v>
      </c>
      <c r="D2349" s="137">
        <v>5.4725070000000002</v>
      </c>
    </row>
    <row r="2350" spans="1:4" hidden="1">
      <c r="A2350" s="135" t="s">
        <v>156</v>
      </c>
      <c r="B2350" s="135" t="s">
        <v>157</v>
      </c>
      <c r="C2350" s="135">
        <v>2015</v>
      </c>
      <c r="D2350" s="137">
        <v>4.7813559999999997</v>
      </c>
    </row>
    <row r="2351" spans="1:4" hidden="1">
      <c r="A2351" s="135" t="s">
        <v>156</v>
      </c>
      <c r="B2351" s="135" t="s">
        <v>157</v>
      </c>
      <c r="C2351" s="135">
        <v>2016</v>
      </c>
      <c r="D2351" s="137">
        <v>4.1031279999999999</v>
      </c>
    </row>
    <row r="2352" spans="1:4" hidden="1">
      <c r="A2352" s="135" t="s">
        <v>156</v>
      </c>
      <c r="B2352" s="135" t="s">
        <v>157</v>
      </c>
      <c r="C2352" s="135">
        <v>2017</v>
      </c>
      <c r="D2352" s="137">
        <v>4.1031279999999999</v>
      </c>
    </row>
    <row r="2353" spans="1:4" hidden="1">
      <c r="A2353" s="135" t="s">
        <v>156</v>
      </c>
      <c r="B2353" s="135" t="s">
        <v>157</v>
      </c>
      <c r="C2353" s="135">
        <v>2018</v>
      </c>
      <c r="D2353" s="137">
        <v>4.1031279999999999</v>
      </c>
    </row>
    <row r="2354" spans="1:4" hidden="1">
      <c r="A2354" s="135" t="s">
        <v>156</v>
      </c>
      <c r="B2354" s="135" t="s">
        <v>157</v>
      </c>
      <c r="C2354" s="135">
        <v>2019</v>
      </c>
      <c r="D2354" s="137">
        <v>4.1031279999999999</v>
      </c>
    </row>
    <row r="2355" spans="1:4" hidden="1">
      <c r="A2355" s="135" t="s">
        <v>156</v>
      </c>
      <c r="B2355" s="135" t="s">
        <v>157</v>
      </c>
      <c r="C2355" s="135">
        <v>2020</v>
      </c>
      <c r="D2355" s="137">
        <v>4.1031279999999999</v>
      </c>
    </row>
    <row r="2356" spans="1:4">
      <c r="A2356" s="135" t="s">
        <v>156</v>
      </c>
      <c r="B2356" s="135" t="s">
        <v>157</v>
      </c>
      <c r="C2356" s="135">
        <v>2021</v>
      </c>
      <c r="D2356" s="137">
        <v>4.1031279999999999</v>
      </c>
    </row>
    <row r="2357" spans="1:4" hidden="1">
      <c r="A2357" s="135" t="s">
        <v>158</v>
      </c>
      <c r="B2357" s="135" t="s">
        <v>159</v>
      </c>
      <c r="C2357" s="135">
        <v>1993</v>
      </c>
      <c r="D2357" s="137">
        <v>2.1188199999999999</v>
      </c>
    </row>
    <row r="2358" spans="1:4" hidden="1">
      <c r="A2358" s="135" t="s">
        <v>158</v>
      </c>
      <c r="B2358" s="135" t="s">
        <v>159</v>
      </c>
      <c r="C2358" s="135">
        <v>1994</v>
      </c>
      <c r="D2358" s="137">
        <v>1.623116</v>
      </c>
    </row>
    <row r="2359" spans="1:4" hidden="1">
      <c r="A2359" s="135" t="s">
        <v>158</v>
      </c>
      <c r="B2359" s="135" t="s">
        <v>159</v>
      </c>
      <c r="C2359" s="135">
        <v>1995</v>
      </c>
      <c r="D2359" s="137">
        <v>1.2048190000000001</v>
      </c>
    </row>
    <row r="2360" spans="1:4" hidden="1">
      <c r="A2360" s="135" t="s">
        <v>158</v>
      </c>
      <c r="B2360" s="135" t="s">
        <v>159</v>
      </c>
      <c r="C2360" s="135">
        <v>1996</v>
      </c>
      <c r="D2360" s="137">
        <v>1.1890609999999999</v>
      </c>
    </row>
    <row r="2361" spans="1:4" hidden="1">
      <c r="A2361" s="135" t="s">
        <v>158</v>
      </c>
      <c r="B2361" s="135" t="s">
        <v>159</v>
      </c>
      <c r="C2361" s="135">
        <v>1997</v>
      </c>
      <c r="D2361" s="137">
        <v>1.1737089999999999</v>
      </c>
    </row>
    <row r="2362" spans="1:4" hidden="1">
      <c r="A2362" s="135" t="s">
        <v>158</v>
      </c>
      <c r="B2362" s="135" t="s">
        <v>159</v>
      </c>
      <c r="C2362" s="135">
        <v>1998</v>
      </c>
      <c r="D2362" s="137">
        <v>1.158749</v>
      </c>
    </row>
    <row r="2363" spans="1:4" hidden="1">
      <c r="A2363" s="135" t="s">
        <v>158</v>
      </c>
      <c r="B2363" s="135" t="s">
        <v>159</v>
      </c>
      <c r="C2363" s="135">
        <v>1999</v>
      </c>
      <c r="D2363" s="137">
        <v>1.1441650000000001</v>
      </c>
    </row>
    <row r="2364" spans="1:4" hidden="1">
      <c r="A2364" s="135" t="s">
        <v>158</v>
      </c>
      <c r="B2364" s="135" t="s">
        <v>159</v>
      </c>
      <c r="C2364" s="135">
        <v>2000</v>
      </c>
      <c r="D2364" s="137">
        <v>1.1299440000000001</v>
      </c>
    </row>
    <row r="2365" spans="1:4" hidden="1">
      <c r="A2365" s="135" t="s">
        <v>158</v>
      </c>
      <c r="B2365" s="135" t="s">
        <v>159</v>
      </c>
      <c r="C2365" s="135">
        <v>2001</v>
      </c>
      <c r="D2365" s="137">
        <v>1.142698</v>
      </c>
    </row>
    <row r="2366" spans="1:4" hidden="1">
      <c r="A2366" s="135" t="s">
        <v>158</v>
      </c>
      <c r="B2366" s="135" t="s">
        <v>159</v>
      </c>
      <c r="C2366" s="135">
        <v>2002</v>
      </c>
      <c r="D2366" s="137">
        <v>1.1547959999999999</v>
      </c>
    </row>
    <row r="2367" spans="1:4" hidden="1">
      <c r="A2367" s="135" t="s">
        <v>158</v>
      </c>
      <c r="B2367" s="135" t="s">
        <v>159</v>
      </c>
      <c r="C2367" s="135">
        <v>2003</v>
      </c>
      <c r="D2367" s="137">
        <v>1.1668940000000001</v>
      </c>
    </row>
    <row r="2368" spans="1:4" hidden="1">
      <c r="A2368" s="135" t="s">
        <v>158</v>
      </c>
      <c r="B2368" s="135" t="s">
        <v>159</v>
      </c>
      <c r="C2368" s="135">
        <v>2004</v>
      </c>
      <c r="D2368" s="137">
        <v>1.178993</v>
      </c>
    </row>
    <row r="2369" spans="1:4" hidden="1">
      <c r="A2369" s="135" t="s">
        <v>158</v>
      </c>
      <c r="B2369" s="135" t="s">
        <v>159</v>
      </c>
      <c r="C2369" s="135">
        <v>2005</v>
      </c>
      <c r="D2369" s="137">
        <v>1.178993</v>
      </c>
    </row>
    <row r="2370" spans="1:4" hidden="1">
      <c r="A2370" s="135" t="s">
        <v>158</v>
      </c>
      <c r="B2370" s="135" t="s">
        <v>159</v>
      </c>
      <c r="C2370" s="135">
        <v>2006</v>
      </c>
      <c r="D2370" s="137">
        <v>1.178993</v>
      </c>
    </row>
    <row r="2371" spans="1:4" hidden="1">
      <c r="A2371" s="135" t="s">
        <v>158</v>
      </c>
      <c r="B2371" s="135" t="s">
        <v>159</v>
      </c>
      <c r="C2371" s="135">
        <v>2007</v>
      </c>
      <c r="D2371" s="137">
        <v>1.178993</v>
      </c>
    </row>
    <row r="2372" spans="1:4" hidden="1">
      <c r="A2372" s="135" t="s">
        <v>158</v>
      </c>
      <c r="B2372" s="135" t="s">
        <v>159</v>
      </c>
      <c r="C2372" s="135">
        <v>2008</v>
      </c>
      <c r="D2372" s="137">
        <v>1.178993</v>
      </c>
    </row>
    <row r="2373" spans="1:4" hidden="1">
      <c r="A2373" s="135" t="s">
        <v>158</v>
      </c>
      <c r="B2373" s="135" t="s">
        <v>159</v>
      </c>
      <c r="C2373" s="135">
        <v>2009</v>
      </c>
      <c r="D2373" s="137">
        <v>1.178993</v>
      </c>
    </row>
    <row r="2374" spans="1:4" hidden="1">
      <c r="A2374" s="135" t="s">
        <v>158</v>
      </c>
      <c r="B2374" s="135" t="s">
        <v>159</v>
      </c>
      <c r="C2374" s="135">
        <v>2010</v>
      </c>
      <c r="D2374" s="137">
        <v>1.178993</v>
      </c>
    </row>
    <row r="2375" spans="1:4" hidden="1">
      <c r="A2375" s="135" t="s">
        <v>158</v>
      </c>
      <c r="B2375" s="135" t="s">
        <v>159</v>
      </c>
      <c r="C2375" s="135">
        <v>2011</v>
      </c>
      <c r="D2375" s="137">
        <v>1.178993</v>
      </c>
    </row>
    <row r="2376" spans="1:4" hidden="1">
      <c r="A2376" s="135" t="s">
        <v>158</v>
      </c>
      <c r="B2376" s="135" t="s">
        <v>159</v>
      </c>
      <c r="C2376" s="135">
        <v>2012</v>
      </c>
      <c r="D2376" s="137">
        <v>1.178993</v>
      </c>
    </row>
    <row r="2377" spans="1:4" hidden="1">
      <c r="A2377" s="135" t="s">
        <v>158</v>
      </c>
      <c r="B2377" s="135" t="s">
        <v>159</v>
      </c>
      <c r="C2377" s="135">
        <v>2013</v>
      </c>
      <c r="D2377" s="137">
        <v>1.178993</v>
      </c>
    </row>
    <row r="2378" spans="1:4" hidden="1">
      <c r="A2378" s="135" t="s">
        <v>158</v>
      </c>
      <c r="B2378" s="135" t="s">
        <v>159</v>
      </c>
      <c r="C2378" s="135">
        <v>2014</v>
      </c>
      <c r="D2378" s="137">
        <v>1.178993</v>
      </c>
    </row>
    <row r="2379" spans="1:4" hidden="1">
      <c r="A2379" s="135" t="s">
        <v>158</v>
      </c>
      <c r="B2379" s="135" t="s">
        <v>159</v>
      </c>
      <c r="C2379" s="135">
        <v>2015</v>
      </c>
      <c r="D2379" s="137">
        <v>1.178993</v>
      </c>
    </row>
    <row r="2380" spans="1:4" hidden="1">
      <c r="A2380" s="135" t="s">
        <v>158</v>
      </c>
      <c r="B2380" s="135" t="s">
        <v>159</v>
      </c>
      <c r="C2380" s="135">
        <v>2016</v>
      </c>
      <c r="D2380" s="137">
        <v>1.178993</v>
      </c>
    </row>
    <row r="2381" spans="1:4" hidden="1">
      <c r="A2381" s="135" t="s">
        <v>158</v>
      </c>
      <c r="B2381" s="135" t="s">
        <v>159</v>
      </c>
      <c r="C2381" s="135">
        <v>2017</v>
      </c>
      <c r="D2381" s="137">
        <v>1.178993</v>
      </c>
    </row>
    <row r="2382" spans="1:4" hidden="1">
      <c r="A2382" s="135" t="s">
        <v>158</v>
      </c>
      <c r="B2382" s="135" t="s">
        <v>159</v>
      </c>
      <c r="C2382" s="135">
        <v>2018</v>
      </c>
      <c r="D2382" s="137">
        <v>1.178993</v>
      </c>
    </row>
    <row r="2383" spans="1:4" hidden="1">
      <c r="A2383" s="135" t="s">
        <v>158</v>
      </c>
      <c r="B2383" s="135" t="s">
        <v>159</v>
      </c>
      <c r="C2383" s="135">
        <v>2019</v>
      </c>
      <c r="D2383" s="137">
        <v>1.178993</v>
      </c>
    </row>
    <row r="2384" spans="1:4" hidden="1">
      <c r="A2384" s="135" t="s">
        <v>158</v>
      </c>
      <c r="B2384" s="135" t="s">
        <v>159</v>
      </c>
      <c r="C2384" s="135">
        <v>2020</v>
      </c>
      <c r="D2384" s="137">
        <v>1.178993</v>
      </c>
    </row>
    <row r="2385" spans="1:4">
      <c r="A2385" s="135" t="s">
        <v>158</v>
      </c>
      <c r="B2385" s="135" t="s">
        <v>159</v>
      </c>
      <c r="C2385" s="135">
        <v>2021</v>
      </c>
      <c r="D2385" s="137">
        <v>1.178993</v>
      </c>
    </row>
    <row r="2386" spans="1:4" hidden="1">
      <c r="A2386" s="135" t="s">
        <v>160</v>
      </c>
      <c r="B2386" s="135" t="s">
        <v>161</v>
      </c>
      <c r="C2386" s="135">
        <v>1975</v>
      </c>
      <c r="D2386" s="137">
        <v>1.1094679999999999</v>
      </c>
    </row>
    <row r="2387" spans="1:4" hidden="1">
      <c r="A2387" s="135" t="s">
        <v>160</v>
      </c>
      <c r="B2387" s="135" t="s">
        <v>161</v>
      </c>
      <c r="C2387" s="135">
        <v>1976</v>
      </c>
      <c r="D2387" s="137">
        <v>1.0392300000000001</v>
      </c>
    </row>
    <row r="2388" spans="1:4" hidden="1">
      <c r="A2388" s="135" t="s">
        <v>160</v>
      </c>
      <c r="B2388" s="135" t="s">
        <v>161</v>
      </c>
      <c r="C2388" s="135">
        <v>1977</v>
      </c>
      <c r="D2388" s="137">
        <v>0.96915399999999996</v>
      </c>
    </row>
    <row r="2389" spans="1:4" hidden="1">
      <c r="A2389" s="135" t="s">
        <v>160</v>
      </c>
      <c r="B2389" s="135" t="s">
        <v>161</v>
      </c>
      <c r="C2389" s="135">
        <v>1978</v>
      </c>
      <c r="D2389" s="137">
        <v>0.89924099999999996</v>
      </c>
    </row>
    <row r="2390" spans="1:4" hidden="1">
      <c r="A2390" s="135" t="s">
        <v>160</v>
      </c>
      <c r="B2390" s="135" t="s">
        <v>161</v>
      </c>
      <c r="C2390" s="135">
        <v>1979</v>
      </c>
      <c r="D2390" s="137">
        <v>0.82948900000000003</v>
      </c>
    </row>
    <row r="2391" spans="1:4" hidden="1">
      <c r="A2391" s="135" t="s">
        <v>160</v>
      </c>
      <c r="B2391" s="135" t="s">
        <v>161</v>
      </c>
      <c r="C2391" s="135">
        <v>1980</v>
      </c>
      <c r="D2391" s="137">
        <v>0.75989700000000004</v>
      </c>
    </row>
    <row r="2392" spans="1:4" hidden="1">
      <c r="A2392" s="135" t="s">
        <v>160</v>
      </c>
      <c r="B2392" s="135" t="s">
        <v>161</v>
      </c>
      <c r="C2392" s="135">
        <v>1981</v>
      </c>
      <c r="D2392" s="137">
        <v>0.6905</v>
      </c>
    </row>
    <row r="2393" spans="1:4" hidden="1">
      <c r="A2393" s="135" t="s">
        <v>160</v>
      </c>
      <c r="B2393" s="135" t="s">
        <v>161</v>
      </c>
      <c r="C2393" s="135">
        <v>1982</v>
      </c>
      <c r="D2393" s="137">
        <v>0.621255</v>
      </c>
    </row>
    <row r="2394" spans="1:4" hidden="1">
      <c r="A2394" s="135" t="s">
        <v>160</v>
      </c>
      <c r="B2394" s="135" t="s">
        <v>161</v>
      </c>
      <c r="C2394" s="135">
        <v>1983</v>
      </c>
      <c r="D2394" s="137">
        <v>0.55216200000000004</v>
      </c>
    </row>
    <row r="2395" spans="1:4" hidden="1">
      <c r="A2395" s="135" t="s">
        <v>160</v>
      </c>
      <c r="B2395" s="135" t="s">
        <v>161</v>
      </c>
      <c r="C2395" s="135">
        <v>1984</v>
      </c>
      <c r="D2395" s="137">
        <v>0.48322100000000001</v>
      </c>
    </row>
    <row r="2396" spans="1:4" hidden="1">
      <c r="A2396" s="135" t="s">
        <v>160</v>
      </c>
      <c r="B2396" s="135" t="s">
        <v>161</v>
      </c>
      <c r="C2396" s="135">
        <v>1985</v>
      </c>
      <c r="D2396" s="137">
        <v>0.41443200000000002</v>
      </c>
    </row>
    <row r="2397" spans="1:4" hidden="1">
      <c r="A2397" s="135" t="s">
        <v>160</v>
      </c>
      <c r="B2397" s="135" t="s">
        <v>161</v>
      </c>
      <c r="C2397" s="135">
        <v>1986</v>
      </c>
      <c r="D2397" s="137">
        <v>1.3631089999999999</v>
      </c>
    </row>
    <row r="2398" spans="1:4" hidden="1">
      <c r="A2398" s="135" t="s">
        <v>160</v>
      </c>
      <c r="B2398" s="135" t="s">
        <v>161</v>
      </c>
      <c r="C2398" s="135">
        <v>1987</v>
      </c>
      <c r="D2398" s="137">
        <v>2.2955999999999999</v>
      </c>
    </row>
    <row r="2399" spans="1:4" hidden="1">
      <c r="A2399" s="135" t="s">
        <v>160</v>
      </c>
      <c r="B2399" s="135" t="s">
        <v>161</v>
      </c>
      <c r="C2399" s="135">
        <v>1988</v>
      </c>
      <c r="D2399" s="137">
        <v>3.2123170000000001</v>
      </c>
    </row>
    <row r="2400" spans="1:4" hidden="1">
      <c r="A2400" s="135" t="s">
        <v>160</v>
      </c>
      <c r="B2400" s="135" t="s">
        <v>161</v>
      </c>
      <c r="C2400" s="135">
        <v>1989</v>
      </c>
      <c r="D2400" s="137">
        <v>4.1136559999999998</v>
      </c>
    </row>
    <row r="2401" spans="1:4" hidden="1">
      <c r="A2401" s="135" t="s">
        <v>160</v>
      </c>
      <c r="B2401" s="135" t="s">
        <v>161</v>
      </c>
      <c r="C2401" s="135">
        <v>1990</v>
      </c>
      <c r="D2401" s="137">
        <v>5</v>
      </c>
    </row>
    <row r="2402" spans="1:4" hidden="1">
      <c r="A2402" s="135" t="s">
        <v>160</v>
      </c>
      <c r="B2402" s="135" t="s">
        <v>161</v>
      </c>
      <c r="C2402" s="135">
        <v>1991</v>
      </c>
      <c r="D2402" s="137">
        <v>6.4184400000000004</v>
      </c>
    </row>
    <row r="2403" spans="1:4" hidden="1">
      <c r="A2403" s="135" t="s">
        <v>160</v>
      </c>
      <c r="B2403" s="135" t="s">
        <v>161</v>
      </c>
      <c r="C2403" s="135">
        <v>1992</v>
      </c>
      <c r="D2403" s="137">
        <v>7.6981450000000002</v>
      </c>
    </row>
    <row r="2404" spans="1:4" hidden="1">
      <c r="A2404" s="135" t="s">
        <v>160</v>
      </c>
      <c r="B2404" s="135" t="s">
        <v>161</v>
      </c>
      <c r="C2404" s="135">
        <v>1993</v>
      </c>
      <c r="D2404" s="137">
        <v>8.8585209999999996</v>
      </c>
    </row>
    <row r="2405" spans="1:4" hidden="1">
      <c r="A2405" s="135" t="s">
        <v>160</v>
      </c>
      <c r="B2405" s="135" t="s">
        <v>161</v>
      </c>
      <c r="C2405" s="135">
        <v>1994</v>
      </c>
      <c r="D2405" s="137">
        <v>9.9155149999999992</v>
      </c>
    </row>
    <row r="2406" spans="1:4" hidden="1">
      <c r="A2406" s="135" t="s">
        <v>160</v>
      </c>
      <c r="B2406" s="135" t="s">
        <v>161</v>
      </c>
      <c r="C2406" s="135">
        <v>1995</v>
      </c>
      <c r="D2406" s="137">
        <v>10.882350000000001</v>
      </c>
    </row>
    <row r="2407" spans="1:4" hidden="1">
      <c r="A2407" s="135" t="s">
        <v>160</v>
      </c>
      <c r="B2407" s="135" t="s">
        <v>161</v>
      </c>
      <c r="C2407" s="135">
        <v>1996</v>
      </c>
      <c r="D2407" s="137">
        <v>11.770099999999999</v>
      </c>
    </row>
    <row r="2408" spans="1:4" hidden="1">
      <c r="A2408" s="135" t="s">
        <v>160</v>
      </c>
      <c r="B2408" s="135" t="s">
        <v>161</v>
      </c>
      <c r="C2408" s="135">
        <v>1997</v>
      </c>
      <c r="D2408" s="137">
        <v>12.58808</v>
      </c>
    </row>
    <row r="2409" spans="1:4" hidden="1">
      <c r="A2409" s="135" t="s">
        <v>160</v>
      </c>
      <c r="B2409" s="135" t="s">
        <v>161</v>
      </c>
      <c r="C2409" s="135">
        <v>1998</v>
      </c>
      <c r="D2409" s="137">
        <v>13.344200000000001</v>
      </c>
    </row>
    <row r="2410" spans="1:4" hidden="1">
      <c r="A2410" s="135" t="s">
        <v>160</v>
      </c>
      <c r="B2410" s="135" t="s">
        <v>161</v>
      </c>
      <c r="C2410" s="135">
        <v>1999</v>
      </c>
      <c r="D2410" s="137">
        <v>14.04523</v>
      </c>
    </row>
    <row r="2411" spans="1:4" hidden="1">
      <c r="A2411" s="135" t="s">
        <v>160</v>
      </c>
      <c r="B2411" s="135" t="s">
        <v>161</v>
      </c>
      <c r="C2411" s="135">
        <v>2000</v>
      </c>
      <c r="D2411" s="137">
        <v>14.69697</v>
      </c>
    </row>
    <row r="2412" spans="1:4" hidden="1">
      <c r="A2412" s="135" t="s">
        <v>160</v>
      </c>
      <c r="B2412" s="135" t="s">
        <v>161</v>
      </c>
      <c r="C2412" s="135">
        <v>2001</v>
      </c>
      <c r="D2412" s="137">
        <v>14.27617</v>
      </c>
    </row>
    <row r="2413" spans="1:4" hidden="1">
      <c r="A2413" s="135" t="s">
        <v>160</v>
      </c>
      <c r="B2413" s="135" t="s">
        <v>161</v>
      </c>
      <c r="C2413" s="135">
        <v>2002</v>
      </c>
      <c r="D2413" s="137">
        <v>13.83028</v>
      </c>
    </row>
    <row r="2414" spans="1:4" hidden="1">
      <c r="A2414" s="135" t="s">
        <v>160</v>
      </c>
      <c r="B2414" s="135" t="s">
        <v>161</v>
      </c>
      <c r="C2414" s="135">
        <v>2003</v>
      </c>
      <c r="D2414" s="137">
        <v>13.35697</v>
      </c>
    </row>
    <row r="2415" spans="1:4" hidden="1">
      <c r="A2415" s="135" t="s">
        <v>160</v>
      </c>
      <c r="B2415" s="135" t="s">
        <v>161</v>
      </c>
      <c r="C2415" s="135">
        <v>2004</v>
      </c>
      <c r="D2415" s="137">
        <v>12.85366</v>
      </c>
    </row>
    <row r="2416" spans="1:4" hidden="1">
      <c r="A2416" s="135" t="s">
        <v>160</v>
      </c>
      <c r="B2416" s="135" t="s">
        <v>161</v>
      </c>
      <c r="C2416" s="135">
        <v>2005</v>
      </c>
      <c r="D2416" s="137">
        <v>12.31738</v>
      </c>
    </row>
    <row r="2417" spans="1:4" hidden="1">
      <c r="A2417" s="135" t="s">
        <v>160</v>
      </c>
      <c r="B2417" s="135" t="s">
        <v>161</v>
      </c>
      <c r="C2417" s="135">
        <v>2006</v>
      </c>
      <c r="D2417" s="137">
        <v>11.74479</v>
      </c>
    </row>
    <row r="2418" spans="1:4" hidden="1">
      <c r="A2418" s="135" t="s">
        <v>160</v>
      </c>
      <c r="B2418" s="135" t="s">
        <v>161</v>
      </c>
      <c r="C2418" s="135">
        <v>2007</v>
      </c>
      <c r="D2418" s="137">
        <v>11.13208</v>
      </c>
    </row>
    <row r="2419" spans="1:4" hidden="1">
      <c r="A2419" s="135" t="s">
        <v>160</v>
      </c>
      <c r="B2419" s="135" t="s">
        <v>161</v>
      </c>
      <c r="C2419" s="135">
        <v>2008</v>
      </c>
      <c r="D2419" s="137">
        <v>10.47486</v>
      </c>
    </row>
    <row r="2420" spans="1:4" hidden="1">
      <c r="A2420" s="135" t="s">
        <v>160</v>
      </c>
      <c r="B2420" s="135" t="s">
        <v>161</v>
      </c>
      <c r="C2420" s="135">
        <v>2009</v>
      </c>
      <c r="D2420" s="137">
        <v>9.7681159999999991</v>
      </c>
    </row>
    <row r="2421" spans="1:4" hidden="1">
      <c r="A2421" s="135" t="s">
        <v>160</v>
      </c>
      <c r="B2421" s="135" t="s">
        <v>161</v>
      </c>
      <c r="C2421" s="135">
        <v>2010</v>
      </c>
      <c r="D2421" s="137">
        <v>9.006024</v>
      </c>
    </row>
    <row r="2422" spans="1:4" hidden="1">
      <c r="A2422" s="135" t="s">
        <v>160</v>
      </c>
      <c r="B2422" s="135" t="s">
        <v>161</v>
      </c>
      <c r="C2422" s="135">
        <v>2011</v>
      </c>
      <c r="D2422" s="137">
        <v>8.1818179999999998</v>
      </c>
    </row>
    <row r="2423" spans="1:4" hidden="1">
      <c r="A2423" s="135" t="s">
        <v>160</v>
      </c>
      <c r="B2423" s="135" t="s">
        <v>161</v>
      </c>
      <c r="C2423" s="135">
        <v>2012</v>
      </c>
      <c r="D2423" s="137">
        <v>7.2875819999999996</v>
      </c>
    </row>
    <row r="2424" spans="1:4" hidden="1">
      <c r="A2424" s="135" t="s">
        <v>160</v>
      </c>
      <c r="B2424" s="135" t="s">
        <v>161</v>
      </c>
      <c r="C2424" s="135">
        <v>2013</v>
      </c>
      <c r="D2424" s="137">
        <v>6.313993</v>
      </c>
    </row>
    <row r="2425" spans="1:4" hidden="1">
      <c r="A2425" s="135" t="s">
        <v>160</v>
      </c>
      <c r="B2425" s="135" t="s">
        <v>161</v>
      </c>
      <c r="C2425" s="135">
        <v>2014</v>
      </c>
      <c r="D2425" s="137">
        <v>5.25</v>
      </c>
    </row>
    <row r="2426" spans="1:4" hidden="1">
      <c r="A2426" s="135" t="s">
        <v>160</v>
      </c>
      <c r="B2426" s="135" t="s">
        <v>161</v>
      </c>
      <c r="C2426" s="135">
        <v>2015</v>
      </c>
      <c r="D2426" s="137">
        <v>5.32646</v>
      </c>
    </row>
    <row r="2427" spans="1:4" hidden="1">
      <c r="A2427" s="135" t="s">
        <v>160</v>
      </c>
      <c r="B2427" s="135" t="s">
        <v>161</v>
      </c>
      <c r="C2427" s="135">
        <v>2016</v>
      </c>
      <c r="D2427" s="137">
        <v>5.3177690000000002</v>
      </c>
    </row>
    <row r="2428" spans="1:4" hidden="1">
      <c r="A2428" s="135" t="s">
        <v>160</v>
      </c>
      <c r="B2428" s="135" t="s">
        <v>161</v>
      </c>
      <c r="C2428" s="135">
        <v>2017</v>
      </c>
      <c r="D2428" s="137">
        <v>10.935689999999999</v>
      </c>
    </row>
    <row r="2429" spans="1:4" hidden="1">
      <c r="A2429" s="135" t="s">
        <v>160</v>
      </c>
      <c r="B2429" s="135" t="s">
        <v>161</v>
      </c>
      <c r="C2429" s="135">
        <v>2018</v>
      </c>
      <c r="D2429" s="137">
        <v>16.085789999999999</v>
      </c>
    </row>
    <row r="2430" spans="1:4" hidden="1">
      <c r="A2430" s="135" t="s">
        <v>160</v>
      </c>
      <c r="B2430" s="135" t="s">
        <v>161</v>
      </c>
      <c r="C2430" s="135">
        <v>2019</v>
      </c>
      <c r="D2430" s="137">
        <v>9.6962200000000003</v>
      </c>
    </row>
    <row r="2431" spans="1:4" hidden="1">
      <c r="A2431" s="135" t="s">
        <v>160</v>
      </c>
      <c r="B2431" s="135" t="s">
        <v>161</v>
      </c>
      <c r="C2431" s="135">
        <v>2020</v>
      </c>
      <c r="D2431" s="137">
        <v>8.5275960000000008</v>
      </c>
    </row>
    <row r="2432" spans="1:4">
      <c r="A2432" s="135" t="s">
        <v>160</v>
      </c>
      <c r="B2432" s="135" t="s">
        <v>161</v>
      </c>
      <c r="C2432" s="135">
        <v>2021</v>
      </c>
      <c r="D2432" s="137">
        <v>10.654350000000001</v>
      </c>
    </row>
    <row r="2433" spans="1:4" hidden="1">
      <c r="A2433" s="135" t="s">
        <v>162</v>
      </c>
      <c r="B2433" s="135" t="s">
        <v>163</v>
      </c>
      <c r="C2433" s="135">
        <v>1980</v>
      </c>
      <c r="D2433" s="137">
        <v>49.252339999999997</v>
      </c>
    </row>
    <row r="2434" spans="1:4" hidden="1">
      <c r="A2434" s="135" t="s">
        <v>162</v>
      </c>
      <c r="B2434" s="135" t="s">
        <v>163</v>
      </c>
      <c r="C2434" s="135">
        <v>1981</v>
      </c>
      <c r="D2434" s="137">
        <v>48.906269999999999</v>
      </c>
    </row>
    <row r="2435" spans="1:4" hidden="1">
      <c r="A2435" s="135" t="s">
        <v>162</v>
      </c>
      <c r="B2435" s="135" t="s">
        <v>163</v>
      </c>
      <c r="C2435" s="135">
        <v>1982</v>
      </c>
      <c r="D2435" s="137">
        <v>48.56503</v>
      </c>
    </row>
    <row r="2436" spans="1:4" hidden="1">
      <c r="A2436" s="135" t="s">
        <v>162</v>
      </c>
      <c r="B2436" s="135" t="s">
        <v>163</v>
      </c>
      <c r="C2436" s="135">
        <v>1983</v>
      </c>
      <c r="D2436" s="137">
        <v>48.228529999999999</v>
      </c>
    </row>
    <row r="2437" spans="1:4" hidden="1">
      <c r="A2437" s="135" t="s">
        <v>162</v>
      </c>
      <c r="B2437" s="135" t="s">
        <v>163</v>
      </c>
      <c r="C2437" s="135">
        <v>1984</v>
      </c>
      <c r="D2437" s="137">
        <v>47.896650000000001</v>
      </c>
    </row>
    <row r="2438" spans="1:4" hidden="1">
      <c r="A2438" s="135" t="s">
        <v>162</v>
      </c>
      <c r="B2438" s="135" t="s">
        <v>163</v>
      </c>
      <c r="C2438" s="135">
        <v>1985</v>
      </c>
      <c r="D2438" s="137">
        <v>47.569310000000002</v>
      </c>
    </row>
    <row r="2439" spans="1:4" hidden="1">
      <c r="A2439" s="135" t="s">
        <v>162</v>
      </c>
      <c r="B2439" s="135" t="s">
        <v>163</v>
      </c>
      <c r="C2439" s="135">
        <v>1986</v>
      </c>
      <c r="D2439" s="137">
        <v>47.246409999999997</v>
      </c>
    </row>
    <row r="2440" spans="1:4" hidden="1">
      <c r="A2440" s="135" t="s">
        <v>162</v>
      </c>
      <c r="B2440" s="135" t="s">
        <v>163</v>
      </c>
      <c r="C2440" s="135">
        <v>1987</v>
      </c>
      <c r="D2440" s="137">
        <v>46.927869999999999</v>
      </c>
    </row>
    <row r="2441" spans="1:4" hidden="1">
      <c r="A2441" s="135" t="s">
        <v>162</v>
      </c>
      <c r="B2441" s="135" t="s">
        <v>163</v>
      </c>
      <c r="C2441" s="135">
        <v>1988</v>
      </c>
      <c r="D2441" s="137">
        <v>46.613599999999998</v>
      </c>
    </row>
    <row r="2442" spans="1:4" hidden="1">
      <c r="A2442" s="135" t="s">
        <v>162</v>
      </c>
      <c r="B2442" s="135" t="s">
        <v>163</v>
      </c>
      <c r="C2442" s="135">
        <v>1989</v>
      </c>
      <c r="D2442" s="137">
        <v>46.3035</v>
      </c>
    </row>
    <row r="2443" spans="1:4" hidden="1">
      <c r="A2443" s="135" t="s">
        <v>162</v>
      </c>
      <c r="B2443" s="135" t="s">
        <v>163</v>
      </c>
      <c r="C2443" s="135">
        <v>1990</v>
      </c>
      <c r="D2443" s="137">
        <v>45.997509999999998</v>
      </c>
    </row>
    <row r="2444" spans="1:4" hidden="1">
      <c r="A2444" s="135" t="s">
        <v>162</v>
      </c>
      <c r="B2444" s="135" t="s">
        <v>163</v>
      </c>
      <c r="C2444" s="135">
        <v>1991</v>
      </c>
      <c r="D2444" s="137">
        <v>45.695529999999998</v>
      </c>
    </row>
    <row r="2445" spans="1:4" hidden="1">
      <c r="A2445" s="135" t="s">
        <v>162</v>
      </c>
      <c r="B2445" s="135" t="s">
        <v>163</v>
      </c>
      <c r="C2445" s="135">
        <v>1992</v>
      </c>
      <c r="D2445" s="137">
        <v>45.397489999999998</v>
      </c>
    </row>
    <row r="2446" spans="1:4" hidden="1">
      <c r="A2446" s="135" t="s">
        <v>162</v>
      </c>
      <c r="B2446" s="135" t="s">
        <v>163</v>
      </c>
      <c r="C2446" s="135">
        <v>1993</v>
      </c>
      <c r="D2446" s="137">
        <v>45.10331</v>
      </c>
    </row>
    <row r="2447" spans="1:4" hidden="1">
      <c r="A2447" s="135" t="s">
        <v>162</v>
      </c>
      <c r="B2447" s="135" t="s">
        <v>163</v>
      </c>
      <c r="C2447" s="135">
        <v>1994</v>
      </c>
      <c r="D2447" s="137">
        <v>44.812919999999998</v>
      </c>
    </row>
    <row r="2448" spans="1:4" hidden="1">
      <c r="A2448" s="135" t="s">
        <v>162</v>
      </c>
      <c r="B2448" s="135" t="s">
        <v>163</v>
      </c>
      <c r="C2448" s="135">
        <v>1995</v>
      </c>
      <c r="D2448" s="137">
        <v>42.749589999999998</v>
      </c>
    </row>
    <row r="2449" spans="1:4" hidden="1">
      <c r="A2449" s="135" t="s">
        <v>162</v>
      </c>
      <c r="B2449" s="135" t="s">
        <v>163</v>
      </c>
      <c r="C2449" s="135">
        <v>1996</v>
      </c>
      <c r="D2449" s="137">
        <v>40.579630000000002</v>
      </c>
    </row>
    <row r="2450" spans="1:4" hidden="1">
      <c r="A2450" s="135" t="s">
        <v>162</v>
      </c>
      <c r="B2450" s="135" t="s">
        <v>163</v>
      </c>
      <c r="C2450" s="135">
        <v>1997</v>
      </c>
      <c r="D2450" s="137">
        <v>38.294580000000003</v>
      </c>
    </row>
    <row r="2451" spans="1:4" hidden="1">
      <c r="A2451" s="135" t="s">
        <v>162</v>
      </c>
      <c r="B2451" s="135" t="s">
        <v>163</v>
      </c>
      <c r="C2451" s="135">
        <v>1998</v>
      </c>
      <c r="D2451" s="137">
        <v>35.885010000000001</v>
      </c>
    </row>
    <row r="2452" spans="1:4" hidden="1">
      <c r="A2452" s="135" t="s">
        <v>162</v>
      </c>
      <c r="B2452" s="135" t="s">
        <v>163</v>
      </c>
      <c r="C2452" s="135">
        <v>1999</v>
      </c>
      <c r="D2452" s="137">
        <v>33.340479999999999</v>
      </c>
    </row>
    <row r="2453" spans="1:4" hidden="1">
      <c r="A2453" s="135" t="s">
        <v>162</v>
      </c>
      <c r="B2453" s="135" t="s">
        <v>163</v>
      </c>
      <c r="C2453" s="135">
        <v>2000</v>
      </c>
      <c r="D2453" s="137">
        <v>30.64931</v>
      </c>
    </row>
    <row r="2454" spans="1:4" hidden="1">
      <c r="A2454" s="135" t="s">
        <v>162</v>
      </c>
      <c r="B2454" s="135" t="s">
        <v>163</v>
      </c>
      <c r="C2454" s="135">
        <v>2001</v>
      </c>
      <c r="D2454" s="137">
        <v>27.798459999999999</v>
      </c>
    </row>
    <row r="2455" spans="1:4" hidden="1">
      <c r="A2455" s="135" t="s">
        <v>162</v>
      </c>
      <c r="B2455" s="135" t="s">
        <v>163</v>
      </c>
      <c r="C2455" s="135">
        <v>2002</v>
      </c>
      <c r="D2455" s="137">
        <v>24.77327</v>
      </c>
    </row>
    <row r="2456" spans="1:4" hidden="1">
      <c r="A2456" s="135" t="s">
        <v>162</v>
      </c>
      <c r="B2456" s="135" t="s">
        <v>163</v>
      </c>
      <c r="C2456" s="135">
        <v>2003</v>
      </c>
      <c r="D2456" s="137">
        <v>20.24755</v>
      </c>
    </row>
    <row r="2457" spans="1:4" hidden="1">
      <c r="A2457" s="135" t="s">
        <v>162</v>
      </c>
      <c r="B2457" s="135" t="s">
        <v>163</v>
      </c>
      <c r="C2457" s="135">
        <v>2004</v>
      </c>
      <c r="D2457" s="137">
        <v>15.99511</v>
      </c>
    </row>
    <row r="2458" spans="1:4" hidden="1">
      <c r="A2458" s="135" t="s">
        <v>162</v>
      </c>
      <c r="B2458" s="135" t="s">
        <v>163</v>
      </c>
      <c r="C2458" s="135">
        <v>2005</v>
      </c>
      <c r="D2458" s="137">
        <v>15.54828</v>
      </c>
    </row>
    <row r="2459" spans="1:4" hidden="1">
      <c r="A2459" s="135" t="s">
        <v>162</v>
      </c>
      <c r="B2459" s="135" t="s">
        <v>163</v>
      </c>
      <c r="C2459" s="135">
        <v>2006</v>
      </c>
      <c r="D2459" s="137">
        <v>9.3875430000000009</v>
      </c>
    </row>
    <row r="2460" spans="1:4" hidden="1">
      <c r="A2460" s="135" t="s">
        <v>162</v>
      </c>
      <c r="B2460" s="135" t="s">
        <v>163</v>
      </c>
      <c r="C2460" s="135">
        <v>2007</v>
      </c>
      <c r="D2460" s="137">
        <v>6.9863010000000001</v>
      </c>
    </row>
    <row r="2461" spans="1:4" hidden="1">
      <c r="A2461" s="135" t="s">
        <v>162</v>
      </c>
      <c r="B2461" s="135" t="s">
        <v>163</v>
      </c>
      <c r="C2461" s="135">
        <v>2008</v>
      </c>
      <c r="D2461" s="137">
        <v>10.713559999999999</v>
      </c>
    </row>
    <row r="2462" spans="1:4" hidden="1">
      <c r="A2462" s="135" t="s">
        <v>162</v>
      </c>
      <c r="B2462" s="135" t="s">
        <v>163</v>
      </c>
      <c r="C2462" s="135">
        <v>2009</v>
      </c>
      <c r="D2462" s="137">
        <v>17.804729999999999</v>
      </c>
    </row>
    <row r="2463" spans="1:4" hidden="1">
      <c r="A2463" s="135" t="s">
        <v>162</v>
      </c>
      <c r="B2463" s="135" t="s">
        <v>163</v>
      </c>
      <c r="C2463" s="135">
        <v>2010</v>
      </c>
      <c r="D2463" s="137">
        <v>19.163160000000001</v>
      </c>
    </row>
    <row r="2464" spans="1:4" hidden="1">
      <c r="A2464" s="135" t="s">
        <v>162</v>
      </c>
      <c r="B2464" s="135" t="s">
        <v>163</v>
      </c>
      <c r="C2464" s="135">
        <v>2011</v>
      </c>
      <c r="D2464" s="137">
        <v>23.23978</v>
      </c>
    </row>
    <row r="2465" spans="1:4" hidden="1">
      <c r="A2465" s="135" t="s">
        <v>162</v>
      </c>
      <c r="B2465" s="135" t="s">
        <v>163</v>
      </c>
      <c r="C2465" s="135">
        <v>2012</v>
      </c>
      <c r="D2465" s="137">
        <v>27.158840000000001</v>
      </c>
    </row>
    <row r="2466" spans="1:4" hidden="1">
      <c r="A2466" s="135" t="s">
        <v>162</v>
      </c>
      <c r="B2466" s="135" t="s">
        <v>163</v>
      </c>
      <c r="C2466" s="135">
        <v>2013</v>
      </c>
      <c r="D2466" s="137">
        <v>29.909420000000001</v>
      </c>
    </row>
    <row r="2467" spans="1:4" hidden="1">
      <c r="A2467" s="135" t="s">
        <v>162</v>
      </c>
      <c r="B2467" s="135" t="s">
        <v>163</v>
      </c>
      <c r="C2467" s="135">
        <v>2014</v>
      </c>
      <c r="D2467" s="137">
        <v>32.391509999999997</v>
      </c>
    </row>
    <row r="2468" spans="1:4" hidden="1">
      <c r="A2468" s="135" t="s">
        <v>162</v>
      </c>
      <c r="B2468" s="135" t="s">
        <v>163</v>
      </c>
      <c r="C2468" s="135">
        <v>2015</v>
      </c>
      <c r="D2468" s="137">
        <v>36.235590000000002</v>
      </c>
    </row>
    <row r="2469" spans="1:4" hidden="1">
      <c r="A2469" s="135" t="s">
        <v>162</v>
      </c>
      <c r="B2469" s="135" t="s">
        <v>163</v>
      </c>
      <c r="C2469" s="135">
        <v>2016</v>
      </c>
      <c r="D2469" s="137">
        <v>38.718269999999997</v>
      </c>
    </row>
    <row r="2470" spans="1:4" hidden="1">
      <c r="A2470" s="135" t="s">
        <v>162</v>
      </c>
      <c r="B2470" s="135" t="s">
        <v>163</v>
      </c>
      <c r="C2470" s="135">
        <v>2017</v>
      </c>
      <c r="D2470" s="137">
        <v>35.686120000000003</v>
      </c>
    </row>
    <row r="2471" spans="1:4" hidden="1">
      <c r="A2471" s="135" t="s">
        <v>162</v>
      </c>
      <c r="B2471" s="135" t="s">
        <v>163</v>
      </c>
      <c r="C2471" s="135">
        <v>2018</v>
      </c>
      <c r="D2471" s="137">
        <v>33.492570000000001</v>
      </c>
    </row>
    <row r="2472" spans="1:4" hidden="1">
      <c r="A2472" s="135" t="s">
        <v>162</v>
      </c>
      <c r="B2472" s="135" t="s">
        <v>163</v>
      </c>
      <c r="C2472" s="135">
        <v>2019</v>
      </c>
      <c r="D2472" s="137">
        <v>33.561239999999998</v>
      </c>
    </row>
    <row r="2473" spans="1:4" hidden="1">
      <c r="A2473" s="135" t="s">
        <v>162</v>
      </c>
      <c r="B2473" s="135" t="s">
        <v>163</v>
      </c>
      <c r="C2473" s="135">
        <v>2020</v>
      </c>
      <c r="D2473" s="137">
        <v>33.57996</v>
      </c>
    </row>
    <row r="2474" spans="1:4">
      <c r="A2474" s="135" t="s">
        <v>162</v>
      </c>
      <c r="B2474" s="135" t="s">
        <v>163</v>
      </c>
      <c r="C2474" s="135">
        <v>2021</v>
      </c>
      <c r="D2474" s="137">
        <v>33.39658</v>
      </c>
    </row>
    <row r="2475" spans="1:4" hidden="1">
      <c r="A2475" s="135" t="s">
        <v>164</v>
      </c>
      <c r="B2475" s="135" t="s">
        <v>165</v>
      </c>
      <c r="C2475" s="135">
        <v>1970</v>
      </c>
      <c r="D2475" s="137">
        <v>4.7953960000000002</v>
      </c>
    </row>
    <row r="2476" spans="1:4" hidden="1">
      <c r="A2476" s="135" t="s">
        <v>164</v>
      </c>
      <c r="B2476" s="135" t="s">
        <v>165</v>
      </c>
      <c r="C2476" s="135">
        <v>1971</v>
      </c>
      <c r="D2476" s="137">
        <v>4.8491379999999999</v>
      </c>
    </row>
    <row r="2477" spans="1:4" hidden="1">
      <c r="A2477" s="135" t="s">
        <v>164</v>
      </c>
      <c r="B2477" s="135" t="s">
        <v>165</v>
      </c>
      <c r="C2477" s="135">
        <v>1972</v>
      </c>
      <c r="D2477" s="137">
        <v>4.901961</v>
      </c>
    </row>
    <row r="2478" spans="1:4" hidden="1">
      <c r="A2478" s="135" t="s">
        <v>164</v>
      </c>
      <c r="B2478" s="135" t="s">
        <v>165</v>
      </c>
      <c r="C2478" s="135">
        <v>1973</v>
      </c>
      <c r="D2478" s="137">
        <v>4.9538880000000001</v>
      </c>
    </row>
    <row r="2479" spans="1:4" hidden="1">
      <c r="A2479" s="135" t="s">
        <v>164</v>
      </c>
      <c r="B2479" s="135" t="s">
        <v>165</v>
      </c>
      <c r="C2479" s="135">
        <v>1974</v>
      </c>
      <c r="D2479" s="137">
        <v>5.0049429999999999</v>
      </c>
    </row>
    <row r="2480" spans="1:4" hidden="1">
      <c r="A2480" s="135" t="s">
        <v>164</v>
      </c>
      <c r="B2480" s="135" t="s">
        <v>165</v>
      </c>
      <c r="C2480" s="135">
        <v>1975</v>
      </c>
      <c r="D2480" s="137">
        <v>5.0551469999999998</v>
      </c>
    </row>
    <row r="2481" spans="1:4" hidden="1">
      <c r="A2481" s="135" t="s">
        <v>164</v>
      </c>
      <c r="B2481" s="135" t="s">
        <v>165</v>
      </c>
      <c r="C2481" s="135">
        <v>1976</v>
      </c>
      <c r="D2481" s="137">
        <v>5.1045210000000001</v>
      </c>
    </row>
    <row r="2482" spans="1:4" hidden="1">
      <c r="A2482" s="135" t="s">
        <v>164</v>
      </c>
      <c r="B2482" s="135" t="s">
        <v>165</v>
      </c>
      <c r="C2482" s="135">
        <v>1977</v>
      </c>
      <c r="D2482" s="137">
        <v>5.1530860000000001</v>
      </c>
    </row>
    <row r="2483" spans="1:4" hidden="1">
      <c r="A2483" s="135" t="s">
        <v>164</v>
      </c>
      <c r="B2483" s="135" t="s">
        <v>165</v>
      </c>
      <c r="C2483" s="135">
        <v>1978</v>
      </c>
      <c r="D2483" s="137">
        <v>5.2008609999999997</v>
      </c>
    </row>
    <row r="2484" spans="1:4" hidden="1">
      <c r="A2484" s="135" t="s">
        <v>164</v>
      </c>
      <c r="B2484" s="135" t="s">
        <v>165</v>
      </c>
      <c r="C2484" s="135">
        <v>1979</v>
      </c>
      <c r="D2484" s="137">
        <v>5.247865</v>
      </c>
    </row>
    <row r="2485" spans="1:4" hidden="1">
      <c r="A2485" s="135" t="s">
        <v>164</v>
      </c>
      <c r="B2485" s="135" t="s">
        <v>165</v>
      </c>
      <c r="C2485" s="135">
        <v>1980</v>
      </c>
      <c r="D2485" s="137">
        <v>5.2941180000000001</v>
      </c>
    </row>
    <row r="2486" spans="1:4" hidden="1">
      <c r="A2486" s="135" t="s">
        <v>164</v>
      </c>
      <c r="B2486" s="135" t="s">
        <v>165</v>
      </c>
      <c r="C2486" s="135">
        <v>1981</v>
      </c>
      <c r="D2486" s="137">
        <v>5.2941180000000001</v>
      </c>
    </row>
    <row r="2487" spans="1:4" hidden="1">
      <c r="A2487" s="135" t="s">
        <v>164</v>
      </c>
      <c r="B2487" s="135" t="s">
        <v>165</v>
      </c>
      <c r="C2487" s="135">
        <v>1982</v>
      </c>
      <c r="D2487" s="137">
        <v>5.2941180000000001</v>
      </c>
    </row>
    <row r="2488" spans="1:4" hidden="1">
      <c r="A2488" s="135" t="s">
        <v>164</v>
      </c>
      <c r="B2488" s="135" t="s">
        <v>165</v>
      </c>
      <c r="C2488" s="135">
        <v>1983</v>
      </c>
      <c r="D2488" s="137">
        <v>5.2941180000000001</v>
      </c>
    </row>
    <row r="2489" spans="1:4" hidden="1">
      <c r="A2489" s="135" t="s">
        <v>164</v>
      </c>
      <c r="B2489" s="135" t="s">
        <v>165</v>
      </c>
      <c r="C2489" s="135">
        <v>1984</v>
      </c>
      <c r="D2489" s="137">
        <v>5.2941180000000001</v>
      </c>
    </row>
    <row r="2490" spans="1:4" hidden="1">
      <c r="A2490" s="135" t="s">
        <v>164</v>
      </c>
      <c r="B2490" s="135" t="s">
        <v>165</v>
      </c>
      <c r="C2490" s="135">
        <v>1985</v>
      </c>
      <c r="D2490" s="137">
        <v>5.2941180000000001</v>
      </c>
    </row>
    <row r="2491" spans="1:4" hidden="1">
      <c r="A2491" s="135" t="s">
        <v>164</v>
      </c>
      <c r="B2491" s="135" t="s">
        <v>165</v>
      </c>
      <c r="C2491" s="135">
        <v>1986</v>
      </c>
      <c r="D2491" s="137">
        <v>5.2941180000000001</v>
      </c>
    </row>
    <row r="2492" spans="1:4" hidden="1">
      <c r="A2492" s="135" t="s">
        <v>164</v>
      </c>
      <c r="B2492" s="135" t="s">
        <v>165</v>
      </c>
      <c r="C2492" s="135">
        <v>1987</v>
      </c>
      <c r="D2492" s="137">
        <v>5.4339649999999997</v>
      </c>
    </row>
    <row r="2493" spans="1:4" hidden="1">
      <c r="A2493" s="135" t="s">
        <v>164</v>
      </c>
      <c r="B2493" s="135" t="s">
        <v>165</v>
      </c>
      <c r="C2493" s="135">
        <v>1988</v>
      </c>
      <c r="D2493" s="137">
        <v>5.5774359999999996</v>
      </c>
    </row>
    <row r="2494" spans="1:4" hidden="1">
      <c r="A2494" s="135" t="s">
        <v>164</v>
      </c>
      <c r="B2494" s="135" t="s">
        <v>165</v>
      </c>
      <c r="C2494" s="135">
        <v>1989</v>
      </c>
      <c r="D2494" s="137">
        <v>5.7246750000000004</v>
      </c>
    </row>
    <row r="2495" spans="1:4" hidden="1">
      <c r="A2495" s="135" t="s">
        <v>164</v>
      </c>
      <c r="B2495" s="135" t="s">
        <v>165</v>
      </c>
      <c r="C2495" s="135">
        <v>1990</v>
      </c>
      <c r="D2495" s="137">
        <v>5.8758319999999999</v>
      </c>
    </row>
    <row r="2496" spans="1:4" hidden="1">
      <c r="A2496" s="135" t="s">
        <v>164</v>
      </c>
      <c r="B2496" s="135" t="s">
        <v>165</v>
      </c>
      <c r="C2496" s="135">
        <v>1991</v>
      </c>
      <c r="D2496" s="137">
        <v>5.8758319999999999</v>
      </c>
    </row>
    <row r="2497" spans="1:4" hidden="1">
      <c r="A2497" s="135" t="s">
        <v>164</v>
      </c>
      <c r="B2497" s="135" t="s">
        <v>165</v>
      </c>
      <c r="C2497" s="135">
        <v>1992</v>
      </c>
      <c r="D2497" s="137">
        <v>5.8758319999999999</v>
      </c>
    </row>
    <row r="2498" spans="1:4" hidden="1">
      <c r="A2498" s="135" t="s">
        <v>164</v>
      </c>
      <c r="B2498" s="135" t="s">
        <v>165</v>
      </c>
      <c r="C2498" s="135">
        <v>1993</v>
      </c>
      <c r="D2498" s="137">
        <v>5.8758319999999999</v>
      </c>
    </row>
    <row r="2499" spans="1:4" hidden="1">
      <c r="A2499" s="135" t="s">
        <v>164</v>
      </c>
      <c r="B2499" s="135" t="s">
        <v>165</v>
      </c>
      <c r="C2499" s="135">
        <v>1994</v>
      </c>
      <c r="D2499" s="137">
        <v>5.8758319999999999</v>
      </c>
    </row>
    <row r="2500" spans="1:4" hidden="1">
      <c r="A2500" s="135" t="s">
        <v>164</v>
      </c>
      <c r="B2500" s="135" t="s">
        <v>165</v>
      </c>
      <c r="C2500" s="135">
        <v>1995</v>
      </c>
      <c r="D2500" s="137">
        <v>5.8758319999999999</v>
      </c>
    </row>
    <row r="2501" spans="1:4" hidden="1">
      <c r="A2501" s="135" t="s">
        <v>164</v>
      </c>
      <c r="B2501" s="135" t="s">
        <v>165</v>
      </c>
      <c r="C2501" s="135">
        <v>1996</v>
      </c>
      <c r="D2501" s="137">
        <v>5.9952059999999996</v>
      </c>
    </row>
    <row r="2502" spans="1:4" hidden="1">
      <c r="A2502" s="135" t="s">
        <v>164</v>
      </c>
      <c r="B2502" s="135" t="s">
        <v>165</v>
      </c>
      <c r="C2502" s="135">
        <v>1997</v>
      </c>
      <c r="D2502" s="137">
        <v>6.1116999999999999</v>
      </c>
    </row>
    <row r="2503" spans="1:4" hidden="1">
      <c r="A2503" s="135" t="s">
        <v>164</v>
      </c>
      <c r="B2503" s="135" t="s">
        <v>165</v>
      </c>
      <c r="C2503" s="135">
        <v>1998</v>
      </c>
      <c r="D2503" s="137">
        <v>6.2254170000000002</v>
      </c>
    </row>
    <row r="2504" spans="1:4" hidden="1">
      <c r="A2504" s="135" t="s">
        <v>164</v>
      </c>
      <c r="B2504" s="135" t="s">
        <v>165</v>
      </c>
      <c r="C2504" s="135">
        <v>1999</v>
      </c>
      <c r="D2504" s="137">
        <v>6.3364539999999998</v>
      </c>
    </row>
    <row r="2505" spans="1:4" hidden="1">
      <c r="A2505" s="135" t="s">
        <v>164</v>
      </c>
      <c r="B2505" s="135" t="s">
        <v>165</v>
      </c>
      <c r="C2505" s="135">
        <v>2000</v>
      </c>
      <c r="D2505" s="137">
        <v>6.4449059999999996</v>
      </c>
    </row>
    <row r="2506" spans="1:4" hidden="1">
      <c r="A2506" s="135" t="s">
        <v>164</v>
      </c>
      <c r="B2506" s="135" t="s">
        <v>165</v>
      </c>
      <c r="C2506" s="135">
        <v>2001</v>
      </c>
      <c r="D2506" s="137">
        <v>6.5512649999999999</v>
      </c>
    </row>
    <row r="2507" spans="1:4" hidden="1">
      <c r="A2507" s="135" t="s">
        <v>164</v>
      </c>
      <c r="B2507" s="135" t="s">
        <v>165</v>
      </c>
      <c r="C2507" s="135">
        <v>2002</v>
      </c>
      <c r="D2507" s="137">
        <v>6.6630260000000003</v>
      </c>
    </row>
    <row r="2508" spans="1:4" hidden="1">
      <c r="A2508" s="135" t="s">
        <v>164</v>
      </c>
      <c r="B2508" s="135" t="s">
        <v>165</v>
      </c>
      <c r="C2508" s="135">
        <v>2003</v>
      </c>
      <c r="D2508" s="137">
        <v>6.2903229999999999</v>
      </c>
    </row>
    <row r="2509" spans="1:4" hidden="1">
      <c r="A2509" s="135" t="s">
        <v>164</v>
      </c>
      <c r="B2509" s="135" t="s">
        <v>165</v>
      </c>
      <c r="C2509" s="135">
        <v>2004</v>
      </c>
      <c r="D2509" s="137">
        <v>5.7830089999999998</v>
      </c>
    </row>
    <row r="2510" spans="1:4" hidden="1">
      <c r="A2510" s="135" t="s">
        <v>164</v>
      </c>
      <c r="B2510" s="135" t="s">
        <v>165</v>
      </c>
      <c r="C2510" s="135">
        <v>2005</v>
      </c>
      <c r="D2510" s="137">
        <v>6.0004840000000002</v>
      </c>
    </row>
    <row r="2511" spans="1:4" hidden="1">
      <c r="A2511" s="135" t="s">
        <v>164</v>
      </c>
      <c r="B2511" s="135" t="s">
        <v>165</v>
      </c>
      <c r="C2511" s="135">
        <v>2006</v>
      </c>
      <c r="D2511" s="137">
        <v>6.2233409999999996</v>
      </c>
    </row>
    <row r="2512" spans="1:4" hidden="1">
      <c r="A2512" s="135" t="s">
        <v>164</v>
      </c>
      <c r="B2512" s="135" t="s">
        <v>165</v>
      </c>
      <c r="C2512" s="135">
        <v>2007</v>
      </c>
      <c r="D2512" s="137">
        <v>6.451784</v>
      </c>
    </row>
    <row r="2513" spans="1:4" hidden="1">
      <c r="A2513" s="135" t="s">
        <v>164</v>
      </c>
      <c r="B2513" s="135" t="s">
        <v>165</v>
      </c>
      <c r="C2513" s="135">
        <v>2008</v>
      </c>
      <c r="D2513" s="137">
        <v>6.686026</v>
      </c>
    </row>
    <row r="2514" spans="1:4" hidden="1">
      <c r="A2514" s="135" t="s">
        <v>164</v>
      </c>
      <c r="B2514" s="135" t="s">
        <v>165</v>
      </c>
      <c r="C2514" s="135">
        <v>2009</v>
      </c>
      <c r="D2514" s="137">
        <v>6.9262889999999997</v>
      </c>
    </row>
    <row r="2515" spans="1:4" hidden="1">
      <c r="A2515" s="135" t="s">
        <v>164</v>
      </c>
      <c r="B2515" s="135" t="s">
        <v>165</v>
      </c>
      <c r="C2515" s="135">
        <v>2010</v>
      </c>
      <c r="D2515" s="137">
        <v>6.774362</v>
      </c>
    </row>
    <row r="2516" spans="1:4" hidden="1">
      <c r="A2516" s="135" t="s">
        <v>164</v>
      </c>
      <c r="B2516" s="135" t="s">
        <v>165</v>
      </c>
      <c r="C2516" s="135">
        <v>2011</v>
      </c>
      <c r="D2516" s="137">
        <v>6.4591839999999996</v>
      </c>
    </row>
    <row r="2517" spans="1:4" hidden="1">
      <c r="A2517" s="135" t="s">
        <v>164</v>
      </c>
      <c r="B2517" s="135" t="s">
        <v>165</v>
      </c>
      <c r="C2517" s="135">
        <v>2012</v>
      </c>
      <c r="D2517" s="137">
        <v>6.1569209999999996</v>
      </c>
    </row>
    <row r="2518" spans="1:4" hidden="1">
      <c r="A2518" s="135" t="s">
        <v>164</v>
      </c>
      <c r="B2518" s="135" t="s">
        <v>165</v>
      </c>
      <c r="C2518" s="135">
        <v>2013</v>
      </c>
      <c r="D2518" s="137">
        <v>5.866797</v>
      </c>
    </row>
    <row r="2519" spans="1:4" hidden="1">
      <c r="A2519" s="135" t="s">
        <v>164</v>
      </c>
      <c r="B2519" s="135" t="s">
        <v>165</v>
      </c>
      <c r="C2519" s="135">
        <v>2014</v>
      </c>
      <c r="D2519" s="137">
        <v>5.5880939999999999</v>
      </c>
    </row>
    <row r="2520" spans="1:4" hidden="1">
      <c r="A2520" s="135" t="s">
        <v>164</v>
      </c>
      <c r="B2520" s="135" t="s">
        <v>165</v>
      </c>
      <c r="C2520" s="135">
        <v>2015</v>
      </c>
      <c r="D2520" s="137">
        <v>5.3201510000000001</v>
      </c>
    </row>
    <row r="2521" spans="1:4" hidden="1">
      <c r="A2521" s="135" t="s">
        <v>164</v>
      </c>
      <c r="B2521" s="135" t="s">
        <v>165</v>
      </c>
      <c r="C2521" s="135">
        <v>2016</v>
      </c>
      <c r="D2521" s="137">
        <v>2.3968039999999999</v>
      </c>
    </row>
    <row r="2522" spans="1:4" hidden="1">
      <c r="A2522" s="135" t="s">
        <v>164</v>
      </c>
      <c r="B2522" s="135" t="s">
        <v>165</v>
      </c>
      <c r="C2522" s="135">
        <v>2017</v>
      </c>
      <c r="D2522" s="137">
        <v>4.5441830000000003</v>
      </c>
    </row>
    <row r="2523" spans="1:4" hidden="1">
      <c r="A2523" s="135" t="s">
        <v>164</v>
      </c>
      <c r="B2523" s="135" t="s">
        <v>165</v>
      </c>
      <c r="C2523" s="135">
        <v>2018</v>
      </c>
      <c r="D2523" s="137">
        <v>4.6162169999999998</v>
      </c>
    </row>
    <row r="2524" spans="1:4" hidden="1">
      <c r="A2524" s="135" t="s">
        <v>164</v>
      </c>
      <c r="B2524" s="135" t="s">
        <v>165</v>
      </c>
      <c r="C2524" s="135">
        <v>2019</v>
      </c>
      <c r="D2524" s="137">
        <v>4.5226179999999996</v>
      </c>
    </row>
    <row r="2525" spans="1:4" hidden="1">
      <c r="A2525" s="135" t="s">
        <v>164</v>
      </c>
      <c r="B2525" s="135" t="s">
        <v>165</v>
      </c>
      <c r="C2525" s="135">
        <v>2020</v>
      </c>
      <c r="D2525" s="137">
        <v>4.3680950000000003</v>
      </c>
    </row>
    <row r="2526" spans="1:4">
      <c r="A2526" s="135" t="s">
        <v>164</v>
      </c>
      <c r="B2526" s="135" t="s">
        <v>165</v>
      </c>
      <c r="C2526" s="135">
        <v>2021</v>
      </c>
      <c r="D2526" s="137">
        <v>4.001309</v>
      </c>
    </row>
    <row r="2527" spans="1:4" hidden="1">
      <c r="A2527" s="135" t="s">
        <v>166</v>
      </c>
      <c r="B2527" s="135" t="s">
        <v>167</v>
      </c>
      <c r="C2527" s="135">
        <v>1970</v>
      </c>
      <c r="D2527" s="137">
        <v>21.634620000000002</v>
      </c>
    </row>
    <row r="2528" spans="1:4" hidden="1">
      <c r="A2528" s="135" t="s">
        <v>166</v>
      </c>
      <c r="B2528" s="135" t="s">
        <v>167</v>
      </c>
      <c r="C2528" s="135">
        <v>1971</v>
      </c>
      <c r="D2528" s="137">
        <v>22.826160000000002</v>
      </c>
    </row>
    <row r="2529" spans="1:4" hidden="1">
      <c r="A2529" s="135" t="s">
        <v>166</v>
      </c>
      <c r="B2529" s="135" t="s">
        <v>167</v>
      </c>
      <c r="C2529" s="135">
        <v>1972</v>
      </c>
      <c r="D2529" s="137">
        <v>23.987770000000001</v>
      </c>
    </row>
    <row r="2530" spans="1:4" hidden="1">
      <c r="A2530" s="135" t="s">
        <v>166</v>
      </c>
      <c r="B2530" s="135" t="s">
        <v>167</v>
      </c>
      <c r="C2530" s="135">
        <v>1973</v>
      </c>
      <c r="D2530" s="137">
        <v>25.120570000000001</v>
      </c>
    </row>
    <row r="2531" spans="1:4" hidden="1">
      <c r="A2531" s="135" t="s">
        <v>166</v>
      </c>
      <c r="B2531" s="135" t="s">
        <v>167</v>
      </c>
      <c r="C2531" s="135">
        <v>1974</v>
      </c>
      <c r="D2531" s="137">
        <v>26.225619999999999</v>
      </c>
    </row>
    <row r="2532" spans="1:4" hidden="1">
      <c r="A2532" s="135" t="s">
        <v>166</v>
      </c>
      <c r="B2532" s="135" t="s">
        <v>167</v>
      </c>
      <c r="C2532" s="135">
        <v>1975</v>
      </c>
      <c r="D2532" s="137">
        <v>27.303920000000002</v>
      </c>
    </row>
    <row r="2533" spans="1:4" hidden="1">
      <c r="A2533" s="135" t="s">
        <v>166</v>
      </c>
      <c r="B2533" s="135" t="s">
        <v>167</v>
      </c>
      <c r="C2533" s="135">
        <v>1976</v>
      </c>
      <c r="D2533" s="137">
        <v>28.35324</v>
      </c>
    </row>
    <row r="2534" spans="1:4" hidden="1">
      <c r="A2534" s="135" t="s">
        <v>166</v>
      </c>
      <c r="B2534" s="135" t="s">
        <v>167</v>
      </c>
      <c r="C2534" s="135">
        <v>1977</v>
      </c>
      <c r="D2534" s="137">
        <v>29.377839999999999</v>
      </c>
    </row>
    <row r="2535" spans="1:4" hidden="1">
      <c r="A2535" s="135" t="s">
        <v>166</v>
      </c>
      <c r="B2535" s="135" t="s">
        <v>167</v>
      </c>
      <c r="C2535" s="135">
        <v>1978</v>
      </c>
      <c r="D2535" s="137">
        <v>30.378609999999998</v>
      </c>
    </row>
    <row r="2536" spans="1:4" hidden="1">
      <c r="A2536" s="135" t="s">
        <v>166</v>
      </c>
      <c r="B2536" s="135" t="s">
        <v>167</v>
      </c>
      <c r="C2536" s="135">
        <v>1979</v>
      </c>
      <c r="D2536" s="137">
        <v>31.356349999999999</v>
      </c>
    </row>
    <row r="2537" spans="1:4" hidden="1">
      <c r="A2537" s="135" t="s">
        <v>166</v>
      </c>
      <c r="B2537" s="135" t="s">
        <v>167</v>
      </c>
      <c r="C2537" s="135">
        <v>1980</v>
      </c>
      <c r="D2537" s="137">
        <v>32.311860000000003</v>
      </c>
    </row>
    <row r="2538" spans="1:4" hidden="1">
      <c r="A2538" s="135" t="s">
        <v>166</v>
      </c>
      <c r="B2538" s="135" t="s">
        <v>167</v>
      </c>
      <c r="C2538" s="135">
        <v>1981</v>
      </c>
      <c r="D2538" s="137">
        <v>32.136629999999997</v>
      </c>
    </row>
    <row r="2539" spans="1:4" hidden="1">
      <c r="A2539" s="135" t="s">
        <v>166</v>
      </c>
      <c r="B2539" s="135" t="s">
        <v>167</v>
      </c>
      <c r="C2539" s="135">
        <v>1982</v>
      </c>
      <c r="D2539" s="137">
        <v>31.95703</v>
      </c>
    </row>
    <row r="2540" spans="1:4" hidden="1">
      <c r="A2540" s="135" t="s">
        <v>166</v>
      </c>
      <c r="B2540" s="135" t="s">
        <v>167</v>
      </c>
      <c r="C2540" s="135">
        <v>1983</v>
      </c>
      <c r="D2540" s="137">
        <v>31.77289</v>
      </c>
    </row>
    <row r="2541" spans="1:4" hidden="1">
      <c r="A2541" s="135" t="s">
        <v>166</v>
      </c>
      <c r="B2541" s="135" t="s">
        <v>167</v>
      </c>
      <c r="C2541" s="135">
        <v>1984</v>
      </c>
      <c r="D2541" s="137">
        <v>31.584040000000002</v>
      </c>
    </row>
    <row r="2542" spans="1:4" hidden="1">
      <c r="A2542" s="135" t="s">
        <v>166</v>
      </c>
      <c r="B2542" s="135" t="s">
        <v>167</v>
      </c>
      <c r="C2542" s="135">
        <v>1985</v>
      </c>
      <c r="D2542" s="137">
        <v>31.39029</v>
      </c>
    </row>
    <row r="2543" spans="1:4" hidden="1">
      <c r="A2543" s="135" t="s">
        <v>166</v>
      </c>
      <c r="B2543" s="135" t="s">
        <v>167</v>
      </c>
      <c r="C2543" s="135">
        <v>1986</v>
      </c>
      <c r="D2543" s="137">
        <v>31.188279999999999</v>
      </c>
    </row>
    <row r="2544" spans="1:4" hidden="1">
      <c r="A2544" s="135" t="s">
        <v>166</v>
      </c>
      <c r="B2544" s="135" t="s">
        <v>167</v>
      </c>
      <c r="C2544" s="135">
        <v>1987</v>
      </c>
      <c r="D2544" s="137">
        <v>30.980879999999999</v>
      </c>
    </row>
    <row r="2545" spans="1:4" hidden="1">
      <c r="A2545" s="135" t="s">
        <v>166</v>
      </c>
      <c r="B2545" s="135" t="s">
        <v>167</v>
      </c>
      <c r="C2545" s="135">
        <v>1988</v>
      </c>
      <c r="D2545" s="137">
        <v>30.767859999999999</v>
      </c>
    </row>
    <row r="2546" spans="1:4" hidden="1">
      <c r="A2546" s="135" t="s">
        <v>166</v>
      </c>
      <c r="B2546" s="135" t="s">
        <v>167</v>
      </c>
      <c r="C2546" s="135">
        <v>1989</v>
      </c>
      <c r="D2546" s="137">
        <v>30.54899</v>
      </c>
    </row>
    <row r="2547" spans="1:4" hidden="1">
      <c r="A2547" s="135" t="s">
        <v>166</v>
      </c>
      <c r="B2547" s="135" t="s">
        <v>167</v>
      </c>
      <c r="C2547" s="135">
        <v>1990</v>
      </c>
      <c r="D2547" s="137">
        <v>30.32403</v>
      </c>
    </row>
    <row r="2548" spans="1:4" hidden="1">
      <c r="A2548" s="135" t="s">
        <v>166</v>
      </c>
      <c r="B2548" s="135" t="s">
        <v>167</v>
      </c>
      <c r="C2548" s="135">
        <v>1991</v>
      </c>
      <c r="D2548" s="137">
        <v>30.8689</v>
      </c>
    </row>
    <row r="2549" spans="1:4" hidden="1">
      <c r="A2549" s="135" t="s">
        <v>166</v>
      </c>
      <c r="B2549" s="135" t="s">
        <v>167</v>
      </c>
      <c r="C2549" s="135">
        <v>1992</v>
      </c>
      <c r="D2549" s="137">
        <v>31.400849999999998</v>
      </c>
    </row>
    <row r="2550" spans="1:4" hidden="1">
      <c r="A2550" s="135" t="s">
        <v>166</v>
      </c>
      <c r="B2550" s="135" t="s">
        <v>167</v>
      </c>
      <c r="C2550" s="135">
        <v>1993</v>
      </c>
      <c r="D2550" s="137">
        <v>31.920339999999999</v>
      </c>
    </row>
    <row r="2551" spans="1:4" hidden="1">
      <c r="A2551" s="135" t="s">
        <v>166</v>
      </c>
      <c r="B2551" s="135" t="s">
        <v>167</v>
      </c>
      <c r="C2551" s="135">
        <v>1994</v>
      </c>
      <c r="D2551" s="137">
        <v>32.427810000000001</v>
      </c>
    </row>
    <row r="2552" spans="1:4" hidden="1">
      <c r="A2552" s="135" t="s">
        <v>166</v>
      </c>
      <c r="B2552" s="135" t="s">
        <v>167</v>
      </c>
      <c r="C2552" s="135">
        <v>1995</v>
      </c>
      <c r="D2552" s="137">
        <v>32.923670000000001</v>
      </c>
    </row>
    <row r="2553" spans="1:4" hidden="1">
      <c r="A2553" s="135" t="s">
        <v>166</v>
      </c>
      <c r="B2553" s="135" t="s">
        <v>167</v>
      </c>
      <c r="C2553" s="135">
        <v>1996</v>
      </c>
      <c r="D2553" s="137">
        <v>33.40831</v>
      </c>
    </row>
    <row r="2554" spans="1:4" hidden="1">
      <c r="A2554" s="135" t="s">
        <v>166</v>
      </c>
      <c r="B2554" s="135" t="s">
        <v>167</v>
      </c>
      <c r="C2554" s="135">
        <v>1997</v>
      </c>
      <c r="D2554" s="137">
        <v>33.88212</v>
      </c>
    </row>
    <row r="2555" spans="1:4" hidden="1">
      <c r="A2555" s="135" t="s">
        <v>166</v>
      </c>
      <c r="B2555" s="135" t="s">
        <v>167</v>
      </c>
      <c r="C2555" s="135">
        <v>1998</v>
      </c>
      <c r="D2555" s="137">
        <v>34.345440000000004</v>
      </c>
    </row>
    <row r="2556" spans="1:4" hidden="1">
      <c r="A2556" s="135" t="s">
        <v>166</v>
      </c>
      <c r="B2556" s="135" t="s">
        <v>167</v>
      </c>
      <c r="C2556" s="135">
        <v>1999</v>
      </c>
      <c r="D2556" s="137">
        <v>35.23095</v>
      </c>
    </row>
    <row r="2557" spans="1:4" hidden="1">
      <c r="A2557" s="135" t="s">
        <v>166</v>
      </c>
      <c r="B2557" s="135" t="s">
        <v>167</v>
      </c>
      <c r="C2557" s="135">
        <v>2000</v>
      </c>
      <c r="D2557" s="137">
        <v>35.894629999999999</v>
      </c>
    </row>
    <row r="2558" spans="1:4" hidden="1">
      <c r="A2558" s="135" t="s">
        <v>166</v>
      </c>
      <c r="B2558" s="135" t="s">
        <v>167</v>
      </c>
      <c r="C2558" s="135">
        <v>2001</v>
      </c>
      <c r="D2558" s="137">
        <v>35.783859999999997</v>
      </c>
    </row>
    <row r="2559" spans="1:4" hidden="1">
      <c r="A2559" s="135" t="s">
        <v>166</v>
      </c>
      <c r="B2559" s="135" t="s">
        <v>167</v>
      </c>
      <c r="C2559" s="135">
        <v>2002</v>
      </c>
      <c r="D2559" s="137">
        <v>35.664090000000002</v>
      </c>
    </row>
    <row r="2560" spans="1:4" hidden="1">
      <c r="A2560" s="135" t="s">
        <v>166</v>
      </c>
      <c r="B2560" s="135" t="s">
        <v>167</v>
      </c>
      <c r="C2560" s="135">
        <v>2003</v>
      </c>
      <c r="D2560" s="137">
        <v>35.534179999999999</v>
      </c>
    </row>
    <row r="2561" spans="1:4" hidden="1">
      <c r="A2561" s="135" t="s">
        <v>166</v>
      </c>
      <c r="B2561" s="135" t="s">
        <v>167</v>
      </c>
      <c r="C2561" s="135">
        <v>2004</v>
      </c>
      <c r="D2561" s="137">
        <v>35.392760000000003</v>
      </c>
    </row>
    <row r="2562" spans="1:4" hidden="1">
      <c r="A2562" s="135" t="s">
        <v>166</v>
      </c>
      <c r="B2562" s="135" t="s">
        <v>167</v>
      </c>
      <c r="C2562" s="135">
        <v>2005</v>
      </c>
      <c r="D2562" s="137">
        <v>35.238250000000001</v>
      </c>
    </row>
    <row r="2563" spans="1:4" hidden="1">
      <c r="A2563" s="135" t="s">
        <v>166</v>
      </c>
      <c r="B2563" s="135" t="s">
        <v>167</v>
      </c>
      <c r="C2563" s="135">
        <v>2006</v>
      </c>
      <c r="D2563" s="137">
        <v>34.989919999999998</v>
      </c>
    </row>
    <row r="2564" spans="1:4" hidden="1">
      <c r="A2564" s="135" t="s">
        <v>166</v>
      </c>
      <c r="B2564" s="135" t="s">
        <v>167</v>
      </c>
      <c r="C2564" s="135">
        <v>2007</v>
      </c>
      <c r="D2564" s="137">
        <v>34.717550000000003</v>
      </c>
    </row>
    <row r="2565" spans="1:4" hidden="1">
      <c r="A2565" s="135" t="s">
        <v>166</v>
      </c>
      <c r="B2565" s="135" t="s">
        <v>167</v>
      </c>
      <c r="C2565" s="135">
        <v>2008</v>
      </c>
      <c r="D2565" s="137">
        <v>20.472270000000002</v>
      </c>
    </row>
    <row r="2566" spans="1:4" hidden="1">
      <c r="A2566" s="135" t="s">
        <v>166</v>
      </c>
      <c r="B2566" s="135" t="s">
        <v>167</v>
      </c>
      <c r="C2566" s="135">
        <v>2009</v>
      </c>
      <c r="D2566" s="137">
        <v>30.61252</v>
      </c>
    </row>
    <row r="2567" spans="1:4" hidden="1">
      <c r="A2567" s="135" t="s">
        <v>166</v>
      </c>
      <c r="B2567" s="135" t="s">
        <v>167</v>
      </c>
      <c r="C2567" s="135">
        <v>2010</v>
      </c>
      <c r="D2567" s="137">
        <v>28.561119999999999</v>
      </c>
    </row>
    <row r="2568" spans="1:4" hidden="1">
      <c r="A2568" s="135" t="s">
        <v>166</v>
      </c>
      <c r="B2568" s="135" t="s">
        <v>167</v>
      </c>
      <c r="C2568" s="135">
        <v>2011</v>
      </c>
      <c r="D2568" s="137">
        <v>26.52338</v>
      </c>
    </row>
    <row r="2569" spans="1:4" hidden="1">
      <c r="A2569" s="135" t="s">
        <v>166</v>
      </c>
      <c r="B2569" s="135" t="s">
        <v>167</v>
      </c>
      <c r="C2569" s="135">
        <v>2012</v>
      </c>
      <c r="D2569" s="137">
        <v>24.49915</v>
      </c>
    </row>
    <row r="2570" spans="1:4" hidden="1">
      <c r="A2570" s="135" t="s">
        <v>166</v>
      </c>
      <c r="B2570" s="135" t="s">
        <v>167</v>
      </c>
      <c r="C2570" s="135">
        <v>2013</v>
      </c>
      <c r="D2570" s="137">
        <v>22.514620000000001</v>
      </c>
    </row>
    <row r="2571" spans="1:4" hidden="1">
      <c r="A2571" s="135" t="s">
        <v>166</v>
      </c>
      <c r="B2571" s="135" t="s">
        <v>167</v>
      </c>
      <c r="C2571" s="135">
        <v>2014</v>
      </c>
      <c r="D2571" s="137">
        <v>22.51857</v>
      </c>
    </row>
    <row r="2572" spans="1:4" hidden="1">
      <c r="A2572" s="135" t="s">
        <v>166</v>
      </c>
      <c r="B2572" s="135" t="s">
        <v>167</v>
      </c>
      <c r="C2572" s="135">
        <v>2015</v>
      </c>
      <c r="D2572" s="137">
        <v>22.52252</v>
      </c>
    </row>
    <row r="2573" spans="1:4" hidden="1">
      <c r="A2573" s="135" t="s">
        <v>166</v>
      </c>
      <c r="B2573" s="135" t="s">
        <v>167</v>
      </c>
      <c r="C2573" s="135">
        <v>2016</v>
      </c>
      <c r="D2573" s="137">
        <v>22.579319999999999</v>
      </c>
    </row>
    <row r="2574" spans="1:4" hidden="1">
      <c r="A2574" s="135" t="s">
        <v>166</v>
      </c>
      <c r="B2574" s="135" t="s">
        <v>167</v>
      </c>
      <c r="C2574" s="135">
        <v>2017</v>
      </c>
      <c r="D2574" s="137">
        <v>22.636410000000001</v>
      </c>
    </row>
    <row r="2575" spans="1:4" hidden="1">
      <c r="A2575" s="135" t="s">
        <v>166</v>
      </c>
      <c r="B2575" s="135" t="s">
        <v>167</v>
      </c>
      <c r="C2575" s="135">
        <v>2018</v>
      </c>
      <c r="D2575" s="137">
        <v>22.69378</v>
      </c>
    </row>
    <row r="2576" spans="1:4" hidden="1">
      <c r="A2576" s="135" t="s">
        <v>166</v>
      </c>
      <c r="B2576" s="135" t="s">
        <v>167</v>
      </c>
      <c r="C2576" s="135">
        <v>2019</v>
      </c>
      <c r="D2576" s="137">
        <v>22.707170000000001</v>
      </c>
    </row>
    <row r="2577" spans="1:4" hidden="1">
      <c r="A2577" s="135" t="s">
        <v>166</v>
      </c>
      <c r="B2577" s="135" t="s">
        <v>167</v>
      </c>
      <c r="C2577" s="135">
        <v>2020</v>
      </c>
      <c r="D2577" s="137">
        <v>22.720569999999999</v>
      </c>
    </row>
    <row r="2578" spans="1:4">
      <c r="A2578" s="135" t="s">
        <v>166</v>
      </c>
      <c r="B2578" s="135" t="s">
        <v>167</v>
      </c>
      <c r="C2578" s="135">
        <v>2021</v>
      </c>
      <c r="D2578" s="137">
        <v>22.720569999999999</v>
      </c>
    </row>
    <row r="2579" spans="1:4" hidden="1">
      <c r="A2579" s="135" t="s">
        <v>168</v>
      </c>
      <c r="B2579" s="135" t="s">
        <v>169</v>
      </c>
      <c r="C2579" s="135">
        <v>1993</v>
      </c>
      <c r="D2579" s="137">
        <v>7.0043100000000003</v>
      </c>
    </row>
    <row r="2580" spans="1:4" hidden="1">
      <c r="A2580" s="135" t="s">
        <v>168</v>
      </c>
      <c r="B2580" s="135" t="s">
        <v>169</v>
      </c>
      <c r="C2580" s="135">
        <v>1994</v>
      </c>
      <c r="D2580" s="137">
        <v>7.1548559999999997</v>
      </c>
    </row>
    <row r="2581" spans="1:4" hidden="1">
      <c r="A2581" s="135" t="s">
        <v>168</v>
      </c>
      <c r="B2581" s="135" t="s">
        <v>169</v>
      </c>
      <c r="C2581" s="135">
        <v>1995</v>
      </c>
      <c r="D2581" s="137">
        <v>7.3076119999999998</v>
      </c>
    </row>
    <row r="2582" spans="1:4" hidden="1">
      <c r="A2582" s="135" t="s">
        <v>168</v>
      </c>
      <c r="B2582" s="135" t="s">
        <v>169</v>
      </c>
      <c r="C2582" s="135">
        <v>1996</v>
      </c>
      <c r="D2582" s="137">
        <v>7.4626279999999996</v>
      </c>
    </row>
    <row r="2583" spans="1:4" hidden="1">
      <c r="A2583" s="135" t="s">
        <v>168</v>
      </c>
      <c r="B2583" s="135" t="s">
        <v>169</v>
      </c>
      <c r="C2583" s="135">
        <v>1997</v>
      </c>
      <c r="D2583" s="137">
        <v>7.6199539999999999</v>
      </c>
    </row>
    <row r="2584" spans="1:4" hidden="1">
      <c r="A2584" s="135" t="s">
        <v>168</v>
      </c>
      <c r="B2584" s="135" t="s">
        <v>169</v>
      </c>
      <c r="C2584" s="135">
        <v>1998</v>
      </c>
      <c r="D2584" s="137">
        <v>7.7796409999999998</v>
      </c>
    </row>
    <row r="2585" spans="1:4" hidden="1">
      <c r="A2585" s="135" t="s">
        <v>168</v>
      </c>
      <c r="B2585" s="135" t="s">
        <v>169</v>
      </c>
      <c r="C2585" s="135">
        <v>1999</v>
      </c>
      <c r="D2585" s="137">
        <v>7.9417439999999999</v>
      </c>
    </row>
    <row r="2586" spans="1:4" hidden="1">
      <c r="A2586" s="135" t="s">
        <v>168</v>
      </c>
      <c r="B2586" s="135" t="s">
        <v>169</v>
      </c>
      <c r="C2586" s="135">
        <v>2000</v>
      </c>
      <c r="D2586" s="137">
        <v>8.1063179999999999</v>
      </c>
    </row>
    <row r="2587" spans="1:4" hidden="1">
      <c r="A2587" s="135" t="s">
        <v>168</v>
      </c>
      <c r="B2587" s="135" t="s">
        <v>169</v>
      </c>
      <c r="C2587" s="135">
        <v>2001</v>
      </c>
      <c r="D2587" s="137">
        <v>8.2734199999999998</v>
      </c>
    </row>
    <row r="2588" spans="1:4" hidden="1">
      <c r="A2588" s="135" t="s">
        <v>168</v>
      </c>
      <c r="B2588" s="135" t="s">
        <v>169</v>
      </c>
      <c r="C2588" s="135">
        <v>2002</v>
      </c>
      <c r="D2588" s="137">
        <v>8.4431089999999998</v>
      </c>
    </row>
    <row r="2589" spans="1:4" hidden="1">
      <c r="A2589" s="135" t="s">
        <v>168</v>
      </c>
      <c r="B2589" s="135" t="s">
        <v>169</v>
      </c>
      <c r="C2589" s="135">
        <v>2003</v>
      </c>
      <c r="D2589" s="137">
        <v>8.6154440000000001</v>
      </c>
    </row>
    <row r="2590" spans="1:4" hidden="1">
      <c r="A2590" s="135" t="s">
        <v>168</v>
      </c>
      <c r="B2590" s="135" t="s">
        <v>169</v>
      </c>
      <c r="C2590" s="135">
        <v>2004</v>
      </c>
      <c r="D2590" s="137">
        <v>8.7904890000000009</v>
      </c>
    </row>
    <row r="2591" spans="1:4" hidden="1">
      <c r="A2591" s="135" t="s">
        <v>168</v>
      </c>
      <c r="B2591" s="135" t="s">
        <v>169</v>
      </c>
      <c r="C2591" s="135">
        <v>2005</v>
      </c>
      <c r="D2591" s="137">
        <v>8.9683080000000004</v>
      </c>
    </row>
    <row r="2592" spans="1:4" hidden="1">
      <c r="A2592" s="135" t="s">
        <v>168</v>
      </c>
      <c r="B2592" s="135" t="s">
        <v>169</v>
      </c>
      <c r="C2592" s="135">
        <v>2006</v>
      </c>
      <c r="D2592" s="137">
        <v>18.748290000000001</v>
      </c>
    </row>
    <row r="2593" spans="1:4" hidden="1">
      <c r="A2593" s="135" t="s">
        <v>168</v>
      </c>
      <c r="B2593" s="135" t="s">
        <v>169</v>
      </c>
      <c r="C2593" s="135">
        <v>2007</v>
      </c>
      <c r="D2593" s="137">
        <v>26.945060000000002</v>
      </c>
    </row>
    <row r="2594" spans="1:4" hidden="1">
      <c r="A2594" s="135" t="s">
        <v>168</v>
      </c>
      <c r="B2594" s="135" t="s">
        <v>169</v>
      </c>
      <c r="C2594" s="135">
        <v>2008</v>
      </c>
      <c r="D2594" s="137">
        <v>34.056699999999999</v>
      </c>
    </row>
    <row r="2595" spans="1:4" hidden="1">
      <c r="A2595" s="135" t="s">
        <v>168</v>
      </c>
      <c r="B2595" s="135" t="s">
        <v>169</v>
      </c>
      <c r="C2595" s="135">
        <v>2009</v>
      </c>
      <c r="D2595" s="137">
        <v>40.225499999999997</v>
      </c>
    </row>
    <row r="2596" spans="1:4" hidden="1">
      <c r="A2596" s="135" t="s">
        <v>168</v>
      </c>
      <c r="B2596" s="135" t="s">
        <v>169</v>
      </c>
      <c r="C2596" s="135">
        <v>2010</v>
      </c>
      <c r="D2596" s="137">
        <v>45.627299999999998</v>
      </c>
    </row>
    <row r="2597" spans="1:4" hidden="1">
      <c r="A2597" s="135" t="s">
        <v>168</v>
      </c>
      <c r="B2597" s="135" t="s">
        <v>169</v>
      </c>
      <c r="C2597" s="135">
        <v>2011</v>
      </c>
      <c r="D2597" s="137">
        <v>50.396769999999997</v>
      </c>
    </row>
    <row r="2598" spans="1:4" hidden="1">
      <c r="A2598" s="135" t="s">
        <v>168</v>
      </c>
      <c r="B2598" s="135" t="s">
        <v>169</v>
      </c>
      <c r="C2598" s="135">
        <v>2012</v>
      </c>
      <c r="D2598" s="137">
        <v>54.638800000000003</v>
      </c>
    </row>
    <row r="2599" spans="1:4" hidden="1">
      <c r="A2599" s="135" t="s">
        <v>168</v>
      </c>
      <c r="B2599" s="135" t="s">
        <v>169</v>
      </c>
      <c r="C2599" s="135">
        <v>2013</v>
      </c>
      <c r="D2599" s="137">
        <v>58.436300000000003</v>
      </c>
    </row>
    <row r="2600" spans="1:4" hidden="1">
      <c r="A2600" s="135" t="s">
        <v>168</v>
      </c>
      <c r="B2600" s="135" t="s">
        <v>169</v>
      </c>
      <c r="C2600" s="135">
        <v>2014</v>
      </c>
      <c r="D2600" s="137">
        <v>61.855670000000003</v>
      </c>
    </row>
    <row r="2601" spans="1:4" hidden="1">
      <c r="A2601" s="135" t="s">
        <v>168</v>
      </c>
      <c r="B2601" s="135" t="s">
        <v>169</v>
      </c>
      <c r="C2601" s="135">
        <v>2015</v>
      </c>
      <c r="D2601" s="137">
        <v>58.181820000000002</v>
      </c>
    </row>
    <row r="2602" spans="1:4" hidden="1">
      <c r="A2602" s="135" t="s">
        <v>168</v>
      </c>
      <c r="B2602" s="135" t="s">
        <v>169</v>
      </c>
      <c r="C2602" s="135">
        <v>2016</v>
      </c>
      <c r="D2602" s="137">
        <v>81.240769999999998</v>
      </c>
    </row>
    <row r="2603" spans="1:4" hidden="1">
      <c r="A2603" s="135" t="s">
        <v>168</v>
      </c>
      <c r="B2603" s="135" t="s">
        <v>169</v>
      </c>
      <c r="C2603" s="135">
        <v>2017</v>
      </c>
      <c r="D2603" s="137">
        <v>72.645740000000004</v>
      </c>
    </row>
    <row r="2604" spans="1:4" hidden="1">
      <c r="A2604" s="135" t="s">
        <v>168</v>
      </c>
      <c r="B2604" s="135" t="s">
        <v>169</v>
      </c>
      <c r="C2604" s="135">
        <v>2018</v>
      </c>
      <c r="D2604" s="137">
        <v>60.273269999999997</v>
      </c>
    </row>
    <row r="2605" spans="1:4" hidden="1">
      <c r="A2605" s="135" t="s">
        <v>168</v>
      </c>
      <c r="B2605" s="135" t="s">
        <v>169</v>
      </c>
      <c r="C2605" s="135">
        <v>2019</v>
      </c>
      <c r="D2605" s="137">
        <v>40.931759999999997</v>
      </c>
    </row>
    <row r="2606" spans="1:4" hidden="1">
      <c r="A2606" s="135" t="s">
        <v>168</v>
      </c>
      <c r="B2606" s="135" t="s">
        <v>169</v>
      </c>
      <c r="C2606" s="135">
        <v>2020</v>
      </c>
      <c r="D2606" s="137">
        <v>6.4246059999999998</v>
      </c>
    </row>
    <row r="2607" spans="1:4">
      <c r="A2607" s="135" t="s">
        <v>168</v>
      </c>
      <c r="B2607" s="135" t="s">
        <v>169</v>
      </c>
      <c r="C2607" s="135">
        <v>2021</v>
      </c>
      <c r="D2607" s="137">
        <v>9.5043819999999997</v>
      </c>
    </row>
    <row r="2608" spans="1:4" hidden="1">
      <c r="A2608" s="135" t="s">
        <v>170</v>
      </c>
      <c r="B2608" s="135" t="s">
        <v>171</v>
      </c>
      <c r="C2608" s="135">
        <v>1980</v>
      </c>
      <c r="D2608" s="137">
        <v>18.70748</v>
      </c>
    </row>
    <row r="2609" spans="1:4" hidden="1">
      <c r="A2609" s="135" t="s">
        <v>170</v>
      </c>
      <c r="B2609" s="135" t="s">
        <v>171</v>
      </c>
      <c r="C2609" s="135">
        <v>1981</v>
      </c>
      <c r="D2609" s="137">
        <v>18.582419999999999</v>
      </c>
    </row>
    <row r="2610" spans="1:4" hidden="1">
      <c r="A2610" s="135" t="s">
        <v>170</v>
      </c>
      <c r="B2610" s="135" t="s">
        <v>171</v>
      </c>
      <c r="C2610" s="135">
        <v>1982</v>
      </c>
      <c r="D2610" s="137">
        <v>18.45815</v>
      </c>
    </row>
    <row r="2611" spans="1:4" hidden="1">
      <c r="A2611" s="135" t="s">
        <v>170</v>
      </c>
      <c r="B2611" s="135" t="s">
        <v>171</v>
      </c>
      <c r="C2611" s="135">
        <v>1983</v>
      </c>
      <c r="D2611" s="137">
        <v>18.33466</v>
      </c>
    </row>
    <row r="2612" spans="1:4" hidden="1">
      <c r="A2612" s="135" t="s">
        <v>170</v>
      </c>
      <c r="B2612" s="135" t="s">
        <v>171</v>
      </c>
      <c r="C2612" s="135">
        <v>1984</v>
      </c>
      <c r="D2612" s="137">
        <v>18.211950000000002</v>
      </c>
    </row>
    <row r="2613" spans="1:4" hidden="1">
      <c r="A2613" s="135" t="s">
        <v>170</v>
      </c>
      <c r="B2613" s="135" t="s">
        <v>171</v>
      </c>
      <c r="C2613" s="135">
        <v>1985</v>
      </c>
      <c r="D2613" s="137">
        <v>18.08999</v>
      </c>
    </row>
    <row r="2614" spans="1:4" hidden="1">
      <c r="A2614" s="135" t="s">
        <v>170</v>
      </c>
      <c r="B2614" s="135" t="s">
        <v>171</v>
      </c>
      <c r="C2614" s="135">
        <v>1986</v>
      </c>
      <c r="D2614" s="137">
        <v>17.968800000000002</v>
      </c>
    </row>
    <row r="2615" spans="1:4" hidden="1">
      <c r="A2615" s="135" t="s">
        <v>170</v>
      </c>
      <c r="B2615" s="135" t="s">
        <v>171</v>
      </c>
      <c r="C2615" s="135">
        <v>1987</v>
      </c>
      <c r="D2615" s="137">
        <v>17.84836</v>
      </c>
    </row>
    <row r="2616" spans="1:4" hidden="1">
      <c r="A2616" s="135" t="s">
        <v>170</v>
      </c>
      <c r="B2616" s="135" t="s">
        <v>171</v>
      </c>
      <c r="C2616" s="135">
        <v>1988</v>
      </c>
      <c r="D2616" s="137">
        <v>17.728670000000001</v>
      </c>
    </row>
    <row r="2617" spans="1:4" hidden="1">
      <c r="A2617" s="135" t="s">
        <v>170</v>
      </c>
      <c r="B2617" s="135" t="s">
        <v>171</v>
      </c>
      <c r="C2617" s="135">
        <v>1989</v>
      </c>
      <c r="D2617" s="137">
        <v>17.60971</v>
      </c>
    </row>
    <row r="2618" spans="1:4" hidden="1">
      <c r="A2618" s="135" t="s">
        <v>170</v>
      </c>
      <c r="B2618" s="135" t="s">
        <v>171</v>
      </c>
      <c r="C2618" s="135">
        <v>1990</v>
      </c>
      <c r="D2618" s="137">
        <v>17.491479999999999</v>
      </c>
    </row>
    <row r="2619" spans="1:4" hidden="1">
      <c r="A2619" s="135" t="s">
        <v>170</v>
      </c>
      <c r="B2619" s="135" t="s">
        <v>171</v>
      </c>
      <c r="C2619" s="135">
        <v>1991</v>
      </c>
      <c r="D2619" s="137">
        <v>17.388839999999998</v>
      </c>
    </row>
    <row r="2620" spans="1:4" hidden="1">
      <c r="A2620" s="135" t="s">
        <v>170</v>
      </c>
      <c r="B2620" s="135" t="s">
        <v>171</v>
      </c>
      <c r="C2620" s="135">
        <v>1992</v>
      </c>
      <c r="D2620" s="137">
        <v>17.286650000000002</v>
      </c>
    </row>
    <row r="2621" spans="1:4" hidden="1">
      <c r="A2621" s="135" t="s">
        <v>170</v>
      </c>
      <c r="B2621" s="135" t="s">
        <v>171</v>
      </c>
      <c r="C2621" s="135">
        <v>1993</v>
      </c>
      <c r="D2621" s="137">
        <v>16.788129999999999</v>
      </c>
    </row>
    <row r="2622" spans="1:4" hidden="1">
      <c r="A2622" s="135" t="s">
        <v>170</v>
      </c>
      <c r="B2622" s="135" t="s">
        <v>171</v>
      </c>
      <c r="C2622" s="135">
        <v>1994</v>
      </c>
      <c r="D2622" s="137">
        <v>16.280280000000001</v>
      </c>
    </row>
    <row r="2623" spans="1:4" hidden="1">
      <c r="A2623" s="135" t="s">
        <v>170</v>
      </c>
      <c r="B2623" s="135" t="s">
        <v>171</v>
      </c>
      <c r="C2623" s="135">
        <v>1995</v>
      </c>
      <c r="D2623" s="137">
        <v>15.762829999999999</v>
      </c>
    </row>
    <row r="2624" spans="1:4" hidden="1">
      <c r="A2624" s="135" t="s">
        <v>170</v>
      </c>
      <c r="B2624" s="135" t="s">
        <v>171</v>
      </c>
      <c r="C2624" s="135">
        <v>1996</v>
      </c>
      <c r="D2624" s="137">
        <v>16.03124</v>
      </c>
    </row>
    <row r="2625" spans="1:4" hidden="1">
      <c r="A2625" s="135" t="s">
        <v>170</v>
      </c>
      <c r="B2625" s="135" t="s">
        <v>171</v>
      </c>
      <c r="C2625" s="135">
        <v>1997</v>
      </c>
      <c r="D2625" s="137">
        <v>16.29523</v>
      </c>
    </row>
    <row r="2626" spans="1:4" hidden="1">
      <c r="A2626" s="135" t="s">
        <v>170</v>
      </c>
      <c r="B2626" s="135" t="s">
        <v>171</v>
      </c>
      <c r="C2626" s="135">
        <v>1998</v>
      </c>
      <c r="D2626" s="137">
        <v>16.687069999999999</v>
      </c>
    </row>
    <row r="2627" spans="1:4" hidden="1">
      <c r="A2627" s="135" t="s">
        <v>170</v>
      </c>
      <c r="B2627" s="135" t="s">
        <v>171</v>
      </c>
      <c r="C2627" s="135">
        <v>1999</v>
      </c>
      <c r="D2627" s="137">
        <v>17.078710000000001</v>
      </c>
    </row>
    <row r="2628" spans="1:4" hidden="1">
      <c r="A2628" s="135" t="s">
        <v>170</v>
      </c>
      <c r="B2628" s="135" t="s">
        <v>171</v>
      </c>
      <c r="C2628" s="135">
        <v>2000</v>
      </c>
      <c r="D2628" s="137">
        <v>17.47015</v>
      </c>
    </row>
    <row r="2629" spans="1:4" hidden="1">
      <c r="A2629" s="135" t="s">
        <v>170</v>
      </c>
      <c r="B2629" s="135" t="s">
        <v>171</v>
      </c>
      <c r="C2629" s="135">
        <v>2001</v>
      </c>
      <c r="D2629" s="137">
        <v>16.060310000000001</v>
      </c>
    </row>
    <row r="2630" spans="1:4" hidden="1">
      <c r="A2630" s="135" t="s">
        <v>170</v>
      </c>
      <c r="B2630" s="135" t="s">
        <v>171</v>
      </c>
      <c r="C2630" s="135">
        <v>2002</v>
      </c>
      <c r="D2630" s="137">
        <v>14.55405</v>
      </c>
    </row>
    <row r="2631" spans="1:4" hidden="1">
      <c r="A2631" s="135" t="s">
        <v>170</v>
      </c>
      <c r="B2631" s="135" t="s">
        <v>171</v>
      </c>
      <c r="C2631" s="135">
        <v>2003</v>
      </c>
      <c r="D2631" s="137">
        <v>14.724309999999999</v>
      </c>
    </row>
    <row r="2632" spans="1:4" hidden="1">
      <c r="A2632" s="135" t="s">
        <v>170</v>
      </c>
      <c r="B2632" s="135" t="s">
        <v>171</v>
      </c>
      <c r="C2632" s="135">
        <v>2004</v>
      </c>
      <c r="D2632" s="137">
        <v>14.896000000000001</v>
      </c>
    </row>
    <row r="2633" spans="1:4" hidden="1">
      <c r="A2633" s="135" t="s">
        <v>170</v>
      </c>
      <c r="B2633" s="135" t="s">
        <v>171</v>
      </c>
      <c r="C2633" s="135">
        <v>2005</v>
      </c>
      <c r="D2633" s="137">
        <v>15.06915</v>
      </c>
    </row>
    <row r="2634" spans="1:4" hidden="1">
      <c r="A2634" s="135" t="s">
        <v>170</v>
      </c>
      <c r="B2634" s="135" t="s">
        <v>171</v>
      </c>
      <c r="C2634" s="135">
        <v>2006</v>
      </c>
      <c r="D2634" s="137">
        <v>15.24377</v>
      </c>
    </row>
    <row r="2635" spans="1:4" hidden="1">
      <c r="A2635" s="135" t="s">
        <v>170</v>
      </c>
      <c r="B2635" s="135" t="s">
        <v>171</v>
      </c>
      <c r="C2635" s="135">
        <v>2007</v>
      </c>
      <c r="D2635" s="137">
        <v>15.401300000000001</v>
      </c>
    </row>
    <row r="2636" spans="1:4" hidden="1">
      <c r="A2636" s="135" t="s">
        <v>170</v>
      </c>
      <c r="B2636" s="135" t="s">
        <v>171</v>
      </c>
      <c r="C2636" s="135">
        <v>2008</v>
      </c>
      <c r="D2636" s="137">
        <v>14.83306</v>
      </c>
    </row>
    <row r="2637" spans="1:4" hidden="1">
      <c r="A2637" s="135" t="s">
        <v>170</v>
      </c>
      <c r="B2637" s="135" t="s">
        <v>171</v>
      </c>
      <c r="C2637" s="135">
        <v>2009</v>
      </c>
      <c r="D2637" s="137">
        <v>14.25414</v>
      </c>
    </row>
    <row r="2638" spans="1:4" hidden="1">
      <c r="A2638" s="135" t="s">
        <v>170</v>
      </c>
      <c r="B2638" s="135" t="s">
        <v>171</v>
      </c>
      <c r="C2638" s="135">
        <v>2010</v>
      </c>
      <c r="D2638" s="137">
        <v>14.225899999999999</v>
      </c>
    </row>
    <row r="2639" spans="1:4" hidden="1">
      <c r="A2639" s="135" t="s">
        <v>170</v>
      </c>
      <c r="B2639" s="135" t="s">
        <v>171</v>
      </c>
      <c r="C2639" s="135">
        <v>2011</v>
      </c>
      <c r="D2639" s="137">
        <v>14.19659</v>
      </c>
    </row>
    <row r="2640" spans="1:4" hidden="1">
      <c r="A2640" s="135" t="s">
        <v>170</v>
      </c>
      <c r="B2640" s="135" t="s">
        <v>171</v>
      </c>
      <c r="C2640" s="135">
        <v>2012</v>
      </c>
      <c r="D2640" s="137">
        <v>14.16888</v>
      </c>
    </row>
    <row r="2641" spans="1:4" hidden="1">
      <c r="A2641" s="135" t="s">
        <v>170</v>
      </c>
      <c r="B2641" s="135" t="s">
        <v>171</v>
      </c>
      <c r="C2641" s="135">
        <v>2013</v>
      </c>
      <c r="D2641" s="137">
        <v>14.1401</v>
      </c>
    </row>
    <row r="2642" spans="1:4" hidden="1">
      <c r="A2642" s="135" t="s">
        <v>170</v>
      </c>
      <c r="B2642" s="135" t="s">
        <v>171</v>
      </c>
      <c r="C2642" s="135">
        <v>2014</v>
      </c>
      <c r="D2642" s="137">
        <v>14.11115</v>
      </c>
    </row>
    <row r="2643" spans="1:4" hidden="1">
      <c r="A2643" s="135" t="s">
        <v>170</v>
      </c>
      <c r="B2643" s="135" t="s">
        <v>171</v>
      </c>
      <c r="C2643" s="135">
        <v>2015</v>
      </c>
      <c r="D2643" s="137">
        <v>14.08202</v>
      </c>
    </row>
    <row r="2644" spans="1:4" hidden="1">
      <c r="A2644" s="135" t="s">
        <v>170</v>
      </c>
      <c r="B2644" s="135" t="s">
        <v>171</v>
      </c>
      <c r="C2644" s="135">
        <v>2016</v>
      </c>
      <c r="D2644" s="137">
        <v>14.0527</v>
      </c>
    </row>
    <row r="2645" spans="1:4" hidden="1">
      <c r="A2645" s="135" t="s">
        <v>170</v>
      </c>
      <c r="B2645" s="135" t="s">
        <v>171</v>
      </c>
      <c r="C2645" s="135">
        <v>2017</v>
      </c>
      <c r="D2645" s="137">
        <v>13.871370000000001</v>
      </c>
    </row>
    <row r="2646" spans="1:4" hidden="1">
      <c r="A2646" s="135" t="s">
        <v>170</v>
      </c>
      <c r="B2646" s="135" t="s">
        <v>171</v>
      </c>
      <c r="C2646" s="135">
        <v>2018</v>
      </c>
      <c r="D2646" s="137">
        <v>13.40076</v>
      </c>
    </row>
    <row r="2647" spans="1:4" hidden="1">
      <c r="A2647" s="135" t="s">
        <v>170</v>
      </c>
      <c r="B2647" s="135" t="s">
        <v>171</v>
      </c>
      <c r="C2647" s="135">
        <v>2019</v>
      </c>
      <c r="D2647" s="137">
        <v>13.13776</v>
      </c>
    </row>
    <row r="2648" spans="1:4" hidden="1">
      <c r="A2648" s="135" t="s">
        <v>170</v>
      </c>
      <c r="B2648" s="135" t="s">
        <v>171</v>
      </c>
      <c r="C2648" s="135">
        <v>2020</v>
      </c>
      <c r="D2648" s="137">
        <v>13.154529999999999</v>
      </c>
    </row>
    <row r="2649" spans="1:4">
      <c r="A2649" s="135" t="s">
        <v>170</v>
      </c>
      <c r="B2649" s="135" t="s">
        <v>171</v>
      </c>
      <c r="C2649" s="135">
        <v>2021</v>
      </c>
      <c r="D2649" s="137">
        <v>13.154529999999999</v>
      </c>
    </row>
    <row r="2650" spans="1:4" hidden="1">
      <c r="A2650" s="135" t="s">
        <v>172</v>
      </c>
      <c r="B2650" s="135" t="s">
        <v>173</v>
      </c>
      <c r="C2650" s="135">
        <v>1975</v>
      </c>
      <c r="D2650" s="137">
        <v>5.9866960000000002</v>
      </c>
    </row>
    <row r="2651" spans="1:4" hidden="1">
      <c r="A2651" s="135" t="s">
        <v>172</v>
      </c>
      <c r="B2651" s="135" t="s">
        <v>173</v>
      </c>
      <c r="C2651" s="135">
        <v>1976</v>
      </c>
      <c r="D2651" s="137">
        <v>5.686191</v>
      </c>
    </row>
    <row r="2652" spans="1:4" hidden="1">
      <c r="A2652" s="135" t="s">
        <v>172</v>
      </c>
      <c r="B2652" s="135" t="s">
        <v>173</v>
      </c>
      <c r="C2652" s="135">
        <v>1977</v>
      </c>
      <c r="D2652" s="137">
        <v>5.4065209999999997</v>
      </c>
    </row>
    <row r="2653" spans="1:4" hidden="1">
      <c r="A2653" s="135" t="s">
        <v>172</v>
      </c>
      <c r="B2653" s="135" t="s">
        <v>173</v>
      </c>
      <c r="C2653" s="135">
        <v>1978</v>
      </c>
      <c r="D2653" s="137">
        <v>5.1455919999999997</v>
      </c>
    </row>
    <row r="2654" spans="1:4" hidden="1">
      <c r="A2654" s="135" t="s">
        <v>172</v>
      </c>
      <c r="B2654" s="135" t="s">
        <v>173</v>
      </c>
      <c r="C2654" s="135">
        <v>1979</v>
      </c>
      <c r="D2654" s="137">
        <v>4.9015820000000003</v>
      </c>
    </row>
    <row r="2655" spans="1:4" hidden="1">
      <c r="A2655" s="135" t="s">
        <v>172</v>
      </c>
      <c r="B2655" s="135" t="s">
        <v>173</v>
      </c>
      <c r="C2655" s="135">
        <v>1980</v>
      </c>
      <c r="D2655" s="137">
        <v>4.6728969999999999</v>
      </c>
    </row>
    <row r="2656" spans="1:4" hidden="1">
      <c r="A2656" s="135" t="s">
        <v>172</v>
      </c>
      <c r="B2656" s="135" t="s">
        <v>173</v>
      </c>
      <c r="C2656" s="135">
        <v>1981</v>
      </c>
      <c r="D2656" s="137">
        <v>4.4581369999999998</v>
      </c>
    </row>
    <row r="2657" spans="1:4" hidden="1">
      <c r="A2657" s="135" t="s">
        <v>172</v>
      </c>
      <c r="B2657" s="135" t="s">
        <v>173</v>
      </c>
      <c r="C2657" s="135">
        <v>1982</v>
      </c>
      <c r="D2657" s="137">
        <v>4.256068</v>
      </c>
    </row>
    <row r="2658" spans="1:4" hidden="1">
      <c r="A2658" s="135" t="s">
        <v>172</v>
      </c>
      <c r="B2658" s="135" t="s">
        <v>173</v>
      </c>
      <c r="C2658" s="135">
        <v>1983</v>
      </c>
      <c r="D2658" s="137">
        <v>4.0655960000000002</v>
      </c>
    </row>
    <row r="2659" spans="1:4" hidden="1">
      <c r="A2659" s="135" t="s">
        <v>172</v>
      </c>
      <c r="B2659" s="135" t="s">
        <v>173</v>
      </c>
      <c r="C2659" s="135">
        <v>1984</v>
      </c>
      <c r="D2659" s="137">
        <v>3.8857520000000001</v>
      </c>
    </row>
    <row r="2660" spans="1:4" hidden="1">
      <c r="A2660" s="135" t="s">
        <v>172</v>
      </c>
      <c r="B2660" s="135" t="s">
        <v>173</v>
      </c>
      <c r="C2660" s="135">
        <v>1985</v>
      </c>
      <c r="D2660" s="137">
        <v>3.7156699999999998</v>
      </c>
    </row>
    <row r="2661" spans="1:4" hidden="1">
      <c r="A2661" s="135" t="s">
        <v>172</v>
      </c>
      <c r="B2661" s="135" t="s">
        <v>173</v>
      </c>
      <c r="C2661" s="135">
        <v>1986</v>
      </c>
      <c r="D2661" s="137">
        <v>3.9904700000000002</v>
      </c>
    </row>
    <row r="2662" spans="1:4" hidden="1">
      <c r="A2662" s="135" t="s">
        <v>172</v>
      </c>
      <c r="B2662" s="135" t="s">
        <v>173</v>
      </c>
      <c r="C2662" s="135">
        <v>1987</v>
      </c>
      <c r="D2662" s="137">
        <v>4.225352</v>
      </c>
    </row>
    <row r="2663" spans="1:4" hidden="1">
      <c r="A2663" s="135" t="s">
        <v>172</v>
      </c>
      <c r="B2663" s="135" t="s">
        <v>173</v>
      </c>
      <c r="C2663" s="135">
        <v>1988</v>
      </c>
      <c r="D2663" s="137">
        <v>4.4284239999999997</v>
      </c>
    </row>
    <row r="2664" spans="1:4" hidden="1">
      <c r="A2664" s="135" t="s">
        <v>172</v>
      </c>
      <c r="B2664" s="135" t="s">
        <v>173</v>
      </c>
      <c r="C2664" s="135">
        <v>1989</v>
      </c>
      <c r="D2664" s="137">
        <v>4.6057389999999998</v>
      </c>
    </row>
    <row r="2665" spans="1:4" hidden="1">
      <c r="A2665" s="135" t="s">
        <v>172</v>
      </c>
      <c r="B2665" s="135" t="s">
        <v>173</v>
      </c>
      <c r="C2665" s="135">
        <v>1990</v>
      </c>
      <c r="D2665" s="137">
        <v>4.7619049999999996</v>
      </c>
    </row>
    <row r="2666" spans="1:4" hidden="1">
      <c r="A2666" s="135" t="s">
        <v>172</v>
      </c>
      <c r="B2666" s="135" t="s">
        <v>173</v>
      </c>
      <c r="C2666" s="135">
        <v>1991</v>
      </c>
      <c r="D2666" s="137">
        <v>4.0192930000000002</v>
      </c>
    </row>
    <row r="2667" spans="1:4" hidden="1">
      <c r="A2667" s="135" t="s">
        <v>172</v>
      </c>
      <c r="B2667" s="135" t="s">
        <v>173</v>
      </c>
      <c r="C2667" s="135">
        <v>1992</v>
      </c>
      <c r="D2667" s="137">
        <v>3.3536579999999998</v>
      </c>
    </row>
    <row r="2668" spans="1:4" hidden="1">
      <c r="A2668" s="135" t="s">
        <v>172</v>
      </c>
      <c r="B2668" s="135" t="s">
        <v>173</v>
      </c>
      <c r="C2668" s="135">
        <v>1993</v>
      </c>
      <c r="D2668" s="137">
        <v>3.4782609999999998</v>
      </c>
    </row>
    <row r="2669" spans="1:4" hidden="1">
      <c r="A2669" s="135" t="s">
        <v>172</v>
      </c>
      <c r="B2669" s="135" t="s">
        <v>173</v>
      </c>
      <c r="C2669" s="135">
        <v>1994</v>
      </c>
      <c r="D2669" s="137">
        <v>3.608384</v>
      </c>
    </row>
    <row r="2670" spans="1:4" hidden="1">
      <c r="A2670" s="135" t="s">
        <v>172</v>
      </c>
      <c r="B2670" s="135" t="s">
        <v>173</v>
      </c>
      <c r="C2670" s="135">
        <v>1995</v>
      </c>
      <c r="D2670" s="137">
        <v>3.7444039999999998</v>
      </c>
    </row>
    <row r="2671" spans="1:4" hidden="1">
      <c r="A2671" s="135" t="s">
        <v>172</v>
      </c>
      <c r="B2671" s="135" t="s">
        <v>173</v>
      </c>
      <c r="C2671" s="135">
        <v>1996</v>
      </c>
      <c r="D2671" s="137">
        <v>3.88673</v>
      </c>
    </row>
    <row r="2672" spans="1:4" hidden="1">
      <c r="A2672" s="135" t="s">
        <v>172</v>
      </c>
      <c r="B2672" s="135" t="s">
        <v>173</v>
      </c>
      <c r="C2672" s="135">
        <v>1997</v>
      </c>
      <c r="D2672" s="137">
        <v>4.0358109999999998</v>
      </c>
    </row>
    <row r="2673" spans="1:4" hidden="1">
      <c r="A2673" s="135" t="s">
        <v>172</v>
      </c>
      <c r="B2673" s="135" t="s">
        <v>173</v>
      </c>
      <c r="C2673" s="135">
        <v>1998</v>
      </c>
      <c r="D2673" s="137">
        <v>4.1921400000000002</v>
      </c>
    </row>
    <row r="2674" spans="1:4" hidden="1">
      <c r="A2674" s="135" t="s">
        <v>172</v>
      </c>
      <c r="B2674" s="135" t="s">
        <v>173</v>
      </c>
      <c r="C2674" s="135">
        <v>1999</v>
      </c>
      <c r="D2674" s="137">
        <v>4.3562580000000004</v>
      </c>
    </row>
    <row r="2675" spans="1:4" hidden="1">
      <c r="A2675" s="135" t="s">
        <v>172</v>
      </c>
      <c r="B2675" s="135" t="s">
        <v>173</v>
      </c>
      <c r="C2675" s="135">
        <v>2000</v>
      </c>
      <c r="D2675" s="137">
        <v>4.5287639999999998</v>
      </c>
    </row>
    <row r="2676" spans="1:4" hidden="1">
      <c r="A2676" s="135" t="s">
        <v>172</v>
      </c>
      <c r="B2676" s="135" t="s">
        <v>173</v>
      </c>
      <c r="C2676" s="135">
        <v>2001</v>
      </c>
      <c r="D2676" s="137">
        <v>4.3080939999999996</v>
      </c>
    </row>
    <row r="2677" spans="1:4" hidden="1">
      <c r="A2677" s="135" t="s">
        <v>172</v>
      </c>
      <c r="B2677" s="135" t="s">
        <v>173</v>
      </c>
      <c r="C2677" s="135">
        <v>2002</v>
      </c>
      <c r="D2677" s="137">
        <v>4.6077209999999997</v>
      </c>
    </row>
    <row r="2678" spans="1:4" hidden="1">
      <c r="A2678" s="135" t="s">
        <v>172</v>
      </c>
      <c r="B2678" s="135" t="s">
        <v>173</v>
      </c>
      <c r="C2678" s="135">
        <v>2003</v>
      </c>
      <c r="D2678" s="137">
        <v>4.4776119999999997</v>
      </c>
    </row>
    <row r="2679" spans="1:4" hidden="1">
      <c r="A2679" s="135" t="s">
        <v>172</v>
      </c>
      <c r="B2679" s="135" t="s">
        <v>173</v>
      </c>
      <c r="C2679" s="135">
        <v>2004</v>
      </c>
      <c r="D2679" s="137">
        <v>4.4186050000000003</v>
      </c>
    </row>
    <row r="2680" spans="1:4" hidden="1">
      <c r="A2680" s="135" t="s">
        <v>172</v>
      </c>
      <c r="B2680" s="135" t="s">
        <v>173</v>
      </c>
      <c r="C2680" s="135">
        <v>2005</v>
      </c>
      <c r="D2680" s="137">
        <v>4.0811989999999998</v>
      </c>
    </row>
    <row r="2681" spans="1:4" hidden="1">
      <c r="A2681" s="135" t="s">
        <v>172</v>
      </c>
      <c r="B2681" s="135" t="s">
        <v>173</v>
      </c>
      <c r="C2681" s="135">
        <v>2006</v>
      </c>
      <c r="D2681" s="137">
        <v>4.143948</v>
      </c>
    </row>
    <row r="2682" spans="1:4" hidden="1">
      <c r="A2682" s="135" t="s">
        <v>172</v>
      </c>
      <c r="B2682" s="135" t="s">
        <v>173</v>
      </c>
      <c r="C2682" s="135">
        <v>2007</v>
      </c>
      <c r="D2682" s="137">
        <v>5.257511</v>
      </c>
    </row>
    <row r="2683" spans="1:4" hidden="1">
      <c r="A2683" s="135" t="s">
        <v>172</v>
      </c>
      <c r="B2683" s="135" t="s">
        <v>173</v>
      </c>
      <c r="C2683" s="135">
        <v>2008</v>
      </c>
      <c r="D2683" s="137">
        <v>4.2025860000000002</v>
      </c>
    </row>
    <row r="2684" spans="1:4" hidden="1">
      <c r="A2684" s="135" t="s">
        <v>172</v>
      </c>
      <c r="B2684" s="135" t="s">
        <v>173</v>
      </c>
      <c r="C2684" s="135">
        <v>2009</v>
      </c>
      <c r="D2684" s="137">
        <v>4.2873700000000001</v>
      </c>
    </row>
    <row r="2685" spans="1:4" hidden="1">
      <c r="A2685" s="135" t="s">
        <v>172</v>
      </c>
      <c r="B2685" s="135" t="s">
        <v>173</v>
      </c>
      <c r="C2685" s="135">
        <v>2010</v>
      </c>
      <c r="D2685" s="137">
        <v>4.4792829999999997</v>
      </c>
    </row>
    <row r="2686" spans="1:4" hidden="1">
      <c r="A2686" s="135" t="s">
        <v>172</v>
      </c>
      <c r="B2686" s="135" t="s">
        <v>173</v>
      </c>
      <c r="C2686" s="135">
        <v>2011</v>
      </c>
      <c r="D2686" s="137">
        <v>4.4711379999999998</v>
      </c>
    </row>
    <row r="2687" spans="1:4" hidden="1">
      <c r="A2687" s="135" t="s">
        <v>172</v>
      </c>
      <c r="B2687" s="135" t="s">
        <v>173</v>
      </c>
      <c r="C2687" s="135">
        <v>2012</v>
      </c>
      <c r="D2687" s="137">
        <v>3.8869259999999999</v>
      </c>
    </row>
    <row r="2688" spans="1:4" hidden="1">
      <c r="A2688" s="135" t="s">
        <v>172</v>
      </c>
      <c r="B2688" s="135" t="s">
        <v>173</v>
      </c>
      <c r="C2688" s="135">
        <v>2013</v>
      </c>
      <c r="D2688" s="137">
        <v>4.3285239999999998</v>
      </c>
    </row>
    <row r="2689" spans="1:4" hidden="1">
      <c r="A2689" s="135" t="s">
        <v>172</v>
      </c>
      <c r="B2689" s="135" t="s">
        <v>173</v>
      </c>
      <c r="C2689" s="135">
        <v>2014</v>
      </c>
      <c r="D2689" s="137">
        <v>5.0572239999999997</v>
      </c>
    </row>
    <row r="2690" spans="1:4" hidden="1">
      <c r="A2690" s="135" t="s">
        <v>172</v>
      </c>
      <c r="B2690" s="135" t="s">
        <v>173</v>
      </c>
      <c r="C2690" s="135">
        <v>2015</v>
      </c>
      <c r="D2690" s="137">
        <v>3.6934079999999998</v>
      </c>
    </row>
    <row r="2691" spans="1:4" hidden="1">
      <c r="A2691" s="135" t="s">
        <v>172</v>
      </c>
      <c r="B2691" s="135" t="s">
        <v>173</v>
      </c>
      <c r="C2691" s="135">
        <v>2016</v>
      </c>
      <c r="D2691" s="137">
        <v>3.1127289999999999</v>
      </c>
    </row>
    <row r="2692" spans="1:4" hidden="1">
      <c r="A2692" s="135" t="s">
        <v>172</v>
      </c>
      <c r="B2692" s="135" t="s">
        <v>173</v>
      </c>
      <c r="C2692" s="135">
        <v>2017</v>
      </c>
      <c r="D2692" s="137">
        <v>3.046697</v>
      </c>
    </row>
    <row r="2693" spans="1:4" hidden="1">
      <c r="A2693" s="135" t="s">
        <v>172</v>
      </c>
      <c r="B2693" s="135" t="s">
        <v>173</v>
      </c>
      <c r="C2693" s="135">
        <v>2018</v>
      </c>
      <c r="D2693" s="137">
        <v>3.2051280000000002</v>
      </c>
    </row>
    <row r="2694" spans="1:4" hidden="1">
      <c r="A2694" s="135" t="s">
        <v>172</v>
      </c>
      <c r="B2694" s="135" t="s">
        <v>173</v>
      </c>
      <c r="C2694" s="135">
        <v>2019</v>
      </c>
      <c r="D2694" s="137">
        <v>3.3379799999999999</v>
      </c>
    </row>
    <row r="2695" spans="1:4" hidden="1">
      <c r="A2695" s="135" t="s">
        <v>172</v>
      </c>
      <c r="B2695" s="135" t="s">
        <v>173</v>
      </c>
      <c r="C2695" s="135">
        <v>2020</v>
      </c>
      <c r="D2695" s="137">
        <v>3.3379799999999999</v>
      </c>
    </row>
    <row r="2696" spans="1:4">
      <c r="A2696" s="135" t="s">
        <v>172</v>
      </c>
      <c r="B2696" s="135" t="s">
        <v>173</v>
      </c>
      <c r="C2696" s="135">
        <v>2021</v>
      </c>
      <c r="D2696" s="137">
        <v>3.3379799999999999</v>
      </c>
    </row>
    <row r="2697" spans="1:4" hidden="1">
      <c r="A2697" s="135" t="s">
        <v>174</v>
      </c>
      <c r="B2697" s="135" t="s">
        <v>175</v>
      </c>
      <c r="C2697" s="135">
        <v>1993</v>
      </c>
      <c r="D2697" s="137">
        <v>17.325410000000002</v>
      </c>
    </row>
    <row r="2698" spans="1:4" hidden="1">
      <c r="A2698" s="135" t="s">
        <v>174</v>
      </c>
      <c r="B2698" s="135" t="s">
        <v>175</v>
      </c>
      <c r="C2698" s="135">
        <v>1994</v>
      </c>
      <c r="D2698" s="137">
        <v>17.098230000000001</v>
      </c>
    </row>
    <row r="2699" spans="1:4" hidden="1">
      <c r="A2699" s="135" t="s">
        <v>174</v>
      </c>
      <c r="B2699" s="135" t="s">
        <v>175</v>
      </c>
      <c r="C2699" s="135">
        <v>1995</v>
      </c>
      <c r="D2699" s="137">
        <v>16.86318</v>
      </c>
    </row>
    <row r="2700" spans="1:4" hidden="1">
      <c r="A2700" s="135" t="s">
        <v>174</v>
      </c>
      <c r="B2700" s="135" t="s">
        <v>175</v>
      </c>
      <c r="C2700" s="135">
        <v>1996</v>
      </c>
      <c r="D2700" s="137">
        <v>17.689450000000001</v>
      </c>
    </row>
    <row r="2701" spans="1:4" hidden="1">
      <c r="A2701" s="135" t="s">
        <v>174</v>
      </c>
      <c r="B2701" s="135" t="s">
        <v>175</v>
      </c>
      <c r="C2701" s="135">
        <v>1997</v>
      </c>
      <c r="D2701" s="137">
        <v>18.662120000000002</v>
      </c>
    </row>
    <row r="2702" spans="1:4" hidden="1">
      <c r="A2702" s="135" t="s">
        <v>174</v>
      </c>
      <c r="B2702" s="135" t="s">
        <v>175</v>
      </c>
      <c r="C2702" s="135">
        <v>1998</v>
      </c>
      <c r="D2702" s="137">
        <v>19.82386</v>
      </c>
    </row>
    <row r="2703" spans="1:4" hidden="1">
      <c r="A2703" s="135" t="s">
        <v>174</v>
      </c>
      <c r="B2703" s="135" t="s">
        <v>175</v>
      </c>
      <c r="C2703" s="135">
        <v>1999</v>
      </c>
      <c r="D2703" s="137">
        <v>21.23574</v>
      </c>
    </row>
    <row r="2704" spans="1:4" hidden="1">
      <c r="A2704" s="135" t="s">
        <v>174</v>
      </c>
      <c r="B2704" s="135" t="s">
        <v>175</v>
      </c>
      <c r="C2704" s="135">
        <v>2000</v>
      </c>
      <c r="D2704" s="137">
        <v>22.988289999999999</v>
      </c>
    </row>
    <row r="2705" spans="1:4" hidden="1">
      <c r="A2705" s="135" t="s">
        <v>174</v>
      </c>
      <c r="B2705" s="135" t="s">
        <v>175</v>
      </c>
      <c r="C2705" s="135">
        <v>2001</v>
      </c>
      <c r="D2705" s="137">
        <v>22.511279999999999</v>
      </c>
    </row>
    <row r="2706" spans="1:4" hidden="1">
      <c r="A2706" s="135" t="s">
        <v>174</v>
      </c>
      <c r="B2706" s="135" t="s">
        <v>175</v>
      </c>
      <c r="C2706" s="135">
        <v>2002</v>
      </c>
      <c r="D2706" s="137">
        <v>21.606929999999998</v>
      </c>
    </row>
    <row r="2707" spans="1:4" hidden="1">
      <c r="A2707" s="135" t="s">
        <v>174</v>
      </c>
      <c r="B2707" s="135" t="s">
        <v>175</v>
      </c>
      <c r="C2707" s="135">
        <v>2003</v>
      </c>
      <c r="D2707" s="137">
        <v>21.34553</v>
      </c>
    </row>
    <row r="2708" spans="1:4" hidden="1">
      <c r="A2708" s="135" t="s">
        <v>174</v>
      </c>
      <c r="B2708" s="135" t="s">
        <v>175</v>
      </c>
      <c r="C2708" s="135">
        <v>2004</v>
      </c>
      <c r="D2708" s="137">
        <v>21.23583</v>
      </c>
    </row>
    <row r="2709" spans="1:4" hidden="1">
      <c r="A2709" s="135" t="s">
        <v>174</v>
      </c>
      <c r="B2709" s="135" t="s">
        <v>175</v>
      </c>
      <c r="C2709" s="135">
        <v>2005</v>
      </c>
      <c r="D2709" s="137">
        <v>19.01746</v>
      </c>
    </row>
    <row r="2710" spans="1:4" hidden="1">
      <c r="A2710" s="135" t="s">
        <v>174</v>
      </c>
      <c r="B2710" s="135" t="s">
        <v>175</v>
      </c>
      <c r="C2710" s="135">
        <v>2006</v>
      </c>
      <c r="D2710" s="137">
        <v>25.087070000000001</v>
      </c>
    </row>
    <row r="2711" spans="1:4" hidden="1">
      <c r="A2711" s="135" t="s">
        <v>174</v>
      </c>
      <c r="B2711" s="135" t="s">
        <v>175</v>
      </c>
      <c r="C2711" s="135">
        <v>2007</v>
      </c>
      <c r="D2711" s="137">
        <v>25.459250000000001</v>
      </c>
    </row>
    <row r="2712" spans="1:4" hidden="1">
      <c r="A2712" s="135" t="s">
        <v>174</v>
      </c>
      <c r="B2712" s="135" t="s">
        <v>175</v>
      </c>
      <c r="C2712" s="135">
        <v>2008</v>
      </c>
      <c r="D2712" s="137">
        <v>28.285299999999999</v>
      </c>
    </row>
    <row r="2713" spans="1:4" hidden="1">
      <c r="A2713" s="135" t="s">
        <v>174</v>
      </c>
      <c r="B2713" s="135" t="s">
        <v>175</v>
      </c>
      <c r="C2713" s="135">
        <v>2009</v>
      </c>
      <c r="D2713" s="137">
        <v>27.623819999999998</v>
      </c>
    </row>
    <row r="2714" spans="1:4" hidden="1">
      <c r="A2714" s="135" t="s">
        <v>174</v>
      </c>
      <c r="B2714" s="135" t="s">
        <v>175</v>
      </c>
      <c r="C2714" s="135">
        <v>2010</v>
      </c>
      <c r="D2714" s="137">
        <v>28.228280000000002</v>
      </c>
    </row>
    <row r="2715" spans="1:4" hidden="1">
      <c r="A2715" s="135" t="s">
        <v>174</v>
      </c>
      <c r="B2715" s="135" t="s">
        <v>175</v>
      </c>
      <c r="C2715" s="135">
        <v>2011</v>
      </c>
      <c r="D2715" s="137">
        <v>28.786909999999999</v>
      </c>
    </row>
    <row r="2716" spans="1:4" hidden="1">
      <c r="A2716" s="135" t="s">
        <v>174</v>
      </c>
      <c r="B2716" s="135" t="s">
        <v>175</v>
      </c>
      <c r="C2716" s="135">
        <v>2012</v>
      </c>
      <c r="D2716" s="137">
        <v>29.994389999999999</v>
      </c>
    </row>
    <row r="2717" spans="1:4" hidden="1">
      <c r="A2717" s="135" t="s">
        <v>174</v>
      </c>
      <c r="B2717" s="135" t="s">
        <v>175</v>
      </c>
      <c r="C2717" s="135">
        <v>2013</v>
      </c>
      <c r="D2717" s="137">
        <v>29.08437</v>
      </c>
    </row>
    <row r="2718" spans="1:4" hidden="1">
      <c r="A2718" s="135" t="s">
        <v>174</v>
      </c>
      <c r="B2718" s="135" t="s">
        <v>175</v>
      </c>
      <c r="C2718" s="135">
        <v>2014</v>
      </c>
      <c r="D2718" s="137">
        <v>31.995840000000001</v>
      </c>
    </row>
    <row r="2719" spans="1:4" hidden="1">
      <c r="A2719" s="135" t="s">
        <v>174</v>
      </c>
      <c r="B2719" s="135" t="s">
        <v>175</v>
      </c>
      <c r="C2719" s="135">
        <v>2015</v>
      </c>
      <c r="D2719" s="137">
        <v>28.248329999999999</v>
      </c>
    </row>
    <row r="2720" spans="1:4" hidden="1">
      <c r="A2720" s="135" t="s">
        <v>174</v>
      </c>
      <c r="B2720" s="135" t="s">
        <v>175</v>
      </c>
      <c r="C2720" s="135">
        <v>2016</v>
      </c>
      <c r="D2720" s="137">
        <v>29.004529999999999</v>
      </c>
    </row>
    <row r="2721" spans="1:4" hidden="1">
      <c r="A2721" s="135" t="s">
        <v>174</v>
      </c>
      <c r="B2721" s="135" t="s">
        <v>175</v>
      </c>
      <c r="C2721" s="135">
        <v>2017</v>
      </c>
      <c r="D2721" s="137">
        <v>28.56325</v>
      </c>
    </row>
    <row r="2722" spans="1:4" hidden="1">
      <c r="A2722" s="135" t="s">
        <v>174</v>
      </c>
      <c r="B2722" s="135" t="s">
        <v>175</v>
      </c>
      <c r="C2722" s="135">
        <v>2018</v>
      </c>
      <c r="D2722" s="137">
        <v>20.975280000000001</v>
      </c>
    </row>
    <row r="2723" spans="1:4" hidden="1">
      <c r="A2723" s="135" t="s">
        <v>174</v>
      </c>
      <c r="B2723" s="135" t="s">
        <v>175</v>
      </c>
      <c r="C2723" s="135">
        <v>2019</v>
      </c>
      <c r="D2723" s="137">
        <v>16.91911</v>
      </c>
    </row>
    <row r="2724" spans="1:4" hidden="1">
      <c r="A2724" s="135" t="s">
        <v>174</v>
      </c>
      <c r="B2724" s="135" t="s">
        <v>175</v>
      </c>
      <c r="C2724" s="135">
        <v>2020</v>
      </c>
      <c r="D2724" s="137">
        <v>18.490069999999999</v>
      </c>
    </row>
    <row r="2725" spans="1:4">
      <c r="A2725" s="135" t="s">
        <v>174</v>
      </c>
      <c r="B2725" s="135" t="s">
        <v>175</v>
      </c>
      <c r="C2725" s="135">
        <v>2021</v>
      </c>
      <c r="D2725" s="137">
        <v>18.490069999999999</v>
      </c>
    </row>
    <row r="2726" spans="1:4" hidden="1">
      <c r="A2726" s="135" t="s">
        <v>176</v>
      </c>
      <c r="B2726" s="135" t="s">
        <v>177</v>
      </c>
      <c r="C2726" s="135">
        <v>1990</v>
      </c>
      <c r="D2726" s="137">
        <v>3.904344</v>
      </c>
    </row>
    <row r="2727" spans="1:4" hidden="1">
      <c r="A2727" s="135" t="s">
        <v>176</v>
      </c>
      <c r="B2727" s="135" t="s">
        <v>177</v>
      </c>
      <c r="C2727" s="135">
        <v>1991</v>
      </c>
      <c r="D2727" s="137">
        <v>4.0767350000000002</v>
      </c>
    </row>
    <row r="2728" spans="1:4" hidden="1">
      <c r="A2728" s="135" t="s">
        <v>176</v>
      </c>
      <c r="B2728" s="135" t="s">
        <v>177</v>
      </c>
      <c r="C2728" s="135">
        <v>1992</v>
      </c>
      <c r="D2728" s="137">
        <v>4.2577689999999997</v>
      </c>
    </row>
    <row r="2729" spans="1:4" hidden="1">
      <c r="A2729" s="135" t="s">
        <v>176</v>
      </c>
      <c r="B2729" s="135" t="s">
        <v>177</v>
      </c>
      <c r="C2729" s="135">
        <v>1993</v>
      </c>
      <c r="D2729" s="137">
        <v>4.4481109999999999</v>
      </c>
    </row>
    <row r="2730" spans="1:4" hidden="1">
      <c r="A2730" s="135" t="s">
        <v>176</v>
      </c>
      <c r="B2730" s="135" t="s">
        <v>177</v>
      </c>
      <c r="C2730" s="135">
        <v>1994</v>
      </c>
      <c r="D2730" s="137">
        <v>4.6484990000000002</v>
      </c>
    </row>
    <row r="2731" spans="1:4" hidden="1">
      <c r="A2731" s="135" t="s">
        <v>176</v>
      </c>
      <c r="B2731" s="135" t="s">
        <v>177</v>
      </c>
      <c r="C2731" s="135">
        <v>1995</v>
      </c>
      <c r="D2731" s="137">
        <v>4.8597489999999999</v>
      </c>
    </row>
    <row r="2732" spans="1:4" hidden="1">
      <c r="A2732" s="135" t="s">
        <v>176</v>
      </c>
      <c r="B2732" s="135" t="s">
        <v>177</v>
      </c>
      <c r="C2732" s="135">
        <v>1996</v>
      </c>
      <c r="D2732" s="137">
        <v>5.08277</v>
      </c>
    </row>
    <row r="2733" spans="1:4" hidden="1">
      <c r="A2733" s="135" t="s">
        <v>176</v>
      </c>
      <c r="B2733" s="135" t="s">
        <v>177</v>
      </c>
      <c r="C2733" s="135">
        <v>1997</v>
      </c>
      <c r="D2733" s="137">
        <v>5.3185739999999999</v>
      </c>
    </row>
    <row r="2734" spans="1:4" hidden="1">
      <c r="A2734" s="135" t="s">
        <v>176</v>
      </c>
      <c r="B2734" s="135" t="s">
        <v>177</v>
      </c>
      <c r="C2734" s="135">
        <v>1998</v>
      </c>
      <c r="D2734" s="137">
        <v>5.5682900000000002</v>
      </c>
    </row>
    <row r="2735" spans="1:4" hidden="1">
      <c r="A2735" s="135" t="s">
        <v>176</v>
      </c>
      <c r="B2735" s="135" t="s">
        <v>177</v>
      </c>
      <c r="C2735" s="135">
        <v>1999</v>
      </c>
      <c r="D2735" s="137">
        <v>5.8331900000000001</v>
      </c>
    </row>
    <row r="2736" spans="1:4" hidden="1">
      <c r="A2736" s="135" t="s">
        <v>176</v>
      </c>
      <c r="B2736" s="135" t="s">
        <v>177</v>
      </c>
      <c r="C2736" s="135">
        <v>2000</v>
      </c>
      <c r="D2736" s="137">
        <v>6.1147</v>
      </c>
    </row>
    <row r="2737" spans="1:4" hidden="1">
      <c r="A2737" s="135" t="s">
        <v>176</v>
      </c>
      <c r="B2737" s="135" t="s">
        <v>177</v>
      </c>
      <c r="C2737" s="135">
        <v>2001</v>
      </c>
      <c r="D2737" s="137">
        <v>5.3451740000000001</v>
      </c>
    </row>
    <row r="2738" spans="1:4" hidden="1">
      <c r="A2738" s="135" t="s">
        <v>176</v>
      </c>
      <c r="B2738" s="135" t="s">
        <v>177</v>
      </c>
      <c r="C2738" s="135">
        <v>2002</v>
      </c>
      <c r="D2738" s="137">
        <v>4.7643269999999998</v>
      </c>
    </row>
    <row r="2739" spans="1:4" hidden="1">
      <c r="A2739" s="135" t="s">
        <v>176</v>
      </c>
      <c r="B2739" s="135" t="s">
        <v>177</v>
      </c>
      <c r="C2739" s="135">
        <v>2003</v>
      </c>
      <c r="D2739" s="137">
        <v>4.3103449999999999</v>
      </c>
    </row>
    <row r="2740" spans="1:4" hidden="1">
      <c r="A2740" s="135" t="s">
        <v>176</v>
      </c>
      <c r="B2740" s="135" t="s">
        <v>177</v>
      </c>
      <c r="C2740" s="135">
        <v>2004</v>
      </c>
      <c r="D2740" s="137">
        <v>4.2303649999999999</v>
      </c>
    </row>
    <row r="2741" spans="1:4" hidden="1">
      <c r="A2741" s="135" t="s">
        <v>176</v>
      </c>
      <c r="B2741" s="135" t="s">
        <v>177</v>
      </c>
      <c r="C2741" s="135">
        <v>2005</v>
      </c>
      <c r="D2741" s="137">
        <v>4.1583500000000004</v>
      </c>
    </row>
    <row r="2742" spans="1:4" hidden="1">
      <c r="A2742" s="135" t="s">
        <v>176</v>
      </c>
      <c r="B2742" s="135" t="s">
        <v>177</v>
      </c>
      <c r="C2742" s="135">
        <v>2006</v>
      </c>
      <c r="D2742" s="137">
        <v>4.0931660000000001</v>
      </c>
    </row>
    <row r="2743" spans="1:4" hidden="1">
      <c r="A2743" s="135" t="s">
        <v>176</v>
      </c>
      <c r="B2743" s="135" t="s">
        <v>177</v>
      </c>
      <c r="C2743" s="135">
        <v>2007</v>
      </c>
      <c r="D2743" s="137">
        <v>4.0338849999999997</v>
      </c>
    </row>
    <row r="2744" spans="1:4" hidden="1">
      <c r="A2744" s="135" t="s">
        <v>176</v>
      </c>
      <c r="B2744" s="135" t="s">
        <v>177</v>
      </c>
      <c r="C2744" s="135">
        <v>2008</v>
      </c>
      <c r="D2744" s="137">
        <v>3.9797389999999999</v>
      </c>
    </row>
    <row r="2745" spans="1:4" hidden="1">
      <c r="A2745" s="135" t="s">
        <v>176</v>
      </c>
      <c r="B2745" s="135" t="s">
        <v>177</v>
      </c>
      <c r="C2745" s="135">
        <v>2009</v>
      </c>
      <c r="D2745" s="137">
        <v>3.930091</v>
      </c>
    </row>
    <row r="2746" spans="1:4" hidden="1">
      <c r="A2746" s="135" t="s">
        <v>176</v>
      </c>
      <c r="B2746" s="135" t="s">
        <v>177</v>
      </c>
      <c r="C2746" s="135">
        <v>2010</v>
      </c>
      <c r="D2746" s="137">
        <v>3.8843999999999999</v>
      </c>
    </row>
    <row r="2747" spans="1:4" hidden="1">
      <c r="A2747" s="135" t="s">
        <v>176</v>
      </c>
      <c r="B2747" s="135" t="s">
        <v>177</v>
      </c>
      <c r="C2747" s="135">
        <v>2011</v>
      </c>
      <c r="D2747" s="137">
        <v>3.8843999999999999</v>
      </c>
    </row>
    <row r="2748" spans="1:4" hidden="1">
      <c r="A2748" s="135" t="s">
        <v>176</v>
      </c>
      <c r="B2748" s="135" t="s">
        <v>177</v>
      </c>
      <c r="C2748" s="135">
        <v>2012</v>
      </c>
      <c r="D2748" s="137">
        <v>3.8843999999999999</v>
      </c>
    </row>
    <row r="2749" spans="1:4" hidden="1">
      <c r="A2749" s="135" t="s">
        <v>176</v>
      </c>
      <c r="B2749" s="135" t="s">
        <v>177</v>
      </c>
      <c r="C2749" s="135">
        <v>2013</v>
      </c>
      <c r="D2749" s="137">
        <v>3.8843999999999999</v>
      </c>
    </row>
    <row r="2750" spans="1:4" hidden="1">
      <c r="A2750" s="135" t="s">
        <v>176</v>
      </c>
      <c r="B2750" s="135" t="s">
        <v>177</v>
      </c>
      <c r="C2750" s="135">
        <v>2014</v>
      </c>
      <c r="D2750" s="137">
        <v>3.8843999999999999</v>
      </c>
    </row>
    <row r="2751" spans="1:4" hidden="1">
      <c r="A2751" s="135" t="s">
        <v>176</v>
      </c>
      <c r="B2751" s="135" t="s">
        <v>177</v>
      </c>
      <c r="C2751" s="135">
        <v>2015</v>
      </c>
      <c r="D2751" s="137">
        <v>3.8843999999999999</v>
      </c>
    </row>
    <row r="2752" spans="1:4" hidden="1">
      <c r="A2752" s="135" t="s">
        <v>176</v>
      </c>
      <c r="B2752" s="135" t="s">
        <v>177</v>
      </c>
      <c r="C2752" s="135">
        <v>2016</v>
      </c>
      <c r="D2752" s="137">
        <v>7.5148809999999999</v>
      </c>
    </row>
    <row r="2753" spans="1:4" hidden="1">
      <c r="A2753" s="135" t="s">
        <v>176</v>
      </c>
      <c r="B2753" s="135" t="s">
        <v>177</v>
      </c>
      <c r="C2753" s="135">
        <v>2017</v>
      </c>
      <c r="D2753" s="137">
        <v>7.5148809999999999</v>
      </c>
    </row>
    <row r="2754" spans="1:4" hidden="1">
      <c r="A2754" s="135" t="s">
        <v>176</v>
      </c>
      <c r="B2754" s="135" t="s">
        <v>177</v>
      </c>
      <c r="C2754" s="135">
        <v>2018</v>
      </c>
      <c r="D2754" s="137">
        <v>7.5148809999999999</v>
      </c>
    </row>
    <row r="2755" spans="1:4" hidden="1">
      <c r="A2755" s="135" t="s">
        <v>176</v>
      </c>
      <c r="B2755" s="135" t="s">
        <v>177</v>
      </c>
      <c r="C2755" s="135">
        <v>2019</v>
      </c>
      <c r="D2755" s="137">
        <v>7.5148809999999999</v>
      </c>
    </row>
    <row r="2756" spans="1:4" hidden="1">
      <c r="A2756" s="135" t="s">
        <v>176</v>
      </c>
      <c r="B2756" s="135" t="s">
        <v>177</v>
      </c>
      <c r="C2756" s="135">
        <v>2020</v>
      </c>
      <c r="D2756" s="137">
        <v>7.5148809999999999</v>
      </c>
    </row>
    <row r="2757" spans="1:4">
      <c r="A2757" s="135" t="s">
        <v>176</v>
      </c>
      <c r="B2757" s="135" t="s">
        <v>177</v>
      </c>
      <c r="C2757" s="135">
        <v>2021</v>
      </c>
      <c r="D2757" s="137">
        <v>7.5148809999999999</v>
      </c>
    </row>
    <row r="2758" spans="1:4" hidden="1">
      <c r="A2758" s="135" t="s">
        <v>178</v>
      </c>
      <c r="B2758" s="135" t="s">
        <v>179</v>
      </c>
      <c r="C2758" s="135">
        <v>1993</v>
      </c>
      <c r="D2758" s="137">
        <v>2.4163570000000001</v>
      </c>
    </row>
    <row r="2759" spans="1:4" hidden="1">
      <c r="A2759" s="135" t="s">
        <v>178</v>
      </c>
      <c r="B2759" s="135" t="s">
        <v>179</v>
      </c>
      <c r="C2759" s="135">
        <v>1994</v>
      </c>
      <c r="D2759" s="137">
        <v>2.5801699999999999</v>
      </c>
    </row>
    <row r="2760" spans="1:4" hidden="1">
      <c r="A2760" s="135" t="s">
        <v>178</v>
      </c>
      <c r="B2760" s="135" t="s">
        <v>179</v>
      </c>
      <c r="C2760" s="135">
        <v>1995</v>
      </c>
      <c r="D2760" s="137">
        <v>2.6359530000000002</v>
      </c>
    </row>
    <row r="2761" spans="1:4" hidden="1">
      <c r="A2761" s="135" t="s">
        <v>178</v>
      </c>
      <c r="B2761" s="135" t="s">
        <v>179</v>
      </c>
      <c r="C2761" s="135">
        <v>1996</v>
      </c>
      <c r="D2761" s="137">
        <v>2.683891</v>
      </c>
    </row>
    <row r="2762" spans="1:4" hidden="1">
      <c r="A2762" s="135" t="s">
        <v>178</v>
      </c>
      <c r="B2762" s="135" t="s">
        <v>179</v>
      </c>
      <c r="C2762" s="135">
        <v>1997</v>
      </c>
      <c r="D2762" s="137">
        <v>2.72553</v>
      </c>
    </row>
    <row r="2763" spans="1:4" hidden="1">
      <c r="A2763" s="135" t="s">
        <v>178</v>
      </c>
      <c r="B2763" s="135" t="s">
        <v>179</v>
      </c>
      <c r="C2763" s="135">
        <v>1998</v>
      </c>
      <c r="D2763" s="137">
        <v>2.762035</v>
      </c>
    </row>
    <row r="2764" spans="1:4" hidden="1">
      <c r="A2764" s="135" t="s">
        <v>178</v>
      </c>
      <c r="B2764" s="135" t="s">
        <v>179</v>
      </c>
      <c r="C2764" s="135">
        <v>1999</v>
      </c>
      <c r="D2764" s="137">
        <v>2.7943009999999999</v>
      </c>
    </row>
    <row r="2765" spans="1:4" hidden="1">
      <c r="A2765" s="135" t="s">
        <v>178</v>
      </c>
      <c r="B2765" s="135" t="s">
        <v>179</v>
      </c>
      <c r="C2765" s="135">
        <v>2000</v>
      </c>
      <c r="D2765" s="137">
        <v>2.8230249999999999</v>
      </c>
    </row>
    <row r="2766" spans="1:4" hidden="1">
      <c r="A2766" s="135" t="s">
        <v>178</v>
      </c>
      <c r="B2766" s="135" t="s">
        <v>179</v>
      </c>
      <c r="C2766" s="135">
        <v>2001</v>
      </c>
      <c r="D2766" s="137">
        <v>2.538904</v>
      </c>
    </row>
    <row r="2767" spans="1:4" hidden="1">
      <c r="A2767" s="135" t="s">
        <v>178</v>
      </c>
      <c r="B2767" s="135" t="s">
        <v>179</v>
      </c>
      <c r="C2767" s="135">
        <v>2002</v>
      </c>
      <c r="D2767" s="137">
        <v>2.2777050000000001</v>
      </c>
    </row>
    <row r="2768" spans="1:4" hidden="1">
      <c r="A2768" s="135" t="s">
        <v>178</v>
      </c>
      <c r="B2768" s="135" t="s">
        <v>179</v>
      </c>
      <c r="C2768" s="135">
        <v>2003</v>
      </c>
      <c r="D2768" s="137">
        <v>2.2891919999999999</v>
      </c>
    </row>
    <row r="2769" spans="1:4" hidden="1">
      <c r="A2769" s="135" t="s">
        <v>178</v>
      </c>
      <c r="B2769" s="135" t="s">
        <v>179</v>
      </c>
      <c r="C2769" s="135">
        <v>2004</v>
      </c>
      <c r="D2769" s="137">
        <v>2.2999309999999999</v>
      </c>
    </row>
    <row r="2770" spans="1:4" hidden="1">
      <c r="A2770" s="135" t="s">
        <v>178</v>
      </c>
      <c r="B2770" s="135" t="s">
        <v>179</v>
      </c>
      <c r="C2770" s="135">
        <v>2005</v>
      </c>
      <c r="D2770" s="137">
        <v>2.3099919999999998</v>
      </c>
    </row>
    <row r="2771" spans="1:4" hidden="1">
      <c r="A2771" s="135" t="s">
        <v>178</v>
      </c>
      <c r="B2771" s="135" t="s">
        <v>179</v>
      </c>
      <c r="C2771" s="135">
        <v>2006</v>
      </c>
      <c r="D2771" s="137">
        <v>2.2760229999999999</v>
      </c>
    </row>
    <row r="2772" spans="1:4" hidden="1">
      <c r="A2772" s="135" t="s">
        <v>178</v>
      </c>
      <c r="B2772" s="135" t="s">
        <v>179</v>
      </c>
      <c r="C2772" s="135">
        <v>2007</v>
      </c>
      <c r="D2772" s="137">
        <v>2.243039</v>
      </c>
    </row>
    <row r="2773" spans="1:4" hidden="1">
      <c r="A2773" s="135" t="s">
        <v>178</v>
      </c>
      <c r="B2773" s="135" t="s">
        <v>179</v>
      </c>
      <c r="C2773" s="135">
        <v>2008</v>
      </c>
      <c r="D2773" s="137">
        <v>2.2109969999999999</v>
      </c>
    </row>
    <row r="2774" spans="1:4" hidden="1">
      <c r="A2774" s="135" t="s">
        <v>178</v>
      </c>
      <c r="B2774" s="135" t="s">
        <v>179</v>
      </c>
      <c r="C2774" s="135">
        <v>2009</v>
      </c>
      <c r="D2774" s="137">
        <v>2.1798579999999999</v>
      </c>
    </row>
    <row r="2775" spans="1:4" hidden="1">
      <c r="A2775" s="135" t="s">
        <v>178</v>
      </c>
      <c r="B2775" s="135" t="s">
        <v>179</v>
      </c>
      <c r="C2775" s="135">
        <v>2010</v>
      </c>
      <c r="D2775" s="137">
        <v>2.1495839999999999</v>
      </c>
    </row>
    <row r="2776" spans="1:4" hidden="1">
      <c r="A2776" s="135" t="s">
        <v>178</v>
      </c>
      <c r="B2776" s="135" t="s">
        <v>179</v>
      </c>
      <c r="C2776" s="135">
        <v>2011</v>
      </c>
      <c r="D2776" s="137">
        <v>2.120139</v>
      </c>
    </row>
    <row r="2777" spans="1:4" hidden="1">
      <c r="A2777" s="135" t="s">
        <v>178</v>
      </c>
      <c r="B2777" s="135" t="s">
        <v>179</v>
      </c>
      <c r="C2777" s="135">
        <v>2012</v>
      </c>
      <c r="D2777" s="137">
        <v>2.0914899999999998</v>
      </c>
    </row>
    <row r="2778" spans="1:4" hidden="1">
      <c r="A2778" s="135" t="s">
        <v>178</v>
      </c>
      <c r="B2778" s="135" t="s">
        <v>179</v>
      </c>
      <c r="C2778" s="135">
        <v>2013</v>
      </c>
      <c r="D2778" s="137">
        <v>2.0636049999999999</v>
      </c>
    </row>
    <row r="2779" spans="1:4" hidden="1">
      <c r="A2779" s="135" t="s">
        <v>178</v>
      </c>
      <c r="B2779" s="135" t="s">
        <v>179</v>
      </c>
      <c r="C2779" s="135">
        <v>2014</v>
      </c>
      <c r="D2779" s="137">
        <v>2.0364529999999998</v>
      </c>
    </row>
    <row r="2780" spans="1:4" hidden="1">
      <c r="A2780" s="135" t="s">
        <v>178</v>
      </c>
      <c r="B2780" s="135" t="s">
        <v>179</v>
      </c>
      <c r="C2780" s="135">
        <v>2015</v>
      </c>
      <c r="D2780" s="137">
        <v>2.0100069999999999</v>
      </c>
    </row>
    <row r="2781" spans="1:4" hidden="1">
      <c r="A2781" s="135" t="s">
        <v>178</v>
      </c>
      <c r="B2781" s="135" t="s">
        <v>179</v>
      </c>
      <c r="C2781" s="135">
        <v>2016</v>
      </c>
      <c r="D2781" s="137">
        <v>1.9510970000000001</v>
      </c>
    </row>
    <row r="2782" spans="1:4" hidden="1">
      <c r="A2782" s="135" t="s">
        <v>178</v>
      </c>
      <c r="B2782" s="135" t="s">
        <v>179</v>
      </c>
      <c r="C2782" s="135">
        <v>2017</v>
      </c>
      <c r="D2782" s="137">
        <v>1.8640000000000001</v>
      </c>
    </row>
    <row r="2783" spans="1:4" hidden="1">
      <c r="A2783" s="135" t="s">
        <v>178</v>
      </c>
      <c r="B2783" s="135" t="s">
        <v>179</v>
      </c>
      <c r="C2783" s="135">
        <v>2018</v>
      </c>
      <c r="D2783" s="137">
        <v>1.8640000000000001</v>
      </c>
    </row>
    <row r="2784" spans="1:4" hidden="1">
      <c r="A2784" s="135" t="s">
        <v>178</v>
      </c>
      <c r="B2784" s="135" t="s">
        <v>179</v>
      </c>
      <c r="C2784" s="135">
        <v>2019</v>
      </c>
      <c r="D2784" s="137">
        <v>1.8640000000000001</v>
      </c>
    </row>
    <row r="2785" spans="1:4" hidden="1">
      <c r="A2785" s="135" t="s">
        <v>178</v>
      </c>
      <c r="B2785" s="135" t="s">
        <v>179</v>
      </c>
      <c r="C2785" s="135">
        <v>2020</v>
      </c>
      <c r="D2785" s="137">
        <v>1.8640000000000001</v>
      </c>
    </row>
    <row r="2786" spans="1:4">
      <c r="A2786" s="135" t="s">
        <v>178</v>
      </c>
      <c r="B2786" s="135" t="s">
        <v>179</v>
      </c>
      <c r="C2786" s="135">
        <v>2021</v>
      </c>
      <c r="D2786" s="137">
        <v>1.8640000000000001</v>
      </c>
    </row>
    <row r="2787" spans="1:4" hidden="1">
      <c r="A2787" s="135" t="s">
        <v>180</v>
      </c>
      <c r="B2787" s="135" t="s">
        <v>181</v>
      </c>
      <c r="C2787" s="135">
        <v>1994</v>
      </c>
      <c r="D2787" s="137">
        <v>2.8653580000000001</v>
      </c>
    </row>
    <row r="2788" spans="1:4" hidden="1">
      <c r="A2788" s="135" t="s">
        <v>180</v>
      </c>
      <c r="B2788" s="135" t="s">
        <v>181</v>
      </c>
      <c r="C2788" s="135">
        <v>1995</v>
      </c>
      <c r="D2788" s="137">
        <v>2.9003640000000002</v>
      </c>
    </row>
    <row r="2789" spans="1:4" hidden="1">
      <c r="A2789" s="135" t="s">
        <v>180</v>
      </c>
      <c r="B2789" s="135" t="s">
        <v>181</v>
      </c>
      <c r="C2789" s="135">
        <v>1996</v>
      </c>
      <c r="D2789" s="137">
        <v>2.935371</v>
      </c>
    </row>
    <row r="2790" spans="1:4" hidden="1">
      <c r="A2790" s="135" t="s">
        <v>180</v>
      </c>
      <c r="B2790" s="135" t="s">
        <v>181</v>
      </c>
      <c r="C2790" s="135">
        <v>1997</v>
      </c>
      <c r="D2790" s="137">
        <v>2.970377</v>
      </c>
    </row>
    <row r="2791" spans="1:4" hidden="1">
      <c r="A2791" s="135" t="s">
        <v>180</v>
      </c>
      <c r="B2791" s="135" t="s">
        <v>181</v>
      </c>
      <c r="C2791" s="135">
        <v>1998</v>
      </c>
      <c r="D2791" s="137">
        <v>3.0053839999999998</v>
      </c>
    </row>
    <row r="2792" spans="1:4" hidden="1">
      <c r="A2792" s="135" t="s">
        <v>180</v>
      </c>
      <c r="B2792" s="135" t="s">
        <v>181</v>
      </c>
      <c r="C2792" s="135">
        <v>1999</v>
      </c>
      <c r="D2792" s="137">
        <v>3.0403899999999999</v>
      </c>
    </row>
    <row r="2793" spans="1:4" hidden="1">
      <c r="A2793" s="135" t="s">
        <v>180</v>
      </c>
      <c r="B2793" s="135" t="s">
        <v>181</v>
      </c>
      <c r="C2793" s="135">
        <v>2000</v>
      </c>
      <c r="D2793" s="137">
        <v>3.0753970000000002</v>
      </c>
    </row>
    <row r="2794" spans="1:4" hidden="1">
      <c r="A2794" s="135" t="s">
        <v>180</v>
      </c>
      <c r="B2794" s="135" t="s">
        <v>181</v>
      </c>
      <c r="C2794" s="135">
        <v>2001</v>
      </c>
      <c r="D2794" s="137">
        <v>3.2290649999999999</v>
      </c>
    </row>
    <row r="2795" spans="1:4" hidden="1">
      <c r="A2795" s="135" t="s">
        <v>180</v>
      </c>
      <c r="B2795" s="135" t="s">
        <v>181</v>
      </c>
      <c r="C2795" s="135">
        <v>2002</v>
      </c>
      <c r="D2795" s="137">
        <v>3.3940429999999999</v>
      </c>
    </row>
    <row r="2796" spans="1:4" hidden="1">
      <c r="A2796" s="135" t="s">
        <v>180</v>
      </c>
      <c r="B2796" s="135" t="s">
        <v>181</v>
      </c>
      <c r="C2796" s="135">
        <v>2003</v>
      </c>
      <c r="D2796" s="137">
        <v>3.5716260000000002</v>
      </c>
    </row>
    <row r="2797" spans="1:4" hidden="1">
      <c r="A2797" s="135" t="s">
        <v>180</v>
      </c>
      <c r="B2797" s="135" t="s">
        <v>181</v>
      </c>
      <c r="C2797" s="135">
        <v>2004</v>
      </c>
      <c r="D2797" s="137">
        <v>3.7633169999999998</v>
      </c>
    </row>
    <row r="2798" spans="1:4" hidden="1">
      <c r="A2798" s="135" t="s">
        <v>180</v>
      </c>
      <c r="B2798" s="135" t="s">
        <v>181</v>
      </c>
      <c r="C2798" s="135">
        <v>2005</v>
      </c>
      <c r="D2798" s="137">
        <v>3.9708670000000001</v>
      </c>
    </row>
    <row r="2799" spans="1:4" hidden="1">
      <c r="A2799" s="135" t="s">
        <v>180</v>
      </c>
      <c r="B2799" s="135" t="s">
        <v>181</v>
      </c>
      <c r="C2799" s="135">
        <v>2006</v>
      </c>
      <c r="D2799" s="137">
        <v>4.1963280000000003</v>
      </c>
    </row>
    <row r="2800" spans="1:4" hidden="1">
      <c r="A2800" s="135" t="s">
        <v>180</v>
      </c>
      <c r="B2800" s="135" t="s">
        <v>181</v>
      </c>
      <c r="C2800" s="135">
        <v>2007</v>
      </c>
      <c r="D2800" s="137">
        <v>4.2330170000000003</v>
      </c>
    </row>
    <row r="2801" spans="1:4" hidden="1">
      <c r="A2801" s="135" t="s">
        <v>180</v>
      </c>
      <c r="B2801" s="135" t="s">
        <v>181</v>
      </c>
      <c r="C2801" s="135">
        <v>2008</v>
      </c>
      <c r="D2801" s="137">
        <v>4.2703540000000002</v>
      </c>
    </row>
    <row r="2802" spans="1:4" hidden="1">
      <c r="A2802" s="135" t="s">
        <v>180</v>
      </c>
      <c r="B2802" s="135" t="s">
        <v>181</v>
      </c>
      <c r="C2802" s="135">
        <v>2009</v>
      </c>
      <c r="D2802" s="137">
        <v>4.3083549999999997</v>
      </c>
    </row>
    <row r="2803" spans="1:4" hidden="1">
      <c r="A2803" s="135" t="s">
        <v>180</v>
      </c>
      <c r="B2803" s="135" t="s">
        <v>181</v>
      </c>
      <c r="C2803" s="135">
        <v>2010</v>
      </c>
      <c r="D2803" s="137">
        <v>4.3470389999999997</v>
      </c>
    </row>
    <row r="2804" spans="1:4" hidden="1">
      <c r="A2804" s="135" t="s">
        <v>180</v>
      </c>
      <c r="B2804" s="135" t="s">
        <v>181</v>
      </c>
      <c r="C2804" s="135">
        <v>2011</v>
      </c>
      <c r="D2804" s="137">
        <v>4.3864229999999997</v>
      </c>
    </row>
    <row r="2805" spans="1:4" hidden="1">
      <c r="A2805" s="135" t="s">
        <v>180</v>
      </c>
      <c r="B2805" s="135" t="s">
        <v>181</v>
      </c>
      <c r="C2805" s="135">
        <v>2012</v>
      </c>
      <c r="D2805" s="137">
        <v>4.3864229999999997</v>
      </c>
    </row>
    <row r="2806" spans="1:4" hidden="1">
      <c r="A2806" s="135" t="s">
        <v>180</v>
      </c>
      <c r="B2806" s="135" t="s">
        <v>181</v>
      </c>
      <c r="C2806" s="135">
        <v>2013</v>
      </c>
      <c r="D2806" s="137">
        <v>4.3864229999999997</v>
      </c>
    </row>
    <row r="2807" spans="1:4" hidden="1">
      <c r="A2807" s="135" t="s">
        <v>180</v>
      </c>
      <c r="B2807" s="135" t="s">
        <v>181</v>
      </c>
      <c r="C2807" s="135">
        <v>2014</v>
      </c>
      <c r="D2807" s="137">
        <v>4.3864229999999997</v>
      </c>
    </row>
    <row r="2808" spans="1:4" hidden="1">
      <c r="A2808" s="135" t="s">
        <v>180</v>
      </c>
      <c r="B2808" s="135" t="s">
        <v>181</v>
      </c>
      <c r="C2808" s="135">
        <v>2015</v>
      </c>
      <c r="D2808" s="137">
        <v>4.3864229999999997</v>
      </c>
    </row>
    <row r="2809" spans="1:4" hidden="1">
      <c r="A2809" s="135" t="s">
        <v>180</v>
      </c>
      <c r="B2809" s="135" t="s">
        <v>181</v>
      </c>
      <c r="C2809" s="135">
        <v>2016</v>
      </c>
      <c r="D2809" s="137">
        <v>4.3864229999999997</v>
      </c>
    </row>
    <row r="2810" spans="1:4" hidden="1">
      <c r="A2810" s="135" t="s">
        <v>180</v>
      </c>
      <c r="B2810" s="135" t="s">
        <v>181</v>
      </c>
      <c r="C2810" s="135">
        <v>2017</v>
      </c>
      <c r="D2810" s="137">
        <v>4.3864229999999997</v>
      </c>
    </row>
    <row r="2811" spans="1:4" hidden="1">
      <c r="A2811" s="135" t="s">
        <v>180</v>
      </c>
      <c r="B2811" s="135" t="s">
        <v>181</v>
      </c>
      <c r="C2811" s="135">
        <v>2018</v>
      </c>
      <c r="D2811" s="137">
        <v>4.3864229999999997</v>
      </c>
    </row>
    <row r="2812" spans="1:4" hidden="1">
      <c r="A2812" s="135" t="s">
        <v>180</v>
      </c>
      <c r="B2812" s="135" t="s">
        <v>181</v>
      </c>
      <c r="C2812" s="135">
        <v>2019</v>
      </c>
      <c r="D2812" s="137">
        <v>4.3864229999999997</v>
      </c>
    </row>
    <row r="2813" spans="1:4" hidden="1">
      <c r="A2813" s="135" t="s">
        <v>180</v>
      </c>
      <c r="B2813" s="135" t="s">
        <v>181</v>
      </c>
      <c r="C2813" s="135">
        <v>2020</v>
      </c>
      <c r="D2813" s="137">
        <v>4.3864229999999997</v>
      </c>
    </row>
    <row r="2814" spans="1:4">
      <c r="A2814" s="135" t="s">
        <v>180</v>
      </c>
      <c r="B2814" s="135" t="s">
        <v>181</v>
      </c>
      <c r="C2814" s="135">
        <v>2021</v>
      </c>
      <c r="D2814" s="137">
        <v>4.3864229999999997</v>
      </c>
    </row>
    <row r="2815" spans="1:4" hidden="1">
      <c r="A2815" s="135" t="s">
        <v>182</v>
      </c>
      <c r="B2815" s="135" t="s">
        <v>183</v>
      </c>
      <c r="C2815" s="135">
        <v>2005</v>
      </c>
      <c r="D2815" s="137">
        <v>4.8668769999999997</v>
      </c>
    </row>
    <row r="2816" spans="1:4" hidden="1">
      <c r="A2816" s="135" t="s">
        <v>182</v>
      </c>
      <c r="B2816" s="135" t="s">
        <v>183</v>
      </c>
      <c r="C2816" s="135">
        <v>2006</v>
      </c>
      <c r="D2816" s="137">
        <v>4.30816</v>
      </c>
    </row>
    <row r="2817" spans="1:4" hidden="1">
      <c r="A2817" s="135" t="s">
        <v>182</v>
      </c>
      <c r="B2817" s="135" t="s">
        <v>183</v>
      </c>
      <c r="C2817" s="135">
        <v>2007</v>
      </c>
      <c r="D2817" s="137">
        <v>3.8645149999999999</v>
      </c>
    </row>
    <row r="2818" spans="1:4" hidden="1">
      <c r="A2818" s="135" t="s">
        <v>182</v>
      </c>
      <c r="B2818" s="135" t="s">
        <v>183</v>
      </c>
      <c r="C2818" s="135">
        <v>2008</v>
      </c>
      <c r="D2818" s="137">
        <v>3.5037099999999999</v>
      </c>
    </row>
    <row r="2819" spans="1:4" hidden="1">
      <c r="A2819" s="135" t="s">
        <v>182</v>
      </c>
      <c r="B2819" s="135" t="s">
        <v>183</v>
      </c>
      <c r="C2819" s="135">
        <v>2009</v>
      </c>
      <c r="D2819" s="137">
        <v>3.2045240000000002</v>
      </c>
    </row>
    <row r="2820" spans="1:4" hidden="1">
      <c r="A2820" s="135" t="s">
        <v>182</v>
      </c>
      <c r="B2820" s="135" t="s">
        <v>183</v>
      </c>
      <c r="C2820" s="135">
        <v>2010</v>
      </c>
      <c r="D2820" s="137">
        <v>2.9524140000000001</v>
      </c>
    </row>
    <row r="2821" spans="1:4" hidden="1">
      <c r="A2821" s="135" t="s">
        <v>182</v>
      </c>
      <c r="B2821" s="135" t="s">
        <v>183</v>
      </c>
      <c r="C2821" s="135">
        <v>2011</v>
      </c>
      <c r="D2821" s="137">
        <v>2.737079</v>
      </c>
    </row>
    <row r="2822" spans="1:4" hidden="1">
      <c r="A2822" s="135" t="s">
        <v>182</v>
      </c>
      <c r="B2822" s="135" t="s">
        <v>183</v>
      </c>
      <c r="C2822" s="135">
        <v>2012</v>
      </c>
      <c r="D2822" s="137">
        <v>2.5510199999999998</v>
      </c>
    </row>
    <row r="2823" spans="1:4" hidden="1">
      <c r="A2823" s="135" t="s">
        <v>182</v>
      </c>
      <c r="B2823" s="135" t="s">
        <v>183</v>
      </c>
      <c r="C2823" s="135">
        <v>2013</v>
      </c>
      <c r="D2823" s="137">
        <v>2.3886470000000002</v>
      </c>
    </row>
    <row r="2824" spans="1:4" hidden="1">
      <c r="A2824" s="135" t="s">
        <v>182</v>
      </c>
      <c r="B2824" s="135" t="s">
        <v>183</v>
      </c>
      <c r="C2824" s="135">
        <v>2014</v>
      </c>
      <c r="D2824" s="137">
        <v>2.2457069999999999</v>
      </c>
    </row>
    <row r="2825" spans="1:4" hidden="1">
      <c r="A2825" s="135" t="s">
        <v>182</v>
      </c>
      <c r="B2825" s="135" t="s">
        <v>183</v>
      </c>
      <c r="C2825" s="135">
        <v>2015</v>
      </c>
      <c r="D2825" s="137">
        <v>2.1656049999999998</v>
      </c>
    </row>
    <row r="2826" spans="1:4" hidden="1">
      <c r="A2826" s="135" t="s">
        <v>182</v>
      </c>
      <c r="B2826" s="135" t="s">
        <v>183</v>
      </c>
      <c r="C2826" s="135">
        <v>2016</v>
      </c>
      <c r="D2826" s="137">
        <v>2.2193209999999999</v>
      </c>
    </row>
    <row r="2827" spans="1:4" hidden="1">
      <c r="A2827" s="135" t="s">
        <v>182</v>
      </c>
      <c r="B2827" s="135" t="s">
        <v>183</v>
      </c>
      <c r="C2827" s="135">
        <v>2017</v>
      </c>
      <c r="D2827" s="137">
        <v>2.3224040000000001</v>
      </c>
    </row>
    <row r="2828" spans="1:4" hidden="1">
      <c r="A2828" s="135" t="s">
        <v>182</v>
      </c>
      <c r="B2828" s="135" t="s">
        <v>183</v>
      </c>
      <c r="C2828" s="135">
        <v>2018</v>
      </c>
      <c r="D2828" s="137">
        <v>2.3224040000000001</v>
      </c>
    </row>
    <row r="2829" spans="1:4" hidden="1">
      <c r="A2829" s="135" t="s">
        <v>182</v>
      </c>
      <c r="B2829" s="135" t="s">
        <v>183</v>
      </c>
      <c r="C2829" s="135">
        <v>2019</v>
      </c>
      <c r="D2829" s="137">
        <v>2.3129249999999999</v>
      </c>
    </row>
    <row r="2830" spans="1:4" hidden="1">
      <c r="A2830" s="135" t="s">
        <v>182</v>
      </c>
      <c r="B2830" s="135" t="s">
        <v>183</v>
      </c>
      <c r="C2830" s="135">
        <v>2020</v>
      </c>
      <c r="D2830" s="137">
        <v>2.3129249999999999</v>
      </c>
    </row>
    <row r="2831" spans="1:4">
      <c r="A2831" s="135" t="s">
        <v>182</v>
      </c>
      <c r="B2831" s="135" t="s">
        <v>183</v>
      </c>
      <c r="C2831" s="135">
        <v>2021</v>
      </c>
      <c r="D2831" s="137">
        <v>2.3129249999999999</v>
      </c>
    </row>
    <row r="2832" spans="1:4" hidden="1">
      <c r="A2832" s="135" t="s">
        <v>184</v>
      </c>
      <c r="B2832" s="136"/>
      <c r="C2832" s="135">
        <v>2014</v>
      </c>
      <c r="D2832" s="137">
        <v>11.22871</v>
      </c>
    </row>
    <row r="2833" spans="1:4" hidden="1">
      <c r="A2833" s="135" t="s">
        <v>184</v>
      </c>
      <c r="B2833" s="136"/>
      <c r="C2833" s="135">
        <v>2015</v>
      </c>
      <c r="D2833" s="137">
        <v>10.906969999999999</v>
      </c>
    </row>
    <row r="2834" spans="1:4" hidden="1">
      <c r="A2834" s="135" t="s">
        <v>184</v>
      </c>
      <c r="B2834" s="136"/>
      <c r="C2834" s="135">
        <v>2016</v>
      </c>
      <c r="D2834" s="137">
        <v>10.55602</v>
      </c>
    </row>
    <row r="2835" spans="1:4" hidden="1">
      <c r="A2835" s="135" t="s">
        <v>184</v>
      </c>
      <c r="B2835" s="136"/>
      <c r="C2835" s="135">
        <v>2017</v>
      </c>
      <c r="D2835" s="137">
        <v>9.2308859999999999</v>
      </c>
    </row>
    <row r="2836" spans="1:4" hidden="1">
      <c r="A2836" s="135" t="s">
        <v>184</v>
      </c>
      <c r="B2836" s="136"/>
      <c r="C2836" s="135">
        <v>2018</v>
      </c>
      <c r="D2836" s="137">
        <v>8.9841060000000006</v>
      </c>
    </row>
    <row r="2837" spans="1:4" hidden="1">
      <c r="A2837" s="135" t="s">
        <v>184</v>
      </c>
      <c r="B2837" s="136"/>
      <c r="C2837" s="135">
        <v>2019</v>
      </c>
      <c r="D2837" s="137">
        <v>8.8546049999999994</v>
      </c>
    </row>
    <row r="2838" spans="1:4" hidden="1">
      <c r="A2838" s="135" t="s">
        <v>184</v>
      </c>
      <c r="B2838" s="136"/>
      <c r="C2838" s="135">
        <v>2020</v>
      </c>
      <c r="D2838" s="137">
        <v>8.9157869999999999</v>
      </c>
    </row>
    <row r="2839" spans="1:4">
      <c r="A2839" s="135" t="s">
        <v>184</v>
      </c>
      <c r="B2839" s="136"/>
      <c r="C2839" s="135">
        <v>2021</v>
      </c>
      <c r="D2839" s="137">
        <v>8.9540249999999997</v>
      </c>
    </row>
    <row r="2840" spans="1:4" hidden="1">
      <c r="A2840" s="135" t="s">
        <v>185</v>
      </c>
      <c r="B2840" s="135" t="s">
        <v>186</v>
      </c>
      <c r="C2840" s="135">
        <v>2007</v>
      </c>
      <c r="D2840" s="137">
        <v>19.52337</v>
      </c>
    </row>
    <row r="2841" spans="1:4" hidden="1">
      <c r="A2841" s="135" t="s">
        <v>185</v>
      </c>
      <c r="B2841" s="135" t="s">
        <v>186</v>
      </c>
      <c r="C2841" s="135">
        <v>2008</v>
      </c>
      <c r="D2841" s="137">
        <v>20.00883</v>
      </c>
    </row>
    <row r="2842" spans="1:4" hidden="1">
      <c r="A2842" s="135" t="s">
        <v>185</v>
      </c>
      <c r="B2842" s="135" t="s">
        <v>186</v>
      </c>
      <c r="C2842" s="135">
        <v>2009</v>
      </c>
      <c r="D2842" s="137">
        <v>20.459569999999999</v>
      </c>
    </row>
    <row r="2843" spans="1:4" hidden="1">
      <c r="A2843" s="135" t="s">
        <v>185</v>
      </c>
      <c r="B2843" s="135" t="s">
        <v>186</v>
      </c>
      <c r="C2843" s="135">
        <v>2010</v>
      </c>
      <c r="D2843" s="137">
        <v>20.87921</v>
      </c>
    </row>
    <row r="2844" spans="1:4" hidden="1">
      <c r="A2844" s="135" t="s">
        <v>185</v>
      </c>
      <c r="B2844" s="135" t="s">
        <v>186</v>
      </c>
      <c r="C2844" s="135">
        <v>2011</v>
      </c>
      <c r="D2844" s="137">
        <v>21.270849999999999</v>
      </c>
    </row>
    <row r="2845" spans="1:4" hidden="1">
      <c r="A2845" s="135" t="s">
        <v>185</v>
      </c>
      <c r="B2845" s="135" t="s">
        <v>186</v>
      </c>
      <c r="C2845" s="135">
        <v>2012</v>
      </c>
      <c r="D2845" s="137">
        <v>21.6372</v>
      </c>
    </row>
    <row r="2846" spans="1:4" hidden="1">
      <c r="A2846" s="135" t="s">
        <v>185</v>
      </c>
      <c r="B2846" s="135" t="s">
        <v>186</v>
      </c>
      <c r="C2846" s="135">
        <v>2013</v>
      </c>
      <c r="D2846" s="137">
        <v>21.065370000000001</v>
      </c>
    </row>
    <row r="2847" spans="1:4" hidden="1">
      <c r="A2847" s="135" t="s">
        <v>185</v>
      </c>
      <c r="B2847" s="135" t="s">
        <v>186</v>
      </c>
      <c r="C2847" s="135">
        <v>2014</v>
      </c>
      <c r="D2847" s="137">
        <v>21.81926</v>
      </c>
    </row>
    <row r="2848" spans="1:4" hidden="1">
      <c r="A2848" s="135" t="s">
        <v>185</v>
      </c>
      <c r="B2848" s="135" t="s">
        <v>186</v>
      </c>
      <c r="C2848" s="135">
        <v>2015</v>
      </c>
      <c r="D2848" s="137">
        <v>19.830030000000001</v>
      </c>
    </row>
    <row r="2849" spans="1:4" hidden="1">
      <c r="A2849" s="135" t="s">
        <v>185</v>
      </c>
      <c r="B2849" s="135" t="s">
        <v>186</v>
      </c>
      <c r="C2849" s="135">
        <v>2016</v>
      </c>
      <c r="D2849" s="137">
        <v>18.609200000000001</v>
      </c>
    </row>
    <row r="2850" spans="1:4" hidden="1">
      <c r="A2850" s="135" t="s">
        <v>185</v>
      </c>
      <c r="B2850" s="135" t="s">
        <v>186</v>
      </c>
      <c r="C2850" s="135">
        <v>2017</v>
      </c>
      <c r="D2850" s="137">
        <v>20.23321</v>
      </c>
    </row>
    <row r="2851" spans="1:4" hidden="1">
      <c r="A2851" s="135" t="s">
        <v>185</v>
      </c>
      <c r="B2851" s="135" t="s">
        <v>186</v>
      </c>
      <c r="C2851" s="135">
        <v>2018</v>
      </c>
      <c r="D2851" s="137">
        <v>21.50544</v>
      </c>
    </row>
    <row r="2852" spans="1:4" hidden="1">
      <c r="A2852" s="135" t="s">
        <v>185</v>
      </c>
      <c r="B2852" s="135" t="s">
        <v>186</v>
      </c>
      <c r="C2852" s="135">
        <v>2019</v>
      </c>
      <c r="D2852" s="137">
        <v>20.4099</v>
      </c>
    </row>
    <row r="2853" spans="1:4" hidden="1">
      <c r="A2853" s="135" t="s">
        <v>185</v>
      </c>
      <c r="B2853" s="135" t="s">
        <v>186</v>
      </c>
      <c r="C2853" s="135">
        <v>2020</v>
      </c>
      <c r="D2853" s="137">
        <v>20.53463</v>
      </c>
    </row>
    <row r="2854" spans="1:4">
      <c r="A2854" s="135" t="s">
        <v>185</v>
      </c>
      <c r="B2854" s="135" t="s">
        <v>186</v>
      </c>
      <c r="C2854" s="135">
        <v>2021</v>
      </c>
      <c r="D2854" s="137">
        <v>20.53463</v>
      </c>
    </row>
    <row r="2855" spans="1:4" hidden="1">
      <c r="A2855" s="135" t="s">
        <v>187</v>
      </c>
      <c r="B2855" s="135" t="s">
        <v>188</v>
      </c>
      <c r="C2855" s="135">
        <v>1975</v>
      </c>
      <c r="D2855" s="137">
        <v>3.9946739999999998</v>
      </c>
    </row>
    <row r="2856" spans="1:4" hidden="1">
      <c r="A2856" s="135" t="s">
        <v>187</v>
      </c>
      <c r="B2856" s="135" t="s">
        <v>188</v>
      </c>
      <c r="C2856" s="135">
        <v>1976</v>
      </c>
      <c r="D2856" s="137">
        <v>3.9835259999999999</v>
      </c>
    </row>
    <row r="2857" spans="1:4" hidden="1">
      <c r="A2857" s="135" t="s">
        <v>187</v>
      </c>
      <c r="B2857" s="135" t="s">
        <v>188</v>
      </c>
      <c r="C2857" s="135">
        <v>1977</v>
      </c>
      <c r="D2857" s="137">
        <v>3.9731649999999998</v>
      </c>
    </row>
    <row r="2858" spans="1:4" hidden="1">
      <c r="A2858" s="135" t="s">
        <v>187</v>
      </c>
      <c r="B2858" s="135" t="s">
        <v>188</v>
      </c>
      <c r="C2858" s="135">
        <v>1978</v>
      </c>
      <c r="D2858" s="137">
        <v>3.963511</v>
      </c>
    </row>
    <row r="2859" spans="1:4" hidden="1">
      <c r="A2859" s="135" t="s">
        <v>187</v>
      </c>
      <c r="B2859" s="135" t="s">
        <v>188</v>
      </c>
      <c r="C2859" s="135">
        <v>1979</v>
      </c>
      <c r="D2859" s="137">
        <v>3.9544929999999998</v>
      </c>
    </row>
    <row r="2860" spans="1:4" hidden="1">
      <c r="A2860" s="135" t="s">
        <v>187</v>
      </c>
      <c r="B2860" s="135" t="s">
        <v>188</v>
      </c>
      <c r="C2860" s="135">
        <v>1980</v>
      </c>
      <c r="D2860" s="137">
        <v>3.9460510000000002</v>
      </c>
    </row>
    <row r="2861" spans="1:4" hidden="1">
      <c r="A2861" s="135" t="s">
        <v>187</v>
      </c>
      <c r="B2861" s="135" t="s">
        <v>188</v>
      </c>
      <c r="C2861" s="135">
        <v>1981</v>
      </c>
      <c r="D2861" s="137">
        <v>3.9381309999999998</v>
      </c>
    </row>
    <row r="2862" spans="1:4" hidden="1">
      <c r="A2862" s="135" t="s">
        <v>187</v>
      </c>
      <c r="B2862" s="135" t="s">
        <v>188</v>
      </c>
      <c r="C2862" s="135">
        <v>1982</v>
      </c>
      <c r="D2862" s="137">
        <v>3.9306869999999998</v>
      </c>
    </row>
    <row r="2863" spans="1:4" hidden="1">
      <c r="A2863" s="135" t="s">
        <v>187</v>
      </c>
      <c r="B2863" s="135" t="s">
        <v>188</v>
      </c>
      <c r="C2863" s="135">
        <v>1983</v>
      </c>
      <c r="D2863" s="137">
        <v>3.9236770000000001</v>
      </c>
    </row>
    <row r="2864" spans="1:4" hidden="1">
      <c r="A2864" s="135" t="s">
        <v>187</v>
      </c>
      <c r="B2864" s="135" t="s">
        <v>188</v>
      </c>
      <c r="C2864" s="135">
        <v>1984</v>
      </c>
      <c r="D2864" s="137">
        <v>3.9170630000000002</v>
      </c>
    </row>
    <row r="2865" spans="1:4" hidden="1">
      <c r="A2865" s="135" t="s">
        <v>187</v>
      </c>
      <c r="B2865" s="135" t="s">
        <v>188</v>
      </c>
      <c r="C2865" s="135">
        <v>1985</v>
      </c>
      <c r="D2865" s="137">
        <v>3.9108130000000001</v>
      </c>
    </row>
    <row r="2866" spans="1:4" hidden="1">
      <c r="A2866" s="135" t="s">
        <v>187</v>
      </c>
      <c r="B2866" s="135" t="s">
        <v>188</v>
      </c>
      <c r="C2866" s="135">
        <v>1986</v>
      </c>
      <c r="D2866" s="137">
        <v>3.9048980000000002</v>
      </c>
    </row>
    <row r="2867" spans="1:4" hidden="1">
      <c r="A2867" s="135" t="s">
        <v>187</v>
      </c>
      <c r="B2867" s="135" t="s">
        <v>188</v>
      </c>
      <c r="C2867" s="135">
        <v>1987</v>
      </c>
      <c r="D2867" s="137">
        <v>3.8992930000000001</v>
      </c>
    </row>
    <row r="2868" spans="1:4" hidden="1">
      <c r="A2868" s="135" t="s">
        <v>187</v>
      </c>
      <c r="B2868" s="135" t="s">
        <v>188</v>
      </c>
      <c r="C2868" s="135">
        <v>1988</v>
      </c>
      <c r="D2868" s="137">
        <v>3.8939710000000001</v>
      </c>
    </row>
    <row r="2869" spans="1:4" hidden="1">
      <c r="A2869" s="135" t="s">
        <v>187</v>
      </c>
      <c r="B2869" s="135" t="s">
        <v>188</v>
      </c>
      <c r="C2869" s="135">
        <v>1989</v>
      </c>
      <c r="D2869" s="137">
        <v>3.8889140000000002</v>
      </c>
    </row>
    <row r="2870" spans="1:4" hidden="1">
      <c r="A2870" s="135" t="s">
        <v>187</v>
      </c>
      <c r="B2870" s="135" t="s">
        <v>188</v>
      </c>
      <c r="C2870" s="135">
        <v>1990</v>
      </c>
      <c r="D2870" s="137">
        <v>3.8841019999999999</v>
      </c>
    </row>
    <row r="2871" spans="1:4" hidden="1">
      <c r="A2871" s="135" t="s">
        <v>187</v>
      </c>
      <c r="B2871" s="135" t="s">
        <v>188</v>
      </c>
      <c r="C2871" s="135">
        <v>1991</v>
      </c>
      <c r="D2871" s="137">
        <v>3.8795169999999999</v>
      </c>
    </row>
    <row r="2872" spans="1:4" hidden="1">
      <c r="A2872" s="135" t="s">
        <v>187</v>
      </c>
      <c r="B2872" s="135" t="s">
        <v>188</v>
      </c>
      <c r="C2872" s="135">
        <v>1992</v>
      </c>
      <c r="D2872" s="137">
        <v>3.8751440000000001</v>
      </c>
    </row>
    <row r="2873" spans="1:4" hidden="1">
      <c r="A2873" s="135" t="s">
        <v>187</v>
      </c>
      <c r="B2873" s="135" t="s">
        <v>188</v>
      </c>
      <c r="C2873" s="135">
        <v>1993</v>
      </c>
      <c r="D2873" s="137">
        <v>3.870968</v>
      </c>
    </row>
    <row r="2874" spans="1:4" hidden="1">
      <c r="A2874" s="135" t="s">
        <v>187</v>
      </c>
      <c r="B2874" s="135" t="s">
        <v>188</v>
      </c>
      <c r="C2874" s="135">
        <v>1994</v>
      </c>
      <c r="D2874" s="137">
        <v>3.8669760000000002</v>
      </c>
    </row>
    <row r="2875" spans="1:4" hidden="1">
      <c r="A2875" s="135" t="s">
        <v>187</v>
      </c>
      <c r="B2875" s="135" t="s">
        <v>188</v>
      </c>
      <c r="C2875" s="135">
        <v>1995</v>
      </c>
      <c r="D2875" s="137">
        <v>4.164345</v>
      </c>
    </row>
    <row r="2876" spans="1:4" hidden="1">
      <c r="A2876" s="135" t="s">
        <v>187</v>
      </c>
      <c r="B2876" s="135" t="s">
        <v>188</v>
      </c>
      <c r="C2876" s="135">
        <v>1996</v>
      </c>
      <c r="D2876" s="137">
        <v>4.4513559999999996</v>
      </c>
    </row>
    <row r="2877" spans="1:4" hidden="1">
      <c r="A2877" s="135" t="s">
        <v>187</v>
      </c>
      <c r="B2877" s="135" t="s">
        <v>188</v>
      </c>
      <c r="C2877" s="135">
        <v>1997</v>
      </c>
      <c r="D2877" s="137">
        <v>4.7285399999999997</v>
      </c>
    </row>
    <row r="2878" spans="1:4" hidden="1">
      <c r="A2878" s="135" t="s">
        <v>187</v>
      </c>
      <c r="B2878" s="135" t="s">
        <v>188</v>
      </c>
      <c r="C2878" s="135">
        <v>1998</v>
      </c>
      <c r="D2878" s="137">
        <v>4.9963930000000003</v>
      </c>
    </row>
    <row r="2879" spans="1:4" hidden="1">
      <c r="A2879" s="135" t="s">
        <v>187</v>
      </c>
      <c r="B2879" s="135" t="s">
        <v>188</v>
      </c>
      <c r="C2879" s="135">
        <v>1999</v>
      </c>
      <c r="D2879" s="137">
        <v>5.2553799999999997</v>
      </c>
    </row>
    <row r="2880" spans="1:4" hidden="1">
      <c r="A2880" s="135" t="s">
        <v>187</v>
      </c>
      <c r="B2880" s="135" t="s">
        <v>188</v>
      </c>
      <c r="C2880" s="135">
        <v>2000</v>
      </c>
      <c r="D2880" s="137">
        <v>5.5059310000000004</v>
      </c>
    </row>
    <row r="2881" spans="1:4" hidden="1">
      <c r="A2881" s="135" t="s">
        <v>187</v>
      </c>
      <c r="B2881" s="135" t="s">
        <v>188</v>
      </c>
      <c r="C2881" s="135">
        <v>2001</v>
      </c>
      <c r="D2881" s="137">
        <v>6.611758</v>
      </c>
    </row>
    <row r="2882" spans="1:4" hidden="1">
      <c r="A2882" s="135" t="s">
        <v>187</v>
      </c>
      <c r="B2882" s="135" t="s">
        <v>188</v>
      </c>
      <c r="C2882" s="135">
        <v>2002</v>
      </c>
      <c r="D2882" s="137">
        <v>7.756901</v>
      </c>
    </row>
    <row r="2883" spans="1:4" hidden="1">
      <c r="A2883" s="135" t="s">
        <v>187</v>
      </c>
      <c r="B2883" s="135" t="s">
        <v>188</v>
      </c>
      <c r="C2883" s="135">
        <v>2003</v>
      </c>
      <c r="D2883" s="137">
        <v>8.9434959999999997</v>
      </c>
    </row>
    <row r="2884" spans="1:4" hidden="1">
      <c r="A2884" s="135" t="s">
        <v>187</v>
      </c>
      <c r="B2884" s="135" t="s">
        <v>188</v>
      </c>
      <c r="C2884" s="135">
        <v>2004</v>
      </c>
      <c r="D2884" s="137">
        <v>10.17384</v>
      </c>
    </row>
    <row r="2885" spans="1:4" hidden="1">
      <c r="A2885" s="135" t="s">
        <v>187</v>
      </c>
      <c r="B2885" s="135" t="s">
        <v>188</v>
      </c>
      <c r="C2885" s="135">
        <v>2005</v>
      </c>
      <c r="D2885" s="137">
        <v>11.450379999999999</v>
      </c>
    </row>
    <row r="2886" spans="1:4" hidden="1">
      <c r="A2886" s="135" t="s">
        <v>187</v>
      </c>
      <c r="B2886" s="135" t="s">
        <v>188</v>
      </c>
      <c r="C2886" s="135">
        <v>2006</v>
      </c>
      <c r="D2886" s="137">
        <v>16.5077</v>
      </c>
    </row>
    <row r="2887" spans="1:4" hidden="1">
      <c r="A2887" s="135" t="s">
        <v>187</v>
      </c>
      <c r="B2887" s="135" t="s">
        <v>188</v>
      </c>
      <c r="C2887" s="135">
        <v>2007</v>
      </c>
      <c r="D2887" s="137">
        <v>21.186440000000001</v>
      </c>
    </row>
    <row r="2888" spans="1:4" hidden="1">
      <c r="A2888" s="135" t="s">
        <v>187</v>
      </c>
      <c r="B2888" s="135" t="s">
        <v>188</v>
      </c>
      <c r="C2888" s="135">
        <v>2008</v>
      </c>
      <c r="D2888" s="137">
        <v>25.527570000000001</v>
      </c>
    </row>
    <row r="2889" spans="1:4" hidden="1">
      <c r="A2889" s="135" t="s">
        <v>187</v>
      </c>
      <c r="B2889" s="135" t="s">
        <v>188</v>
      </c>
      <c r="C2889" s="135">
        <v>2009</v>
      </c>
      <c r="D2889" s="137">
        <v>29.56636</v>
      </c>
    </row>
    <row r="2890" spans="1:4" hidden="1">
      <c r="A2890" s="135" t="s">
        <v>187</v>
      </c>
      <c r="B2890" s="135" t="s">
        <v>188</v>
      </c>
      <c r="C2890" s="135">
        <v>2010</v>
      </c>
      <c r="D2890" s="137">
        <v>33.333329999999997</v>
      </c>
    </row>
    <row r="2891" spans="1:4" hidden="1">
      <c r="A2891" s="135" t="s">
        <v>187</v>
      </c>
      <c r="B2891" s="135" t="s">
        <v>188</v>
      </c>
      <c r="C2891" s="135">
        <v>2011</v>
      </c>
      <c r="D2891" s="137">
        <v>36.855040000000002</v>
      </c>
    </row>
    <row r="2892" spans="1:4" hidden="1">
      <c r="A2892" s="135" t="s">
        <v>187</v>
      </c>
      <c r="B2892" s="135" t="s">
        <v>188</v>
      </c>
      <c r="C2892" s="135">
        <v>2012</v>
      </c>
      <c r="D2892" s="137">
        <v>40.154670000000003</v>
      </c>
    </row>
    <row r="2893" spans="1:4" hidden="1">
      <c r="A2893" s="135" t="s">
        <v>187</v>
      </c>
      <c r="B2893" s="135" t="s">
        <v>188</v>
      </c>
      <c r="C2893" s="135">
        <v>2013</v>
      </c>
      <c r="D2893" s="137">
        <v>43.252589999999998</v>
      </c>
    </row>
    <row r="2894" spans="1:4" hidden="1">
      <c r="A2894" s="135" t="s">
        <v>187</v>
      </c>
      <c r="B2894" s="135" t="s">
        <v>188</v>
      </c>
      <c r="C2894" s="135">
        <v>2014</v>
      </c>
      <c r="D2894" s="137">
        <v>46.166759999999996</v>
      </c>
    </row>
    <row r="2895" spans="1:4" hidden="1">
      <c r="A2895" s="135" t="s">
        <v>187</v>
      </c>
      <c r="B2895" s="135" t="s">
        <v>188</v>
      </c>
      <c r="C2895" s="135">
        <v>2015</v>
      </c>
      <c r="D2895" s="137">
        <v>48.913040000000002</v>
      </c>
    </row>
    <row r="2896" spans="1:4" hidden="1">
      <c r="A2896" s="135" t="s">
        <v>187</v>
      </c>
      <c r="B2896" s="135" t="s">
        <v>188</v>
      </c>
      <c r="C2896" s="135">
        <v>2016</v>
      </c>
      <c r="D2896" s="137">
        <v>48.913040000000002</v>
      </c>
    </row>
    <row r="2897" spans="1:4" hidden="1">
      <c r="A2897" s="135" t="s">
        <v>187</v>
      </c>
      <c r="B2897" s="135" t="s">
        <v>188</v>
      </c>
      <c r="C2897" s="135">
        <v>2017</v>
      </c>
      <c r="D2897" s="137">
        <v>48.913040000000002</v>
      </c>
    </row>
    <row r="2898" spans="1:4" hidden="1">
      <c r="A2898" s="135" t="s">
        <v>187</v>
      </c>
      <c r="B2898" s="135" t="s">
        <v>188</v>
      </c>
      <c r="C2898" s="135">
        <v>2018</v>
      </c>
      <c r="D2898" s="137">
        <v>48.913040000000002</v>
      </c>
    </row>
    <row r="2899" spans="1:4" hidden="1">
      <c r="A2899" s="135" t="s">
        <v>187</v>
      </c>
      <c r="B2899" s="135" t="s">
        <v>188</v>
      </c>
      <c r="C2899" s="135">
        <v>2019</v>
      </c>
      <c r="D2899" s="137">
        <v>48.913040000000002</v>
      </c>
    </row>
    <row r="2900" spans="1:4" hidden="1">
      <c r="A2900" s="135" t="s">
        <v>187</v>
      </c>
      <c r="B2900" s="135" t="s">
        <v>188</v>
      </c>
      <c r="C2900" s="135">
        <v>2020</v>
      </c>
      <c r="D2900" s="137">
        <v>48.913040000000002</v>
      </c>
    </row>
    <row r="2901" spans="1:4">
      <c r="A2901" s="135" t="s">
        <v>187</v>
      </c>
      <c r="B2901" s="135" t="s">
        <v>188</v>
      </c>
      <c r="C2901" s="135">
        <v>2021</v>
      </c>
      <c r="D2901" s="137">
        <v>48.913040000000002</v>
      </c>
    </row>
    <row r="2902" spans="1:4" hidden="1">
      <c r="A2902" s="135" t="s">
        <v>189</v>
      </c>
      <c r="B2902" s="135" t="s">
        <v>190</v>
      </c>
      <c r="C2902" s="135">
        <v>1987</v>
      </c>
      <c r="D2902" s="137">
        <v>22</v>
      </c>
    </row>
    <row r="2903" spans="1:4" hidden="1">
      <c r="A2903" s="135" t="s">
        <v>189</v>
      </c>
      <c r="B2903" s="135" t="s">
        <v>190</v>
      </c>
      <c r="C2903" s="135">
        <v>1988</v>
      </c>
      <c r="D2903" s="137">
        <v>23.684010000000001</v>
      </c>
    </row>
    <row r="2904" spans="1:4" hidden="1">
      <c r="A2904" s="135" t="s">
        <v>189</v>
      </c>
      <c r="B2904" s="135" t="s">
        <v>190</v>
      </c>
      <c r="C2904" s="135">
        <v>1989</v>
      </c>
      <c r="D2904" s="137">
        <v>25.41169</v>
      </c>
    </row>
    <row r="2905" spans="1:4" hidden="1">
      <c r="A2905" s="135" t="s">
        <v>189</v>
      </c>
      <c r="B2905" s="135" t="s">
        <v>190</v>
      </c>
      <c r="C2905" s="135">
        <v>1990</v>
      </c>
      <c r="D2905" s="137">
        <v>27.18478</v>
      </c>
    </row>
    <row r="2906" spans="1:4" hidden="1">
      <c r="A2906" s="135" t="s">
        <v>189</v>
      </c>
      <c r="B2906" s="135" t="s">
        <v>190</v>
      </c>
      <c r="C2906" s="135">
        <v>1991</v>
      </c>
      <c r="D2906" s="137">
        <v>29.00508</v>
      </c>
    </row>
    <row r="2907" spans="1:4" hidden="1">
      <c r="A2907" s="135" t="s">
        <v>189</v>
      </c>
      <c r="B2907" s="135" t="s">
        <v>190</v>
      </c>
      <c r="C2907" s="135">
        <v>1992</v>
      </c>
      <c r="D2907" s="137">
        <v>30.874500000000001</v>
      </c>
    </row>
    <row r="2908" spans="1:4" hidden="1">
      <c r="A2908" s="135" t="s">
        <v>189</v>
      </c>
      <c r="B2908" s="135" t="s">
        <v>190</v>
      </c>
      <c r="C2908" s="135">
        <v>1993</v>
      </c>
      <c r="D2908" s="137">
        <v>32.795070000000003</v>
      </c>
    </row>
    <row r="2909" spans="1:4" hidden="1">
      <c r="A2909" s="135" t="s">
        <v>189</v>
      </c>
      <c r="B2909" s="135" t="s">
        <v>190</v>
      </c>
      <c r="C2909" s="135">
        <v>1994</v>
      </c>
      <c r="D2909" s="137">
        <v>34.768909999999998</v>
      </c>
    </row>
    <row r="2910" spans="1:4" hidden="1">
      <c r="A2910" s="135" t="s">
        <v>189</v>
      </c>
      <c r="B2910" s="135" t="s">
        <v>190</v>
      </c>
      <c r="C2910" s="135">
        <v>1995</v>
      </c>
      <c r="D2910" s="137">
        <v>36.798270000000002</v>
      </c>
    </row>
    <row r="2911" spans="1:4" hidden="1">
      <c r="A2911" s="135" t="s">
        <v>189</v>
      </c>
      <c r="B2911" s="135" t="s">
        <v>190</v>
      </c>
      <c r="C2911" s="135">
        <v>1996</v>
      </c>
      <c r="D2911" s="137">
        <v>38.885509999999996</v>
      </c>
    </row>
    <row r="2912" spans="1:4" hidden="1">
      <c r="A2912" s="135" t="s">
        <v>189</v>
      </c>
      <c r="B2912" s="135" t="s">
        <v>190</v>
      </c>
      <c r="C2912" s="135">
        <v>1997</v>
      </c>
      <c r="D2912" s="137">
        <v>41.033169999999998</v>
      </c>
    </row>
    <row r="2913" spans="1:4" hidden="1">
      <c r="A2913" s="135" t="s">
        <v>189</v>
      </c>
      <c r="B2913" s="135" t="s">
        <v>190</v>
      </c>
      <c r="C2913" s="135">
        <v>1998</v>
      </c>
      <c r="D2913" s="137">
        <v>43.24389</v>
      </c>
    </row>
    <row r="2914" spans="1:4" hidden="1">
      <c r="A2914" s="135" t="s">
        <v>189</v>
      </c>
      <c r="B2914" s="135" t="s">
        <v>190</v>
      </c>
      <c r="C2914" s="135">
        <v>1999</v>
      </c>
      <c r="D2914" s="137">
        <v>45.520490000000002</v>
      </c>
    </row>
    <row r="2915" spans="1:4" hidden="1">
      <c r="A2915" s="135" t="s">
        <v>189</v>
      </c>
      <c r="B2915" s="135" t="s">
        <v>190</v>
      </c>
      <c r="C2915" s="135">
        <v>2000</v>
      </c>
      <c r="D2915" s="137">
        <v>45.662100000000002</v>
      </c>
    </row>
    <row r="2916" spans="1:4" hidden="1">
      <c r="A2916" s="135" t="s">
        <v>189</v>
      </c>
      <c r="B2916" s="135" t="s">
        <v>190</v>
      </c>
      <c r="C2916" s="135">
        <v>2001</v>
      </c>
      <c r="D2916" s="137">
        <v>45.662100000000002</v>
      </c>
    </row>
    <row r="2917" spans="1:4" hidden="1">
      <c r="A2917" s="135" t="s">
        <v>189</v>
      </c>
      <c r="B2917" s="135" t="s">
        <v>190</v>
      </c>
      <c r="C2917" s="135">
        <v>2002</v>
      </c>
      <c r="D2917" s="137">
        <v>45.662100000000002</v>
      </c>
    </row>
    <row r="2918" spans="1:4" hidden="1">
      <c r="A2918" s="135" t="s">
        <v>189</v>
      </c>
      <c r="B2918" s="135" t="s">
        <v>190</v>
      </c>
      <c r="C2918" s="135">
        <v>2003</v>
      </c>
      <c r="D2918" s="137">
        <v>45.662100000000002</v>
      </c>
    </row>
    <row r="2919" spans="1:4" hidden="1">
      <c r="A2919" s="135" t="s">
        <v>189</v>
      </c>
      <c r="B2919" s="135" t="s">
        <v>190</v>
      </c>
      <c r="C2919" s="135">
        <v>2004</v>
      </c>
      <c r="D2919" s="137">
        <v>45.662100000000002</v>
      </c>
    </row>
    <row r="2920" spans="1:4" hidden="1">
      <c r="A2920" s="135" t="s">
        <v>189</v>
      </c>
      <c r="B2920" s="135" t="s">
        <v>190</v>
      </c>
      <c r="C2920" s="135">
        <v>2005</v>
      </c>
      <c r="D2920" s="137">
        <v>45.662100000000002</v>
      </c>
    </row>
    <row r="2921" spans="1:4" hidden="1">
      <c r="A2921" s="135" t="s">
        <v>189</v>
      </c>
      <c r="B2921" s="135" t="s">
        <v>190</v>
      </c>
      <c r="C2921" s="135">
        <v>2006</v>
      </c>
      <c r="D2921" s="137">
        <v>45.662100000000002</v>
      </c>
    </row>
    <row r="2922" spans="1:4" hidden="1">
      <c r="A2922" s="135" t="s">
        <v>189</v>
      </c>
      <c r="B2922" s="135" t="s">
        <v>190</v>
      </c>
      <c r="C2922" s="135">
        <v>2007</v>
      </c>
      <c r="D2922" s="137">
        <v>45.662100000000002</v>
      </c>
    </row>
    <row r="2923" spans="1:4" hidden="1">
      <c r="A2923" s="135" t="s">
        <v>189</v>
      </c>
      <c r="B2923" s="135" t="s">
        <v>190</v>
      </c>
      <c r="C2923" s="135">
        <v>2008</v>
      </c>
      <c r="D2923" s="137">
        <v>45.662100000000002</v>
      </c>
    </row>
    <row r="2924" spans="1:4" hidden="1">
      <c r="A2924" s="135" t="s">
        <v>189</v>
      </c>
      <c r="B2924" s="135" t="s">
        <v>190</v>
      </c>
      <c r="C2924" s="135">
        <v>2009</v>
      </c>
      <c r="D2924" s="137">
        <v>45.662100000000002</v>
      </c>
    </row>
    <row r="2925" spans="1:4" hidden="1">
      <c r="A2925" s="135" t="s">
        <v>189</v>
      </c>
      <c r="B2925" s="135" t="s">
        <v>190</v>
      </c>
      <c r="C2925" s="135">
        <v>2010</v>
      </c>
      <c r="D2925" s="137">
        <v>45.662100000000002</v>
      </c>
    </row>
    <row r="2926" spans="1:4" hidden="1">
      <c r="A2926" s="135" t="s">
        <v>189</v>
      </c>
      <c r="B2926" s="135" t="s">
        <v>190</v>
      </c>
      <c r="C2926" s="135">
        <v>2011</v>
      </c>
      <c r="D2926" s="137">
        <v>45.662100000000002</v>
      </c>
    </row>
    <row r="2927" spans="1:4" hidden="1">
      <c r="A2927" s="135" t="s">
        <v>189</v>
      </c>
      <c r="B2927" s="135" t="s">
        <v>190</v>
      </c>
      <c r="C2927" s="135">
        <v>2012</v>
      </c>
      <c r="D2927" s="137">
        <v>45.662100000000002</v>
      </c>
    </row>
    <row r="2928" spans="1:4" hidden="1">
      <c r="A2928" s="135" t="s">
        <v>189</v>
      </c>
      <c r="B2928" s="135" t="s">
        <v>190</v>
      </c>
      <c r="C2928" s="135">
        <v>2013</v>
      </c>
      <c r="D2928" s="137">
        <v>45.662100000000002</v>
      </c>
    </row>
    <row r="2929" spans="1:4" hidden="1">
      <c r="A2929" s="135" t="s">
        <v>189</v>
      </c>
      <c r="B2929" s="135" t="s">
        <v>190</v>
      </c>
      <c r="C2929" s="135">
        <v>2014</v>
      </c>
      <c r="D2929" s="137">
        <v>45.662100000000002</v>
      </c>
    </row>
    <row r="2930" spans="1:4" hidden="1">
      <c r="A2930" s="135" t="s">
        <v>189</v>
      </c>
      <c r="B2930" s="135" t="s">
        <v>190</v>
      </c>
      <c r="C2930" s="135">
        <v>2015</v>
      </c>
      <c r="D2930" s="137">
        <v>45.662100000000002</v>
      </c>
    </row>
    <row r="2931" spans="1:4" hidden="1">
      <c r="A2931" s="135" t="s">
        <v>189</v>
      </c>
      <c r="B2931" s="135" t="s">
        <v>190</v>
      </c>
      <c r="C2931" s="135">
        <v>2016</v>
      </c>
      <c r="D2931" s="137">
        <v>45.662100000000002</v>
      </c>
    </row>
    <row r="2932" spans="1:4" hidden="1">
      <c r="A2932" s="135" t="s">
        <v>189</v>
      </c>
      <c r="B2932" s="135" t="s">
        <v>190</v>
      </c>
      <c r="C2932" s="135">
        <v>2017</v>
      </c>
      <c r="D2932" s="137">
        <v>45.662100000000002</v>
      </c>
    </row>
    <row r="2933" spans="1:4" hidden="1">
      <c r="A2933" s="135" t="s">
        <v>189</v>
      </c>
      <c r="B2933" s="135" t="s">
        <v>190</v>
      </c>
      <c r="C2933" s="135">
        <v>2018</v>
      </c>
      <c r="D2933" s="137">
        <v>45.662100000000002</v>
      </c>
    </row>
    <row r="2934" spans="1:4" hidden="1">
      <c r="A2934" s="135" t="s">
        <v>189</v>
      </c>
      <c r="B2934" s="135" t="s">
        <v>190</v>
      </c>
      <c r="C2934" s="135">
        <v>2019</v>
      </c>
      <c r="D2934" s="137">
        <v>45.662100000000002</v>
      </c>
    </row>
    <row r="2935" spans="1:4" hidden="1">
      <c r="A2935" s="135" t="s">
        <v>189</v>
      </c>
      <c r="B2935" s="135" t="s">
        <v>190</v>
      </c>
      <c r="C2935" s="135">
        <v>2020</v>
      </c>
      <c r="D2935" s="137">
        <v>45.662100000000002</v>
      </c>
    </row>
    <row r="2936" spans="1:4">
      <c r="A2936" s="135" t="s">
        <v>189</v>
      </c>
      <c r="B2936" s="135" t="s">
        <v>190</v>
      </c>
      <c r="C2936" s="135">
        <v>2021</v>
      </c>
      <c r="D2936" s="137">
        <v>45.662100000000002</v>
      </c>
    </row>
    <row r="2937" spans="1:4" hidden="1">
      <c r="A2937" s="135" t="s">
        <v>191</v>
      </c>
      <c r="B2937" s="135" t="s">
        <v>192</v>
      </c>
      <c r="C2937" s="135">
        <v>1987</v>
      </c>
      <c r="D2937" s="137">
        <v>13</v>
      </c>
    </row>
    <row r="2938" spans="1:4" hidden="1">
      <c r="A2938" s="135" t="s">
        <v>191</v>
      </c>
      <c r="B2938" s="135" t="s">
        <v>192</v>
      </c>
      <c r="C2938" s="135">
        <v>1988</v>
      </c>
      <c r="D2938" s="137">
        <v>14.79773</v>
      </c>
    </row>
    <row r="2939" spans="1:4" hidden="1">
      <c r="A2939" s="135" t="s">
        <v>191</v>
      </c>
      <c r="B2939" s="135" t="s">
        <v>192</v>
      </c>
      <c r="C2939" s="135">
        <v>1989</v>
      </c>
      <c r="D2939" s="137">
        <v>16.59376</v>
      </c>
    </row>
    <row r="2940" spans="1:4" hidden="1">
      <c r="A2940" s="135" t="s">
        <v>191</v>
      </c>
      <c r="B2940" s="135" t="s">
        <v>192</v>
      </c>
      <c r="C2940" s="135">
        <v>1990</v>
      </c>
      <c r="D2940" s="137">
        <v>18.388089999999998</v>
      </c>
    </row>
    <row r="2941" spans="1:4" hidden="1">
      <c r="A2941" s="135" t="s">
        <v>191</v>
      </c>
      <c r="B2941" s="135" t="s">
        <v>192</v>
      </c>
      <c r="C2941" s="135">
        <v>1991</v>
      </c>
      <c r="D2941" s="137">
        <v>20.180720000000001</v>
      </c>
    </row>
    <row r="2942" spans="1:4" hidden="1">
      <c r="A2942" s="135" t="s">
        <v>191</v>
      </c>
      <c r="B2942" s="135" t="s">
        <v>192</v>
      </c>
      <c r="C2942" s="135">
        <v>1992</v>
      </c>
      <c r="D2942" s="137">
        <v>21.97166</v>
      </c>
    </row>
    <row r="2943" spans="1:4" hidden="1">
      <c r="A2943" s="135" t="s">
        <v>191</v>
      </c>
      <c r="B2943" s="135" t="s">
        <v>192</v>
      </c>
      <c r="C2943" s="135">
        <v>1993</v>
      </c>
      <c r="D2943" s="137">
        <v>23.760919999999999</v>
      </c>
    </row>
    <row r="2944" spans="1:4" hidden="1">
      <c r="A2944" s="135" t="s">
        <v>191</v>
      </c>
      <c r="B2944" s="135" t="s">
        <v>192</v>
      </c>
      <c r="C2944" s="135">
        <v>1994</v>
      </c>
      <c r="D2944" s="137">
        <v>25.548480000000001</v>
      </c>
    </row>
    <row r="2945" spans="1:4" hidden="1">
      <c r="A2945" s="135" t="s">
        <v>191</v>
      </c>
      <c r="B2945" s="135" t="s">
        <v>192</v>
      </c>
      <c r="C2945" s="135">
        <v>1995</v>
      </c>
      <c r="D2945" s="137">
        <v>27.334350000000001</v>
      </c>
    </row>
    <row r="2946" spans="1:4" hidden="1">
      <c r="A2946" s="135" t="s">
        <v>191</v>
      </c>
      <c r="B2946" s="135" t="s">
        <v>192</v>
      </c>
      <c r="C2946" s="135">
        <v>1996</v>
      </c>
      <c r="D2946" s="137">
        <v>29.118549999999999</v>
      </c>
    </row>
    <row r="2947" spans="1:4" hidden="1">
      <c r="A2947" s="135" t="s">
        <v>191</v>
      </c>
      <c r="B2947" s="135" t="s">
        <v>192</v>
      </c>
      <c r="C2947" s="135">
        <v>1997</v>
      </c>
      <c r="D2947" s="137">
        <v>30.901060000000001</v>
      </c>
    </row>
    <row r="2948" spans="1:4" hidden="1">
      <c r="A2948" s="135" t="s">
        <v>191</v>
      </c>
      <c r="B2948" s="135" t="s">
        <v>192</v>
      </c>
      <c r="C2948" s="135">
        <v>1998</v>
      </c>
      <c r="D2948" s="137">
        <v>32.681890000000003</v>
      </c>
    </row>
    <row r="2949" spans="1:4" hidden="1">
      <c r="A2949" s="135" t="s">
        <v>191</v>
      </c>
      <c r="B2949" s="135" t="s">
        <v>192</v>
      </c>
      <c r="C2949" s="135">
        <v>1999</v>
      </c>
      <c r="D2949" s="137">
        <v>34.46105</v>
      </c>
    </row>
    <row r="2950" spans="1:4" hidden="1">
      <c r="A2950" s="135" t="s">
        <v>191</v>
      </c>
      <c r="B2950" s="135" t="s">
        <v>192</v>
      </c>
      <c r="C2950" s="135">
        <v>2000</v>
      </c>
      <c r="D2950" s="137">
        <v>36.238529999999997</v>
      </c>
    </row>
    <row r="2951" spans="1:4" hidden="1">
      <c r="A2951" s="135" t="s">
        <v>191</v>
      </c>
      <c r="B2951" s="135" t="s">
        <v>192</v>
      </c>
      <c r="C2951" s="135">
        <v>2001</v>
      </c>
      <c r="D2951" s="137">
        <v>36.317439999999998</v>
      </c>
    </row>
    <row r="2952" spans="1:4" hidden="1">
      <c r="A2952" s="135" t="s">
        <v>191</v>
      </c>
      <c r="B2952" s="135" t="s">
        <v>192</v>
      </c>
      <c r="C2952" s="135">
        <v>2002</v>
      </c>
      <c r="D2952" s="137">
        <v>36.392870000000002</v>
      </c>
    </row>
    <row r="2953" spans="1:4" hidden="1">
      <c r="A2953" s="135" t="s">
        <v>191</v>
      </c>
      <c r="B2953" s="135" t="s">
        <v>192</v>
      </c>
      <c r="C2953" s="135">
        <v>2003</v>
      </c>
      <c r="D2953" s="137">
        <v>36.465040000000002</v>
      </c>
    </row>
    <row r="2954" spans="1:4" hidden="1">
      <c r="A2954" s="135" t="s">
        <v>191</v>
      </c>
      <c r="B2954" s="135" t="s">
        <v>192</v>
      </c>
      <c r="C2954" s="135">
        <v>2004</v>
      </c>
      <c r="D2954" s="137">
        <v>36.534149999999997</v>
      </c>
    </row>
    <row r="2955" spans="1:4" hidden="1">
      <c r="A2955" s="135" t="s">
        <v>191</v>
      </c>
      <c r="B2955" s="135" t="s">
        <v>192</v>
      </c>
      <c r="C2955" s="135">
        <v>2005</v>
      </c>
      <c r="D2955" s="137">
        <v>36.600409999999997</v>
      </c>
    </row>
    <row r="2956" spans="1:4" hidden="1">
      <c r="A2956" s="135" t="s">
        <v>191</v>
      </c>
      <c r="B2956" s="135" t="s">
        <v>192</v>
      </c>
      <c r="C2956" s="135">
        <v>2006</v>
      </c>
      <c r="D2956" s="137">
        <v>36.600409999999997</v>
      </c>
    </row>
    <row r="2957" spans="1:4" hidden="1">
      <c r="A2957" s="135" t="s">
        <v>191</v>
      </c>
      <c r="B2957" s="135" t="s">
        <v>192</v>
      </c>
      <c r="C2957" s="135">
        <v>2007</v>
      </c>
      <c r="D2957" s="137">
        <v>36.600409999999997</v>
      </c>
    </row>
    <row r="2958" spans="1:4" hidden="1">
      <c r="A2958" s="135" t="s">
        <v>191</v>
      </c>
      <c r="B2958" s="135" t="s">
        <v>192</v>
      </c>
      <c r="C2958" s="135">
        <v>2008</v>
      </c>
      <c r="D2958" s="137">
        <v>36.600409999999997</v>
      </c>
    </row>
    <row r="2959" spans="1:4" hidden="1">
      <c r="A2959" s="135" t="s">
        <v>191</v>
      </c>
      <c r="B2959" s="135" t="s">
        <v>192</v>
      </c>
      <c r="C2959" s="135">
        <v>2009</v>
      </c>
      <c r="D2959" s="137">
        <v>36.600409999999997</v>
      </c>
    </row>
    <row r="2960" spans="1:4" hidden="1">
      <c r="A2960" s="135" t="s">
        <v>191</v>
      </c>
      <c r="B2960" s="135" t="s">
        <v>192</v>
      </c>
      <c r="C2960" s="135">
        <v>2010</v>
      </c>
      <c r="D2960" s="137">
        <v>36.600409999999997</v>
      </c>
    </row>
    <row r="2961" spans="1:4" hidden="1">
      <c r="A2961" s="135" t="s">
        <v>191</v>
      </c>
      <c r="B2961" s="135" t="s">
        <v>192</v>
      </c>
      <c r="C2961" s="135">
        <v>2011</v>
      </c>
      <c r="D2961" s="137">
        <v>36.600409999999997</v>
      </c>
    </row>
    <row r="2962" spans="1:4" hidden="1">
      <c r="A2962" s="135" t="s">
        <v>191</v>
      </c>
      <c r="B2962" s="135" t="s">
        <v>192</v>
      </c>
      <c r="C2962" s="135">
        <v>2012</v>
      </c>
      <c r="D2962" s="137">
        <v>36.600409999999997</v>
      </c>
    </row>
    <row r="2963" spans="1:4" hidden="1">
      <c r="A2963" s="135" t="s">
        <v>191</v>
      </c>
      <c r="B2963" s="135" t="s">
        <v>192</v>
      </c>
      <c r="C2963" s="135">
        <v>2013</v>
      </c>
      <c r="D2963" s="137">
        <v>36.600409999999997</v>
      </c>
    </row>
    <row r="2964" spans="1:4" hidden="1">
      <c r="A2964" s="135" t="s">
        <v>191</v>
      </c>
      <c r="B2964" s="135" t="s">
        <v>192</v>
      </c>
      <c r="C2964" s="135">
        <v>2014</v>
      </c>
      <c r="D2964" s="137">
        <v>36.600409999999997</v>
      </c>
    </row>
    <row r="2965" spans="1:4" hidden="1">
      <c r="A2965" s="135" t="s">
        <v>191</v>
      </c>
      <c r="B2965" s="135" t="s">
        <v>192</v>
      </c>
      <c r="C2965" s="135">
        <v>2015</v>
      </c>
      <c r="D2965" s="137">
        <v>36.600409999999997</v>
      </c>
    </row>
    <row r="2966" spans="1:4" hidden="1">
      <c r="A2966" s="135" t="s">
        <v>191</v>
      </c>
      <c r="B2966" s="135" t="s">
        <v>192</v>
      </c>
      <c r="C2966" s="135">
        <v>2016</v>
      </c>
      <c r="D2966" s="137">
        <v>36.600409999999997</v>
      </c>
    </row>
    <row r="2967" spans="1:4" hidden="1">
      <c r="A2967" s="135" t="s">
        <v>191</v>
      </c>
      <c r="B2967" s="135" t="s">
        <v>192</v>
      </c>
      <c r="C2967" s="135">
        <v>2017</v>
      </c>
      <c r="D2967" s="137">
        <v>36.600409999999997</v>
      </c>
    </row>
    <row r="2968" spans="1:4" hidden="1">
      <c r="A2968" s="135" t="s">
        <v>191</v>
      </c>
      <c r="B2968" s="135" t="s">
        <v>192</v>
      </c>
      <c r="C2968" s="135">
        <v>2018</v>
      </c>
      <c r="D2968" s="137">
        <v>36.600409999999997</v>
      </c>
    </row>
    <row r="2969" spans="1:4" hidden="1">
      <c r="A2969" s="135" t="s">
        <v>191</v>
      </c>
      <c r="B2969" s="135" t="s">
        <v>192</v>
      </c>
      <c r="C2969" s="135">
        <v>2019</v>
      </c>
      <c r="D2969" s="137">
        <v>36.600409999999997</v>
      </c>
    </row>
    <row r="2970" spans="1:4" hidden="1">
      <c r="A2970" s="135" t="s">
        <v>191</v>
      </c>
      <c r="B2970" s="135" t="s">
        <v>192</v>
      </c>
      <c r="C2970" s="135">
        <v>2020</v>
      </c>
      <c r="D2970" s="137">
        <v>36.600409999999997</v>
      </c>
    </row>
    <row r="2971" spans="1:4">
      <c r="A2971" s="135" t="s">
        <v>191</v>
      </c>
      <c r="B2971" s="135" t="s">
        <v>192</v>
      </c>
      <c r="C2971" s="135">
        <v>2021</v>
      </c>
      <c r="D2971" s="137">
        <v>36.600409999999997</v>
      </c>
    </row>
    <row r="2972" spans="1:4" hidden="1">
      <c r="A2972" s="135" t="s">
        <v>193</v>
      </c>
      <c r="B2972" s="135" t="s">
        <v>194</v>
      </c>
      <c r="C2972" s="135">
        <v>1990</v>
      </c>
      <c r="D2972" s="137">
        <v>1.470588</v>
      </c>
    </row>
    <row r="2973" spans="1:4" hidden="1">
      <c r="A2973" s="135" t="s">
        <v>193</v>
      </c>
      <c r="B2973" s="135" t="s">
        <v>194</v>
      </c>
      <c r="C2973" s="135">
        <v>1991</v>
      </c>
      <c r="D2973" s="137">
        <v>1.6419490000000001</v>
      </c>
    </row>
    <row r="2974" spans="1:4" hidden="1">
      <c r="A2974" s="135" t="s">
        <v>193</v>
      </c>
      <c r="B2974" s="135" t="s">
        <v>194</v>
      </c>
      <c r="C2974" s="135">
        <v>1992</v>
      </c>
      <c r="D2974" s="137">
        <v>1.8162389999999999</v>
      </c>
    </row>
    <row r="2975" spans="1:4" hidden="1">
      <c r="A2975" s="135" t="s">
        <v>193</v>
      </c>
      <c r="B2975" s="135" t="s">
        <v>194</v>
      </c>
      <c r="C2975" s="135">
        <v>1993</v>
      </c>
      <c r="D2975" s="137">
        <v>1.9935339999999999</v>
      </c>
    </row>
    <row r="2976" spans="1:4" hidden="1">
      <c r="A2976" s="135" t="s">
        <v>193</v>
      </c>
      <c r="B2976" s="135" t="s">
        <v>194</v>
      </c>
      <c r="C2976" s="135">
        <v>1994</v>
      </c>
      <c r="D2976" s="137">
        <v>2.1739130000000002</v>
      </c>
    </row>
    <row r="2977" spans="1:4" hidden="1">
      <c r="A2977" s="135" t="s">
        <v>193</v>
      </c>
      <c r="B2977" s="135" t="s">
        <v>194</v>
      </c>
      <c r="C2977" s="135">
        <v>1995</v>
      </c>
      <c r="D2977" s="137">
        <v>2.312989</v>
      </c>
    </row>
    <row r="2978" spans="1:4" hidden="1">
      <c r="A2978" s="135" t="s">
        <v>193</v>
      </c>
      <c r="B2978" s="135" t="s">
        <v>194</v>
      </c>
      <c r="C2978" s="135">
        <v>1996</v>
      </c>
      <c r="D2978" s="137">
        <v>2.4548860000000001</v>
      </c>
    </row>
    <row r="2979" spans="1:4" hidden="1">
      <c r="A2979" s="135" t="s">
        <v>193</v>
      </c>
      <c r="B2979" s="135" t="s">
        <v>194</v>
      </c>
      <c r="C2979" s="135">
        <v>1997</v>
      </c>
      <c r="D2979" s="137">
        <v>2.5996899999999998</v>
      </c>
    </row>
    <row r="2980" spans="1:4" hidden="1">
      <c r="A2980" s="135" t="s">
        <v>193</v>
      </c>
      <c r="B2980" s="135" t="s">
        <v>194</v>
      </c>
      <c r="C2980" s="135">
        <v>1998</v>
      </c>
      <c r="D2980" s="137">
        <v>2.7474919999999998</v>
      </c>
    </row>
    <row r="2981" spans="1:4" hidden="1">
      <c r="A2981" s="135" t="s">
        <v>193</v>
      </c>
      <c r="B2981" s="135" t="s">
        <v>194</v>
      </c>
      <c r="C2981" s="135">
        <v>1999</v>
      </c>
      <c r="D2981" s="137">
        <v>2.8983850000000002</v>
      </c>
    </row>
    <row r="2982" spans="1:4" hidden="1">
      <c r="A2982" s="135" t="s">
        <v>193</v>
      </c>
      <c r="B2982" s="135" t="s">
        <v>194</v>
      </c>
      <c r="C2982" s="135">
        <v>2000</v>
      </c>
      <c r="D2982" s="137">
        <v>3.0513180000000002</v>
      </c>
    </row>
    <row r="2983" spans="1:4" hidden="1">
      <c r="A2983" s="135" t="s">
        <v>193</v>
      </c>
      <c r="B2983" s="135" t="s">
        <v>194</v>
      </c>
      <c r="C2983" s="135">
        <v>2001</v>
      </c>
      <c r="D2983" s="137">
        <v>3.0513180000000002</v>
      </c>
    </row>
    <row r="2984" spans="1:4" hidden="1">
      <c r="A2984" s="135" t="s">
        <v>193</v>
      </c>
      <c r="B2984" s="135" t="s">
        <v>194</v>
      </c>
      <c r="C2984" s="135">
        <v>2002</v>
      </c>
      <c r="D2984" s="137">
        <v>3.0513180000000002</v>
      </c>
    </row>
    <row r="2985" spans="1:4" hidden="1">
      <c r="A2985" s="135" t="s">
        <v>193</v>
      </c>
      <c r="B2985" s="135" t="s">
        <v>194</v>
      </c>
      <c r="C2985" s="135">
        <v>2003</v>
      </c>
      <c r="D2985" s="137">
        <v>3.0513180000000002</v>
      </c>
    </row>
    <row r="2986" spans="1:4" hidden="1">
      <c r="A2986" s="135" t="s">
        <v>193</v>
      </c>
      <c r="B2986" s="135" t="s">
        <v>194</v>
      </c>
      <c r="C2986" s="135">
        <v>2004</v>
      </c>
      <c r="D2986" s="137">
        <v>3.0513180000000002</v>
      </c>
    </row>
    <row r="2987" spans="1:4" hidden="1">
      <c r="A2987" s="135" t="s">
        <v>193</v>
      </c>
      <c r="B2987" s="135" t="s">
        <v>194</v>
      </c>
      <c r="C2987" s="135">
        <v>2005</v>
      </c>
      <c r="D2987" s="137">
        <v>3.0513180000000002</v>
      </c>
    </row>
    <row r="2988" spans="1:4" hidden="1">
      <c r="A2988" s="135" t="s">
        <v>193</v>
      </c>
      <c r="B2988" s="135" t="s">
        <v>194</v>
      </c>
      <c r="C2988" s="135">
        <v>2006</v>
      </c>
      <c r="D2988" s="137">
        <v>3.342689</v>
      </c>
    </row>
    <row r="2989" spans="1:4" hidden="1">
      <c r="A2989" s="135" t="s">
        <v>193</v>
      </c>
      <c r="B2989" s="135" t="s">
        <v>194</v>
      </c>
      <c r="C2989" s="135">
        <v>2007</v>
      </c>
      <c r="D2989" s="137">
        <v>3.618506</v>
      </c>
    </row>
    <row r="2990" spans="1:4" hidden="1">
      <c r="A2990" s="135" t="s">
        <v>193</v>
      </c>
      <c r="B2990" s="135" t="s">
        <v>194</v>
      </c>
      <c r="C2990" s="135">
        <v>2008</v>
      </c>
      <c r="D2990" s="137">
        <v>3.8799830000000002</v>
      </c>
    </row>
    <row r="2991" spans="1:4" hidden="1">
      <c r="A2991" s="135" t="s">
        <v>193</v>
      </c>
      <c r="B2991" s="135" t="s">
        <v>194</v>
      </c>
      <c r="C2991" s="135">
        <v>2009</v>
      </c>
      <c r="D2991" s="137">
        <v>4.1282100000000002</v>
      </c>
    </row>
    <row r="2992" spans="1:4" hidden="1">
      <c r="A2992" s="135" t="s">
        <v>193</v>
      </c>
      <c r="B2992" s="135" t="s">
        <v>194</v>
      </c>
      <c r="C2992" s="135">
        <v>2010</v>
      </c>
      <c r="D2992" s="137">
        <v>4.3641670000000001</v>
      </c>
    </row>
    <row r="2993" spans="1:4" hidden="1">
      <c r="A2993" s="135" t="s">
        <v>193</v>
      </c>
      <c r="B2993" s="135" t="s">
        <v>194</v>
      </c>
      <c r="C2993" s="135">
        <v>2011</v>
      </c>
      <c r="D2993" s="137">
        <v>4.5887440000000002</v>
      </c>
    </row>
    <row r="2994" spans="1:4" hidden="1">
      <c r="A2994" s="135" t="s">
        <v>193</v>
      </c>
      <c r="B2994" s="135" t="s">
        <v>194</v>
      </c>
      <c r="C2994" s="135">
        <v>2012</v>
      </c>
      <c r="D2994" s="137">
        <v>4.8027439999999997</v>
      </c>
    </row>
    <row r="2995" spans="1:4" hidden="1">
      <c r="A2995" s="135" t="s">
        <v>193</v>
      </c>
      <c r="B2995" s="135" t="s">
        <v>194</v>
      </c>
      <c r="C2995" s="135">
        <v>2013</v>
      </c>
      <c r="D2995" s="137">
        <v>4.8027439999999997</v>
      </c>
    </row>
    <row r="2996" spans="1:4" hidden="1">
      <c r="A2996" s="135" t="s">
        <v>193</v>
      </c>
      <c r="B2996" s="135" t="s">
        <v>194</v>
      </c>
      <c r="C2996" s="135">
        <v>2014</v>
      </c>
      <c r="D2996" s="137">
        <v>4.8027439999999997</v>
      </c>
    </row>
    <row r="2997" spans="1:4" hidden="1">
      <c r="A2997" s="135" t="s">
        <v>193</v>
      </c>
      <c r="B2997" s="135" t="s">
        <v>194</v>
      </c>
      <c r="C2997" s="135">
        <v>2015</v>
      </c>
      <c r="D2997" s="137">
        <v>4.8027439999999997</v>
      </c>
    </row>
    <row r="2998" spans="1:4" hidden="1">
      <c r="A2998" s="135" t="s">
        <v>193</v>
      </c>
      <c r="B2998" s="135" t="s">
        <v>194</v>
      </c>
      <c r="C2998" s="135">
        <v>2016</v>
      </c>
      <c r="D2998" s="137">
        <v>4.8027439999999997</v>
      </c>
    </row>
    <row r="2999" spans="1:4" hidden="1">
      <c r="A2999" s="135" t="s">
        <v>193</v>
      </c>
      <c r="B2999" s="135" t="s">
        <v>194</v>
      </c>
      <c r="C2999" s="135">
        <v>2017</v>
      </c>
      <c r="D2999" s="137">
        <v>4.8027439999999997</v>
      </c>
    </row>
    <row r="3000" spans="1:4" hidden="1">
      <c r="A3000" s="135" t="s">
        <v>193</v>
      </c>
      <c r="B3000" s="135" t="s">
        <v>194</v>
      </c>
      <c r="C3000" s="135">
        <v>2018</v>
      </c>
      <c r="D3000" s="137">
        <v>4.8027439999999997</v>
      </c>
    </row>
    <row r="3001" spans="1:4" hidden="1">
      <c r="A3001" s="135" t="s">
        <v>193</v>
      </c>
      <c r="B3001" s="135" t="s">
        <v>194</v>
      </c>
      <c r="C3001" s="135">
        <v>2019</v>
      </c>
      <c r="D3001" s="137">
        <v>4.8027439999999997</v>
      </c>
    </row>
    <row r="3002" spans="1:4" hidden="1">
      <c r="A3002" s="135" t="s">
        <v>193</v>
      </c>
      <c r="B3002" s="135" t="s">
        <v>194</v>
      </c>
      <c r="C3002" s="135">
        <v>2020</v>
      </c>
      <c r="D3002" s="137">
        <v>4.8027439999999997</v>
      </c>
    </row>
    <row r="3003" spans="1:4">
      <c r="A3003" s="135" t="s">
        <v>193</v>
      </c>
      <c r="B3003" s="135" t="s">
        <v>194</v>
      </c>
      <c r="C3003" s="135">
        <v>2021</v>
      </c>
      <c r="D3003" s="137">
        <v>4.8027439999999997</v>
      </c>
    </row>
    <row r="3004" spans="1:4" hidden="1">
      <c r="A3004" s="135" t="s">
        <v>195</v>
      </c>
      <c r="B3004" s="135" t="s">
        <v>196</v>
      </c>
      <c r="C3004" s="135">
        <v>1995</v>
      </c>
      <c r="D3004" s="137">
        <v>95.105699999999999</v>
      </c>
    </row>
    <row r="3005" spans="1:4" hidden="1">
      <c r="A3005" s="135" t="s">
        <v>195</v>
      </c>
      <c r="B3005" s="135" t="s">
        <v>196</v>
      </c>
      <c r="C3005" s="135">
        <v>1996</v>
      </c>
      <c r="D3005" s="137">
        <v>94.859049999999996</v>
      </c>
    </row>
    <row r="3006" spans="1:4" hidden="1">
      <c r="A3006" s="135" t="s">
        <v>195</v>
      </c>
      <c r="B3006" s="135" t="s">
        <v>196</v>
      </c>
      <c r="C3006" s="135">
        <v>1997</v>
      </c>
      <c r="D3006" s="137">
        <v>94.577579999999998</v>
      </c>
    </row>
    <row r="3007" spans="1:4" hidden="1">
      <c r="A3007" s="135" t="s">
        <v>195</v>
      </c>
      <c r="B3007" s="135" t="s">
        <v>196</v>
      </c>
      <c r="C3007" s="135">
        <v>1998</v>
      </c>
      <c r="D3007" s="137">
        <v>94.253399999999999</v>
      </c>
    </row>
    <row r="3008" spans="1:4" hidden="1">
      <c r="A3008" s="135" t="s">
        <v>195</v>
      </c>
      <c r="B3008" s="135" t="s">
        <v>196</v>
      </c>
      <c r="C3008" s="135">
        <v>1999</v>
      </c>
      <c r="D3008" s="137">
        <v>93.875929999999997</v>
      </c>
    </row>
    <row r="3009" spans="1:4" hidden="1">
      <c r="A3009" s="135" t="s">
        <v>195</v>
      </c>
      <c r="B3009" s="135" t="s">
        <v>196</v>
      </c>
      <c r="C3009" s="135">
        <v>2000</v>
      </c>
      <c r="D3009" s="137">
        <v>93.430899999999994</v>
      </c>
    </row>
    <row r="3010" spans="1:4" hidden="1">
      <c r="A3010" s="135" t="s">
        <v>195</v>
      </c>
      <c r="B3010" s="135" t="s">
        <v>196</v>
      </c>
      <c r="C3010" s="135">
        <v>2001</v>
      </c>
      <c r="D3010" s="137">
        <v>91.871380000000002</v>
      </c>
    </row>
    <row r="3011" spans="1:4" hidden="1">
      <c r="A3011" s="135" t="s">
        <v>195</v>
      </c>
      <c r="B3011" s="135" t="s">
        <v>196</v>
      </c>
      <c r="C3011" s="135">
        <v>2002</v>
      </c>
      <c r="D3011" s="137">
        <v>90.965109999999996</v>
      </c>
    </row>
    <row r="3012" spans="1:4" hidden="1">
      <c r="A3012" s="135" t="s">
        <v>195</v>
      </c>
      <c r="B3012" s="135" t="s">
        <v>196</v>
      </c>
      <c r="C3012" s="135">
        <v>2003</v>
      </c>
      <c r="D3012" s="137">
        <v>89.929079999999999</v>
      </c>
    </row>
    <row r="3013" spans="1:4" hidden="1">
      <c r="A3013" s="135" t="s">
        <v>195</v>
      </c>
      <c r="B3013" s="135" t="s">
        <v>196</v>
      </c>
      <c r="C3013" s="135">
        <v>2004</v>
      </c>
      <c r="D3013" s="137">
        <v>89.437479999999994</v>
      </c>
    </row>
    <row r="3014" spans="1:4" hidden="1">
      <c r="A3014" s="135" t="s">
        <v>195</v>
      </c>
      <c r="B3014" s="135" t="s">
        <v>196</v>
      </c>
      <c r="C3014" s="135">
        <v>2005</v>
      </c>
      <c r="D3014" s="137">
        <v>76.615390000000005</v>
      </c>
    </row>
    <row r="3015" spans="1:4" hidden="1">
      <c r="A3015" s="135" t="s">
        <v>195</v>
      </c>
      <c r="B3015" s="135" t="s">
        <v>196</v>
      </c>
      <c r="C3015" s="135">
        <v>2006</v>
      </c>
      <c r="D3015" s="137">
        <v>87.911559999999994</v>
      </c>
    </row>
    <row r="3016" spans="1:4" hidden="1">
      <c r="A3016" s="135" t="s">
        <v>195</v>
      </c>
      <c r="B3016" s="135" t="s">
        <v>196</v>
      </c>
      <c r="C3016" s="135">
        <v>2007</v>
      </c>
      <c r="D3016" s="137">
        <v>63.747500000000002</v>
      </c>
    </row>
    <row r="3017" spans="1:4" hidden="1">
      <c r="A3017" s="135" t="s">
        <v>195</v>
      </c>
      <c r="B3017" s="135" t="s">
        <v>196</v>
      </c>
      <c r="C3017" s="135">
        <v>2008</v>
      </c>
      <c r="D3017" s="137">
        <v>85.751310000000004</v>
      </c>
    </row>
    <row r="3018" spans="1:4" hidden="1">
      <c r="A3018" s="135" t="s">
        <v>195</v>
      </c>
      <c r="B3018" s="135" t="s">
        <v>196</v>
      </c>
      <c r="C3018" s="135">
        <v>2009</v>
      </c>
      <c r="D3018" s="137">
        <v>84.261089999999996</v>
      </c>
    </row>
    <row r="3019" spans="1:4" hidden="1">
      <c r="A3019" s="135" t="s">
        <v>195</v>
      </c>
      <c r="B3019" s="135" t="s">
        <v>196</v>
      </c>
      <c r="C3019" s="135">
        <v>2010</v>
      </c>
      <c r="D3019" s="137">
        <v>82.495519999999999</v>
      </c>
    </row>
    <row r="3020" spans="1:4" hidden="1">
      <c r="A3020" s="135" t="s">
        <v>195</v>
      </c>
      <c r="B3020" s="135" t="s">
        <v>196</v>
      </c>
      <c r="C3020" s="135">
        <v>2011</v>
      </c>
      <c r="D3020" s="137">
        <v>79.963890000000006</v>
      </c>
    </row>
    <row r="3021" spans="1:4" hidden="1">
      <c r="A3021" s="135" t="s">
        <v>195</v>
      </c>
      <c r="B3021" s="135" t="s">
        <v>196</v>
      </c>
      <c r="C3021" s="135">
        <v>2012</v>
      </c>
      <c r="D3021" s="137">
        <v>76.029480000000007</v>
      </c>
    </row>
    <row r="3022" spans="1:4" hidden="1">
      <c r="A3022" s="135" t="s">
        <v>195</v>
      </c>
      <c r="B3022" s="135" t="s">
        <v>196</v>
      </c>
      <c r="C3022" s="135">
        <v>2013</v>
      </c>
      <c r="D3022" s="137">
        <v>69.079589999999996</v>
      </c>
    </row>
    <row r="3023" spans="1:4" hidden="1">
      <c r="A3023" s="135" t="s">
        <v>195</v>
      </c>
      <c r="B3023" s="135" t="s">
        <v>196</v>
      </c>
      <c r="C3023" s="135">
        <v>2014</v>
      </c>
      <c r="D3023" s="137">
        <v>46.728189999999998</v>
      </c>
    </row>
    <row r="3024" spans="1:4" hidden="1">
      <c r="A3024" s="135" t="s">
        <v>195</v>
      </c>
      <c r="B3024" s="135" t="s">
        <v>196</v>
      </c>
      <c r="C3024" s="135">
        <v>2015</v>
      </c>
      <c r="D3024" s="137">
        <v>48.027079999999998</v>
      </c>
    </row>
    <row r="3025" spans="1:4" hidden="1">
      <c r="A3025" s="135" t="s">
        <v>195</v>
      </c>
      <c r="B3025" s="135" t="s">
        <v>196</v>
      </c>
      <c r="C3025" s="135">
        <v>2016</v>
      </c>
      <c r="D3025" s="137">
        <v>37.901919999999997</v>
      </c>
    </row>
    <row r="3026" spans="1:4" hidden="1">
      <c r="A3026" s="135" t="s">
        <v>195</v>
      </c>
      <c r="B3026" s="135" t="s">
        <v>196</v>
      </c>
      <c r="C3026" s="135">
        <v>2017</v>
      </c>
      <c r="D3026" s="137">
        <v>26.911200000000001</v>
      </c>
    </row>
    <row r="3027" spans="1:4" hidden="1">
      <c r="A3027" s="135" t="s">
        <v>195</v>
      </c>
      <c r="B3027" s="135" t="s">
        <v>196</v>
      </c>
      <c r="C3027" s="135">
        <v>2018</v>
      </c>
      <c r="D3027" s="137">
        <v>23.731280000000002</v>
      </c>
    </row>
    <row r="3028" spans="1:4" hidden="1">
      <c r="A3028" s="135" t="s">
        <v>195</v>
      </c>
      <c r="B3028" s="135" t="s">
        <v>196</v>
      </c>
      <c r="C3028" s="135">
        <v>2019</v>
      </c>
      <c r="D3028" s="137">
        <v>23.731280000000002</v>
      </c>
    </row>
    <row r="3029" spans="1:4" hidden="1">
      <c r="A3029" s="135" t="s">
        <v>195</v>
      </c>
      <c r="B3029" s="135" t="s">
        <v>196</v>
      </c>
      <c r="C3029" s="135">
        <v>2020</v>
      </c>
      <c r="D3029" s="137">
        <v>23.731280000000002</v>
      </c>
    </row>
    <row r="3030" spans="1:4">
      <c r="A3030" s="135" t="s">
        <v>195</v>
      </c>
      <c r="B3030" s="135" t="s">
        <v>196</v>
      </c>
      <c r="C3030" s="135">
        <v>2021</v>
      </c>
      <c r="D3030" s="137">
        <v>23.731280000000002</v>
      </c>
    </row>
    <row r="3031" spans="1:4" hidden="1">
      <c r="A3031" s="135" t="s">
        <v>197</v>
      </c>
      <c r="B3031" s="136"/>
      <c r="C3031" s="135">
        <v>2014</v>
      </c>
      <c r="D3031" s="137">
        <v>2.9980560000000001</v>
      </c>
    </row>
    <row r="3032" spans="1:4" hidden="1">
      <c r="A3032" s="135" t="s">
        <v>197</v>
      </c>
      <c r="B3032" s="136"/>
      <c r="C3032" s="135">
        <v>2015</v>
      </c>
      <c r="D3032" s="137">
        <v>3.0390820000000001</v>
      </c>
    </row>
    <row r="3033" spans="1:4" hidden="1">
      <c r="A3033" s="135" t="s">
        <v>197</v>
      </c>
      <c r="B3033" s="136"/>
      <c r="C3033" s="135">
        <v>2016</v>
      </c>
      <c r="D3033" s="137">
        <v>3.0951409999999999</v>
      </c>
    </row>
    <row r="3034" spans="1:4" hidden="1">
      <c r="A3034" s="135" t="s">
        <v>197</v>
      </c>
      <c r="B3034" s="136"/>
      <c r="C3034" s="135">
        <v>2017</v>
      </c>
      <c r="D3034" s="137">
        <v>3.9063780000000001</v>
      </c>
    </row>
    <row r="3035" spans="1:4" hidden="1">
      <c r="A3035" s="135" t="s">
        <v>197</v>
      </c>
      <c r="B3035" s="136"/>
      <c r="C3035" s="135">
        <v>2018</v>
      </c>
      <c r="D3035" s="137">
        <v>3.891251</v>
      </c>
    </row>
    <row r="3036" spans="1:4" hidden="1">
      <c r="A3036" s="135" t="s">
        <v>197</v>
      </c>
      <c r="B3036" s="136"/>
      <c r="C3036" s="135">
        <v>2019</v>
      </c>
      <c r="D3036" s="137">
        <v>3.4580950000000001</v>
      </c>
    </row>
    <row r="3037" spans="1:4" hidden="1">
      <c r="A3037" s="135" t="s">
        <v>197</v>
      </c>
      <c r="B3037" s="136"/>
      <c r="C3037" s="135">
        <v>2020</v>
      </c>
      <c r="D3037" s="137">
        <v>3.495117</v>
      </c>
    </row>
    <row r="3038" spans="1:4">
      <c r="A3038" s="135" t="s">
        <v>197</v>
      </c>
      <c r="B3038" s="136"/>
      <c r="C3038" s="135">
        <v>2021</v>
      </c>
      <c r="D3038" s="137">
        <v>3.4610799999999999</v>
      </c>
    </row>
    <row r="3039" spans="1:4" hidden="1">
      <c r="A3039" s="135" t="s">
        <v>198</v>
      </c>
      <c r="B3039" s="136"/>
      <c r="C3039" s="135">
        <v>2014</v>
      </c>
      <c r="D3039" s="137">
        <v>2.6168279999999999</v>
      </c>
    </row>
    <row r="3040" spans="1:4" hidden="1">
      <c r="A3040" s="135" t="s">
        <v>198</v>
      </c>
      <c r="B3040" s="136"/>
      <c r="C3040" s="135">
        <v>2015</v>
      </c>
      <c r="D3040" s="137">
        <v>2.604768</v>
      </c>
    </row>
    <row r="3041" spans="1:4" hidden="1">
      <c r="A3041" s="135" t="s">
        <v>198</v>
      </c>
      <c r="B3041" s="136"/>
      <c r="C3041" s="135">
        <v>2016</v>
      </c>
      <c r="D3041" s="137">
        <v>2.5986039999999999</v>
      </c>
    </row>
    <row r="3042" spans="1:4" hidden="1">
      <c r="A3042" s="135" t="s">
        <v>198</v>
      </c>
      <c r="B3042" s="136"/>
      <c r="C3042" s="135">
        <v>2017</v>
      </c>
      <c r="D3042" s="137">
        <v>2.6022750000000001</v>
      </c>
    </row>
    <row r="3043" spans="1:4" hidden="1">
      <c r="A3043" s="135" t="s">
        <v>198</v>
      </c>
      <c r="B3043" s="136"/>
      <c r="C3043" s="135">
        <v>2018</v>
      </c>
      <c r="D3043" s="137">
        <v>2.5833339999999998</v>
      </c>
    </row>
    <row r="3044" spans="1:4" hidden="1">
      <c r="A3044" s="135" t="s">
        <v>198</v>
      </c>
      <c r="B3044" s="136"/>
      <c r="C3044" s="135">
        <v>2019</v>
      </c>
      <c r="D3044" s="137">
        <v>2.5797150000000002</v>
      </c>
    </row>
    <row r="3045" spans="1:4" hidden="1">
      <c r="A3045" s="135" t="s">
        <v>198</v>
      </c>
      <c r="B3045" s="136"/>
      <c r="C3045" s="135">
        <v>2020</v>
      </c>
      <c r="D3045" s="137">
        <v>2.57985</v>
      </c>
    </row>
    <row r="3046" spans="1:4">
      <c r="A3046" s="135" t="s">
        <v>198</v>
      </c>
      <c r="B3046" s="136"/>
      <c r="C3046" s="135">
        <v>2021</v>
      </c>
      <c r="D3046" s="137">
        <v>2.5797150000000002</v>
      </c>
    </row>
    <row r="3047" spans="1:4" hidden="1">
      <c r="A3047" s="135" t="s">
        <v>199</v>
      </c>
      <c r="B3047" s="135" t="s">
        <v>200</v>
      </c>
      <c r="C3047" s="135">
        <v>1995</v>
      </c>
      <c r="D3047" s="137">
        <v>25.486730000000001</v>
      </c>
    </row>
    <row r="3048" spans="1:4" hidden="1">
      <c r="A3048" s="135" t="s">
        <v>199</v>
      </c>
      <c r="B3048" s="135" t="s">
        <v>200</v>
      </c>
      <c r="C3048" s="135">
        <v>1996</v>
      </c>
      <c r="D3048" s="137">
        <v>24.956520000000001</v>
      </c>
    </row>
    <row r="3049" spans="1:4" hidden="1">
      <c r="A3049" s="135" t="s">
        <v>199</v>
      </c>
      <c r="B3049" s="135" t="s">
        <v>200</v>
      </c>
      <c r="C3049" s="135">
        <v>1997</v>
      </c>
      <c r="D3049" s="137">
        <v>24.423570000000002</v>
      </c>
    </row>
    <row r="3050" spans="1:4" hidden="1">
      <c r="A3050" s="135" t="s">
        <v>199</v>
      </c>
      <c r="B3050" s="135" t="s">
        <v>200</v>
      </c>
      <c r="C3050" s="135">
        <v>1998</v>
      </c>
      <c r="D3050" s="137">
        <v>23.949580000000001</v>
      </c>
    </row>
    <row r="3051" spans="1:4" hidden="1">
      <c r="A3051" s="135" t="s">
        <v>199</v>
      </c>
      <c r="B3051" s="135" t="s">
        <v>200</v>
      </c>
      <c r="C3051" s="135">
        <v>1999</v>
      </c>
      <c r="D3051" s="137">
        <v>23.471080000000001</v>
      </c>
    </row>
    <row r="3052" spans="1:4" hidden="1">
      <c r="A3052" s="135" t="s">
        <v>199</v>
      </c>
      <c r="B3052" s="135" t="s">
        <v>200</v>
      </c>
      <c r="C3052" s="135">
        <v>2000</v>
      </c>
      <c r="D3052" s="137">
        <v>22.206900000000001</v>
      </c>
    </row>
    <row r="3053" spans="1:4" hidden="1">
      <c r="A3053" s="135" t="s">
        <v>199</v>
      </c>
      <c r="B3053" s="135" t="s">
        <v>200</v>
      </c>
      <c r="C3053" s="135">
        <v>2001</v>
      </c>
      <c r="D3053" s="137">
        <v>20.89132</v>
      </c>
    </row>
    <row r="3054" spans="1:4" hidden="1">
      <c r="A3054" s="135" t="s">
        <v>199</v>
      </c>
      <c r="B3054" s="135" t="s">
        <v>200</v>
      </c>
      <c r="C3054" s="135">
        <v>2002</v>
      </c>
      <c r="D3054" s="137">
        <v>19.69182</v>
      </c>
    </row>
    <row r="3055" spans="1:4" hidden="1">
      <c r="A3055" s="135" t="s">
        <v>199</v>
      </c>
      <c r="B3055" s="135" t="s">
        <v>200</v>
      </c>
      <c r="C3055" s="135">
        <v>2003</v>
      </c>
      <c r="D3055" s="137">
        <v>18.308979999999998</v>
      </c>
    </row>
    <row r="3056" spans="1:4" hidden="1">
      <c r="A3056" s="135" t="s">
        <v>199</v>
      </c>
      <c r="B3056" s="135" t="s">
        <v>200</v>
      </c>
      <c r="C3056" s="135">
        <v>2004</v>
      </c>
      <c r="D3056" s="137">
        <v>16.85688</v>
      </c>
    </row>
    <row r="3057" spans="1:4" hidden="1">
      <c r="A3057" s="135" t="s">
        <v>199</v>
      </c>
      <c r="B3057" s="135" t="s">
        <v>200</v>
      </c>
      <c r="C3057" s="135">
        <v>2005</v>
      </c>
      <c r="D3057" s="137">
        <v>15.33019</v>
      </c>
    </row>
    <row r="3058" spans="1:4" hidden="1">
      <c r="A3058" s="135" t="s">
        <v>199</v>
      </c>
      <c r="B3058" s="135" t="s">
        <v>200</v>
      </c>
      <c r="C3058" s="135">
        <v>2006</v>
      </c>
      <c r="D3058" s="137">
        <v>13.72301</v>
      </c>
    </row>
    <row r="3059" spans="1:4" hidden="1">
      <c r="A3059" s="135" t="s">
        <v>199</v>
      </c>
      <c r="B3059" s="135" t="s">
        <v>200</v>
      </c>
      <c r="C3059" s="135">
        <v>2007</v>
      </c>
      <c r="D3059" s="137">
        <v>12.02881</v>
      </c>
    </row>
    <row r="3060" spans="1:4" hidden="1">
      <c r="A3060" s="135" t="s">
        <v>199</v>
      </c>
      <c r="B3060" s="135" t="s">
        <v>200</v>
      </c>
      <c r="C3060" s="135">
        <v>2008</v>
      </c>
      <c r="D3060" s="137">
        <v>10.240320000000001</v>
      </c>
    </row>
    <row r="3061" spans="1:4" hidden="1">
      <c r="A3061" s="135" t="s">
        <v>199</v>
      </c>
      <c r="B3061" s="135" t="s">
        <v>200</v>
      </c>
      <c r="C3061" s="135">
        <v>2009</v>
      </c>
      <c r="D3061" s="137">
        <v>8.3494399999999995</v>
      </c>
    </row>
    <row r="3062" spans="1:4" hidden="1">
      <c r="A3062" s="135" t="s">
        <v>199</v>
      </c>
      <c r="B3062" s="135" t="s">
        <v>200</v>
      </c>
      <c r="C3062" s="135">
        <v>2010</v>
      </c>
      <c r="D3062" s="137">
        <v>6.1052629999999999</v>
      </c>
    </row>
    <row r="3063" spans="1:4" hidden="1">
      <c r="A3063" s="135" t="s">
        <v>199</v>
      </c>
      <c r="B3063" s="135" t="s">
        <v>200</v>
      </c>
      <c r="C3063" s="135">
        <v>2011</v>
      </c>
      <c r="D3063" s="137">
        <v>7.4226799999999997</v>
      </c>
    </row>
    <row r="3064" spans="1:4" hidden="1">
      <c r="A3064" s="135" t="s">
        <v>199</v>
      </c>
      <c r="B3064" s="135" t="s">
        <v>200</v>
      </c>
      <c r="C3064" s="135">
        <v>2012</v>
      </c>
      <c r="D3064" s="137">
        <v>8.3146070000000005</v>
      </c>
    </row>
    <row r="3065" spans="1:4" hidden="1">
      <c r="A3065" s="135" t="s">
        <v>199</v>
      </c>
      <c r="B3065" s="135" t="s">
        <v>200</v>
      </c>
      <c r="C3065" s="135">
        <v>2013</v>
      </c>
      <c r="D3065" s="137">
        <v>4.640371</v>
      </c>
    </row>
    <row r="3066" spans="1:4" hidden="1">
      <c r="A3066" s="135" t="s">
        <v>199</v>
      </c>
      <c r="B3066" s="135" t="s">
        <v>200</v>
      </c>
      <c r="C3066" s="135">
        <v>2014</v>
      </c>
      <c r="D3066" s="137">
        <v>6.5789479999999996</v>
      </c>
    </row>
    <row r="3067" spans="1:4" hidden="1">
      <c r="A3067" s="135" t="s">
        <v>199</v>
      </c>
      <c r="B3067" s="135" t="s">
        <v>200</v>
      </c>
      <c r="C3067" s="135">
        <v>2015</v>
      </c>
      <c r="D3067" s="137">
        <v>4.4642860000000004</v>
      </c>
    </row>
    <row r="3068" spans="1:4" hidden="1">
      <c r="A3068" s="135" t="s">
        <v>199</v>
      </c>
      <c r="B3068" s="135" t="s">
        <v>200</v>
      </c>
      <c r="C3068" s="135">
        <v>2016</v>
      </c>
      <c r="D3068" s="137">
        <v>2.9279280000000001</v>
      </c>
    </row>
    <row r="3069" spans="1:4" hidden="1">
      <c r="A3069" s="135" t="s">
        <v>199</v>
      </c>
      <c r="B3069" s="135" t="s">
        <v>200</v>
      </c>
      <c r="C3069" s="135">
        <v>2017</v>
      </c>
      <c r="D3069" s="137">
        <v>3.508772</v>
      </c>
    </row>
    <row r="3070" spans="1:4" hidden="1">
      <c r="A3070" s="135" t="s">
        <v>199</v>
      </c>
      <c r="B3070" s="135" t="s">
        <v>200</v>
      </c>
      <c r="C3070" s="135">
        <v>2018</v>
      </c>
      <c r="D3070" s="137">
        <v>3.6398470000000001</v>
      </c>
    </row>
    <row r="3071" spans="1:4" hidden="1">
      <c r="A3071" s="135" t="s">
        <v>199</v>
      </c>
      <c r="B3071" s="135" t="s">
        <v>200</v>
      </c>
      <c r="C3071" s="135">
        <v>2019</v>
      </c>
      <c r="D3071" s="137">
        <v>8.9249500000000008</v>
      </c>
    </row>
    <row r="3072" spans="1:4" hidden="1">
      <c r="A3072" s="135" t="s">
        <v>199</v>
      </c>
      <c r="B3072" s="135" t="s">
        <v>200</v>
      </c>
      <c r="C3072" s="135">
        <v>2020</v>
      </c>
      <c r="D3072" s="137">
        <v>0</v>
      </c>
    </row>
    <row r="3073" spans="1:4">
      <c r="A3073" s="135" t="s">
        <v>199</v>
      </c>
      <c r="B3073" s="135" t="s">
        <v>200</v>
      </c>
      <c r="C3073" s="135">
        <v>2021</v>
      </c>
      <c r="D3073" s="137">
        <v>0</v>
      </c>
    </row>
    <row r="3074" spans="1:4" hidden="1">
      <c r="A3074" s="135" t="s">
        <v>201</v>
      </c>
      <c r="B3074" s="135" t="s">
        <v>202</v>
      </c>
      <c r="C3074" s="135">
        <v>1984</v>
      </c>
      <c r="D3074" s="137">
        <v>0</v>
      </c>
    </row>
    <row r="3075" spans="1:4" hidden="1">
      <c r="A3075" s="135" t="s">
        <v>201</v>
      </c>
      <c r="B3075" s="135" t="s">
        <v>202</v>
      </c>
      <c r="C3075" s="135">
        <v>1985</v>
      </c>
      <c r="D3075" s="137">
        <v>5.0714000000000002E-2</v>
      </c>
    </row>
    <row r="3076" spans="1:4" hidden="1">
      <c r="A3076" s="135" t="s">
        <v>201</v>
      </c>
      <c r="B3076" s="135" t="s">
        <v>202</v>
      </c>
      <c r="C3076" s="135">
        <v>1986</v>
      </c>
      <c r="D3076" s="137">
        <v>0.10259600000000001</v>
      </c>
    </row>
    <row r="3077" spans="1:4" hidden="1">
      <c r="A3077" s="135" t="s">
        <v>201</v>
      </c>
      <c r="B3077" s="135" t="s">
        <v>202</v>
      </c>
      <c r="C3077" s="135">
        <v>1987</v>
      </c>
      <c r="D3077" s="137">
        <v>0.15568499999999999</v>
      </c>
    </row>
    <row r="3078" spans="1:4" hidden="1">
      <c r="A3078" s="135" t="s">
        <v>201</v>
      </c>
      <c r="B3078" s="135" t="s">
        <v>202</v>
      </c>
      <c r="C3078" s="135">
        <v>1988</v>
      </c>
      <c r="D3078" s="137">
        <v>0.21002399999999999</v>
      </c>
    </row>
    <row r="3079" spans="1:4" hidden="1">
      <c r="A3079" s="135" t="s">
        <v>201</v>
      </c>
      <c r="B3079" s="135" t="s">
        <v>202</v>
      </c>
      <c r="C3079" s="135">
        <v>1989</v>
      </c>
      <c r="D3079" s="137">
        <v>0.26565800000000001</v>
      </c>
    </row>
    <row r="3080" spans="1:4" hidden="1">
      <c r="A3080" s="135" t="s">
        <v>201</v>
      </c>
      <c r="B3080" s="135" t="s">
        <v>202</v>
      </c>
      <c r="C3080" s="135">
        <v>1990</v>
      </c>
      <c r="D3080" s="137">
        <v>0.32263399999999998</v>
      </c>
    </row>
    <row r="3081" spans="1:4" hidden="1">
      <c r="A3081" s="135" t="s">
        <v>201</v>
      </c>
      <c r="B3081" s="135" t="s">
        <v>202</v>
      </c>
      <c r="C3081" s="135">
        <v>1991</v>
      </c>
      <c r="D3081" s="137">
        <v>0.38100099999999998</v>
      </c>
    </row>
    <row r="3082" spans="1:4" hidden="1">
      <c r="A3082" s="135" t="s">
        <v>201</v>
      </c>
      <c r="B3082" s="135" t="s">
        <v>202</v>
      </c>
      <c r="C3082" s="135">
        <v>1992</v>
      </c>
      <c r="D3082" s="137">
        <v>0.44081100000000001</v>
      </c>
    </row>
    <row r="3083" spans="1:4" hidden="1">
      <c r="A3083" s="135" t="s">
        <v>201</v>
      </c>
      <c r="B3083" s="135" t="s">
        <v>202</v>
      </c>
      <c r="C3083" s="135">
        <v>1993</v>
      </c>
      <c r="D3083" s="137">
        <v>0.50211700000000004</v>
      </c>
    </row>
    <row r="3084" spans="1:4" hidden="1">
      <c r="A3084" s="135" t="s">
        <v>201</v>
      </c>
      <c r="B3084" s="135" t="s">
        <v>202</v>
      </c>
      <c r="C3084" s="135">
        <v>1994</v>
      </c>
      <c r="D3084" s="137">
        <v>0.56497699999999995</v>
      </c>
    </row>
    <row r="3085" spans="1:4" hidden="1">
      <c r="A3085" s="135" t="s">
        <v>201</v>
      </c>
      <c r="B3085" s="135" t="s">
        <v>202</v>
      </c>
      <c r="C3085" s="135">
        <v>1995</v>
      </c>
      <c r="D3085" s="137">
        <v>0.62944999999999995</v>
      </c>
    </row>
    <row r="3086" spans="1:4" hidden="1">
      <c r="A3086" s="135" t="s">
        <v>201</v>
      </c>
      <c r="B3086" s="135" t="s">
        <v>202</v>
      </c>
      <c r="C3086" s="135">
        <v>1996</v>
      </c>
      <c r="D3086" s="137">
        <v>0.69559899999999997</v>
      </c>
    </row>
    <row r="3087" spans="1:4" hidden="1">
      <c r="A3087" s="135" t="s">
        <v>201</v>
      </c>
      <c r="B3087" s="135" t="s">
        <v>202</v>
      </c>
      <c r="C3087" s="135">
        <v>1997</v>
      </c>
      <c r="D3087" s="137">
        <v>0.76349100000000003</v>
      </c>
    </row>
    <row r="3088" spans="1:4" hidden="1">
      <c r="A3088" s="135" t="s">
        <v>201</v>
      </c>
      <c r="B3088" s="135" t="s">
        <v>202</v>
      </c>
      <c r="C3088" s="135">
        <v>1998</v>
      </c>
      <c r="D3088" s="137">
        <v>0.83319500000000002</v>
      </c>
    </row>
    <row r="3089" spans="1:4" hidden="1">
      <c r="A3089" s="135" t="s">
        <v>201</v>
      </c>
      <c r="B3089" s="135" t="s">
        <v>202</v>
      </c>
      <c r="C3089" s="135">
        <v>1999</v>
      </c>
      <c r="D3089" s="137">
        <v>0.90478499999999995</v>
      </c>
    </row>
    <row r="3090" spans="1:4" hidden="1">
      <c r="A3090" s="135" t="s">
        <v>201</v>
      </c>
      <c r="B3090" s="135" t="s">
        <v>202</v>
      </c>
      <c r="C3090" s="135">
        <v>2000</v>
      </c>
      <c r="D3090" s="137">
        <v>0.97833899999999996</v>
      </c>
    </row>
    <row r="3091" spans="1:4" hidden="1">
      <c r="A3091" s="135" t="s">
        <v>201</v>
      </c>
      <c r="B3091" s="135" t="s">
        <v>202</v>
      </c>
      <c r="C3091" s="135">
        <v>2001</v>
      </c>
      <c r="D3091" s="137">
        <v>1.023517</v>
      </c>
    </row>
    <row r="3092" spans="1:4" hidden="1">
      <c r="A3092" s="135" t="s">
        <v>201</v>
      </c>
      <c r="B3092" s="135" t="s">
        <v>202</v>
      </c>
      <c r="C3092" s="135">
        <v>2002</v>
      </c>
      <c r="D3092" s="137">
        <v>1.068576</v>
      </c>
    </row>
    <row r="3093" spans="1:4" hidden="1">
      <c r="A3093" s="135" t="s">
        <v>201</v>
      </c>
      <c r="B3093" s="135" t="s">
        <v>202</v>
      </c>
      <c r="C3093" s="135">
        <v>2003</v>
      </c>
      <c r="D3093" s="137">
        <v>1.1135170000000001</v>
      </c>
    </row>
    <row r="3094" spans="1:4" hidden="1">
      <c r="A3094" s="135" t="s">
        <v>201</v>
      </c>
      <c r="B3094" s="135" t="s">
        <v>202</v>
      </c>
      <c r="C3094" s="135">
        <v>2004</v>
      </c>
      <c r="D3094" s="137">
        <v>1.1581049999999999</v>
      </c>
    </row>
    <row r="3095" spans="1:4" hidden="1">
      <c r="A3095" s="135" t="s">
        <v>201</v>
      </c>
      <c r="B3095" s="135" t="s">
        <v>202</v>
      </c>
      <c r="C3095" s="135">
        <v>2005</v>
      </c>
      <c r="D3095" s="137">
        <v>1.203047</v>
      </c>
    </row>
    <row r="3096" spans="1:4" hidden="1">
      <c r="A3096" s="135" t="s">
        <v>201</v>
      </c>
      <c r="B3096" s="135" t="s">
        <v>202</v>
      </c>
      <c r="C3096" s="135">
        <v>2006</v>
      </c>
      <c r="D3096" s="137">
        <v>1.194226</v>
      </c>
    </row>
    <row r="3097" spans="1:4" hidden="1">
      <c r="A3097" s="135" t="s">
        <v>201</v>
      </c>
      <c r="B3097" s="135" t="s">
        <v>202</v>
      </c>
      <c r="C3097" s="135">
        <v>2007</v>
      </c>
      <c r="D3097" s="137">
        <v>1.194226</v>
      </c>
    </row>
    <row r="3098" spans="1:4" hidden="1">
      <c r="A3098" s="135" t="s">
        <v>201</v>
      </c>
      <c r="B3098" s="135" t="s">
        <v>202</v>
      </c>
      <c r="C3098" s="135">
        <v>2008</v>
      </c>
      <c r="D3098" s="137">
        <v>1.194226</v>
      </c>
    </row>
    <row r="3099" spans="1:4" hidden="1">
      <c r="A3099" s="135" t="s">
        <v>201</v>
      </c>
      <c r="B3099" s="135" t="s">
        <v>202</v>
      </c>
      <c r="C3099" s="135">
        <v>2009</v>
      </c>
      <c r="D3099" s="137">
        <v>1.194226</v>
      </c>
    </row>
    <row r="3100" spans="1:4" hidden="1">
      <c r="A3100" s="135" t="s">
        <v>201</v>
      </c>
      <c r="B3100" s="135" t="s">
        <v>202</v>
      </c>
      <c r="C3100" s="135">
        <v>2010</v>
      </c>
      <c r="D3100" s="137">
        <v>1.194226</v>
      </c>
    </row>
    <row r="3101" spans="1:4" hidden="1">
      <c r="A3101" s="135" t="s">
        <v>201</v>
      </c>
      <c r="B3101" s="135" t="s">
        <v>202</v>
      </c>
      <c r="C3101" s="135">
        <v>2011</v>
      </c>
      <c r="D3101" s="137">
        <v>1.194226</v>
      </c>
    </row>
    <row r="3102" spans="1:4" hidden="1">
      <c r="A3102" s="135" t="s">
        <v>201</v>
      </c>
      <c r="B3102" s="135" t="s">
        <v>202</v>
      </c>
      <c r="C3102" s="135">
        <v>2012</v>
      </c>
      <c r="D3102" s="137">
        <v>1.194226</v>
      </c>
    </row>
    <row r="3103" spans="1:4" hidden="1">
      <c r="A3103" s="135" t="s">
        <v>201</v>
      </c>
      <c r="B3103" s="135" t="s">
        <v>202</v>
      </c>
      <c r="C3103" s="135">
        <v>2013</v>
      </c>
      <c r="D3103" s="137">
        <v>1.194226</v>
      </c>
    </row>
    <row r="3104" spans="1:4" hidden="1">
      <c r="A3104" s="135" t="s">
        <v>201</v>
      </c>
      <c r="B3104" s="135" t="s">
        <v>202</v>
      </c>
      <c r="C3104" s="135">
        <v>2014</v>
      </c>
      <c r="D3104" s="137">
        <v>1.194226</v>
      </c>
    </row>
    <row r="3105" spans="1:4" hidden="1">
      <c r="A3105" s="135" t="s">
        <v>201</v>
      </c>
      <c r="B3105" s="135" t="s">
        <v>202</v>
      </c>
      <c r="C3105" s="135">
        <v>2015</v>
      </c>
      <c r="D3105" s="137">
        <v>1.194226</v>
      </c>
    </row>
    <row r="3106" spans="1:4" hidden="1">
      <c r="A3106" s="135" t="s">
        <v>201</v>
      </c>
      <c r="B3106" s="135" t="s">
        <v>202</v>
      </c>
      <c r="C3106" s="135">
        <v>2016</v>
      </c>
      <c r="D3106" s="137">
        <v>1.194226</v>
      </c>
    </row>
    <row r="3107" spans="1:4" hidden="1">
      <c r="A3107" s="135" t="s">
        <v>201</v>
      </c>
      <c r="B3107" s="135" t="s">
        <v>202</v>
      </c>
      <c r="C3107" s="135">
        <v>2017</v>
      </c>
      <c r="D3107" s="137">
        <v>1.194226</v>
      </c>
    </row>
    <row r="3108" spans="1:4" hidden="1">
      <c r="A3108" s="135" t="s">
        <v>201</v>
      </c>
      <c r="B3108" s="135" t="s">
        <v>202</v>
      </c>
      <c r="C3108" s="135">
        <v>2018</v>
      </c>
      <c r="D3108" s="137">
        <v>1.194226</v>
      </c>
    </row>
    <row r="3109" spans="1:4" hidden="1">
      <c r="A3109" s="135" t="s">
        <v>201</v>
      </c>
      <c r="B3109" s="135" t="s">
        <v>202</v>
      </c>
      <c r="C3109" s="135">
        <v>2019</v>
      </c>
      <c r="D3109" s="137">
        <v>1.194226</v>
      </c>
    </row>
    <row r="3110" spans="1:4" hidden="1">
      <c r="A3110" s="135" t="s">
        <v>201</v>
      </c>
      <c r="B3110" s="135" t="s">
        <v>202</v>
      </c>
      <c r="C3110" s="135">
        <v>2020</v>
      </c>
      <c r="D3110" s="137">
        <v>1.194226</v>
      </c>
    </row>
    <row r="3111" spans="1:4">
      <c r="A3111" s="135" t="s">
        <v>201</v>
      </c>
      <c r="B3111" s="135" t="s">
        <v>202</v>
      </c>
      <c r="C3111" s="135">
        <v>2021</v>
      </c>
      <c r="D3111" s="137">
        <v>1.194226</v>
      </c>
    </row>
    <row r="3112" spans="1:4" hidden="1">
      <c r="A3112" s="135" t="s">
        <v>203</v>
      </c>
      <c r="B3112" s="135" t="s">
        <v>204</v>
      </c>
      <c r="C3112" s="135">
        <v>1994</v>
      </c>
      <c r="D3112" s="137">
        <v>3.4188040000000002</v>
      </c>
    </row>
    <row r="3113" spans="1:4" hidden="1">
      <c r="A3113" s="135" t="s">
        <v>203</v>
      </c>
      <c r="B3113" s="135" t="s">
        <v>204</v>
      </c>
      <c r="C3113" s="135">
        <v>1995</v>
      </c>
      <c r="D3113" s="137">
        <v>3.3788299999999998</v>
      </c>
    </row>
    <row r="3114" spans="1:4" hidden="1">
      <c r="A3114" s="135" t="s">
        <v>203</v>
      </c>
      <c r="B3114" s="135" t="s">
        <v>204</v>
      </c>
      <c r="C3114" s="135">
        <v>1996</v>
      </c>
      <c r="D3114" s="137">
        <v>3.3427169999999999</v>
      </c>
    </row>
    <row r="3115" spans="1:4" hidden="1">
      <c r="A3115" s="135" t="s">
        <v>203</v>
      </c>
      <c r="B3115" s="135" t="s">
        <v>204</v>
      </c>
      <c r="C3115" s="135">
        <v>1997</v>
      </c>
      <c r="D3115" s="137">
        <v>3.3099319999999999</v>
      </c>
    </row>
    <row r="3116" spans="1:4" hidden="1">
      <c r="A3116" s="135" t="s">
        <v>203</v>
      </c>
      <c r="B3116" s="135" t="s">
        <v>204</v>
      </c>
      <c r="C3116" s="135">
        <v>1998</v>
      </c>
      <c r="D3116" s="137">
        <v>3.2800349999999998</v>
      </c>
    </row>
    <row r="3117" spans="1:4" hidden="1">
      <c r="A3117" s="135" t="s">
        <v>203</v>
      </c>
      <c r="B3117" s="135" t="s">
        <v>204</v>
      </c>
      <c r="C3117" s="135">
        <v>1999</v>
      </c>
      <c r="D3117" s="137">
        <v>3.2526609999999998</v>
      </c>
    </row>
    <row r="3118" spans="1:4" hidden="1">
      <c r="A3118" s="135" t="s">
        <v>203</v>
      </c>
      <c r="B3118" s="135" t="s">
        <v>204</v>
      </c>
      <c r="C3118" s="135">
        <v>2000</v>
      </c>
      <c r="D3118" s="137">
        <v>3.227503</v>
      </c>
    </row>
    <row r="3119" spans="1:4" hidden="1">
      <c r="A3119" s="135" t="s">
        <v>203</v>
      </c>
      <c r="B3119" s="135" t="s">
        <v>204</v>
      </c>
      <c r="C3119" s="135">
        <v>2001</v>
      </c>
      <c r="D3119" s="137">
        <v>3.2211069999999999</v>
      </c>
    </row>
    <row r="3120" spans="1:4" hidden="1">
      <c r="A3120" s="135" t="s">
        <v>203</v>
      </c>
      <c r="B3120" s="135" t="s">
        <v>204</v>
      </c>
      <c r="C3120" s="135">
        <v>2002</v>
      </c>
      <c r="D3120" s="137">
        <v>3.2151990000000001</v>
      </c>
    </row>
    <row r="3121" spans="1:4" hidden="1">
      <c r="A3121" s="135" t="s">
        <v>203</v>
      </c>
      <c r="B3121" s="135" t="s">
        <v>204</v>
      </c>
      <c r="C3121" s="135">
        <v>2003</v>
      </c>
      <c r="D3121" s="137">
        <v>3.3162739999999999</v>
      </c>
    </row>
    <row r="3122" spans="1:4" hidden="1">
      <c r="A3122" s="135" t="s">
        <v>203</v>
      </c>
      <c r="B3122" s="135" t="s">
        <v>204</v>
      </c>
      <c r="C3122" s="135">
        <v>2004</v>
      </c>
      <c r="D3122" s="137">
        <v>3.4164110000000001</v>
      </c>
    </row>
    <row r="3123" spans="1:4" hidden="1">
      <c r="A3123" s="135" t="s">
        <v>203</v>
      </c>
      <c r="B3123" s="135" t="s">
        <v>204</v>
      </c>
      <c r="C3123" s="135">
        <v>2005</v>
      </c>
      <c r="D3123" s="137">
        <v>3.515625</v>
      </c>
    </row>
    <row r="3124" spans="1:4" hidden="1">
      <c r="A3124" s="135" t="s">
        <v>203</v>
      </c>
      <c r="B3124" s="135" t="s">
        <v>204</v>
      </c>
      <c r="C3124" s="135">
        <v>2006</v>
      </c>
      <c r="D3124" s="137">
        <v>3.515625</v>
      </c>
    </row>
    <row r="3125" spans="1:4" hidden="1">
      <c r="A3125" s="135" t="s">
        <v>203</v>
      </c>
      <c r="B3125" s="135" t="s">
        <v>204</v>
      </c>
      <c r="C3125" s="135">
        <v>2007</v>
      </c>
      <c r="D3125" s="137">
        <v>3.515625</v>
      </c>
    </row>
    <row r="3126" spans="1:4" hidden="1">
      <c r="A3126" s="135" t="s">
        <v>203</v>
      </c>
      <c r="B3126" s="135" t="s">
        <v>204</v>
      </c>
      <c r="C3126" s="135">
        <v>2008</v>
      </c>
      <c r="D3126" s="137">
        <v>3.515625</v>
      </c>
    </row>
    <row r="3127" spans="1:4" hidden="1">
      <c r="A3127" s="135" t="s">
        <v>203</v>
      </c>
      <c r="B3127" s="135" t="s">
        <v>204</v>
      </c>
      <c r="C3127" s="135">
        <v>2009</v>
      </c>
      <c r="D3127" s="137">
        <v>3.515625</v>
      </c>
    </row>
    <row r="3128" spans="1:4" hidden="1">
      <c r="A3128" s="135" t="s">
        <v>203</v>
      </c>
      <c r="B3128" s="135" t="s">
        <v>204</v>
      </c>
      <c r="C3128" s="135">
        <v>2010</v>
      </c>
      <c r="D3128" s="137">
        <v>3.515625</v>
      </c>
    </row>
    <row r="3129" spans="1:4" hidden="1">
      <c r="A3129" s="135" t="s">
        <v>203</v>
      </c>
      <c r="B3129" s="135" t="s">
        <v>204</v>
      </c>
      <c r="C3129" s="135">
        <v>2011</v>
      </c>
      <c r="D3129" s="137">
        <v>3.515625</v>
      </c>
    </row>
    <row r="3130" spans="1:4" hidden="1">
      <c r="A3130" s="135" t="s">
        <v>203</v>
      </c>
      <c r="B3130" s="135" t="s">
        <v>204</v>
      </c>
      <c r="C3130" s="135">
        <v>2012</v>
      </c>
      <c r="D3130" s="137">
        <v>3.515625</v>
      </c>
    </row>
    <row r="3131" spans="1:4" hidden="1">
      <c r="A3131" s="135" t="s">
        <v>203</v>
      </c>
      <c r="B3131" s="135" t="s">
        <v>204</v>
      </c>
      <c r="C3131" s="135">
        <v>2013</v>
      </c>
      <c r="D3131" s="137">
        <v>3.515625</v>
      </c>
    </row>
    <row r="3132" spans="1:4" hidden="1">
      <c r="A3132" s="135" t="s">
        <v>203</v>
      </c>
      <c r="B3132" s="135" t="s">
        <v>204</v>
      </c>
      <c r="C3132" s="135">
        <v>2014</v>
      </c>
      <c r="D3132" s="137">
        <v>3.515625</v>
      </c>
    </row>
    <row r="3133" spans="1:4" hidden="1">
      <c r="A3133" s="135" t="s">
        <v>203</v>
      </c>
      <c r="B3133" s="135" t="s">
        <v>204</v>
      </c>
      <c r="C3133" s="135">
        <v>2015</v>
      </c>
      <c r="D3133" s="137">
        <v>3.515625</v>
      </c>
    </row>
    <row r="3134" spans="1:4" hidden="1">
      <c r="A3134" s="135" t="s">
        <v>203</v>
      </c>
      <c r="B3134" s="135" t="s">
        <v>204</v>
      </c>
      <c r="C3134" s="135">
        <v>2016</v>
      </c>
      <c r="D3134" s="137">
        <v>3.515625</v>
      </c>
    </row>
    <row r="3135" spans="1:4" hidden="1">
      <c r="A3135" s="135" t="s">
        <v>203</v>
      </c>
      <c r="B3135" s="135" t="s">
        <v>204</v>
      </c>
      <c r="C3135" s="135">
        <v>2017</v>
      </c>
      <c r="D3135" s="137">
        <v>3.515625</v>
      </c>
    </row>
    <row r="3136" spans="1:4" hidden="1">
      <c r="A3136" s="135" t="s">
        <v>203</v>
      </c>
      <c r="B3136" s="135" t="s">
        <v>204</v>
      </c>
      <c r="C3136" s="135">
        <v>2018</v>
      </c>
      <c r="D3136" s="137">
        <v>3.515625</v>
      </c>
    </row>
    <row r="3137" spans="1:4" hidden="1">
      <c r="A3137" s="135" t="s">
        <v>203</v>
      </c>
      <c r="B3137" s="135" t="s">
        <v>204</v>
      </c>
      <c r="C3137" s="135">
        <v>2019</v>
      </c>
      <c r="D3137" s="137">
        <v>3.515625</v>
      </c>
    </row>
    <row r="3138" spans="1:4" hidden="1">
      <c r="A3138" s="135" t="s">
        <v>203</v>
      </c>
      <c r="B3138" s="135" t="s">
        <v>204</v>
      </c>
      <c r="C3138" s="135">
        <v>2020</v>
      </c>
      <c r="D3138" s="137">
        <v>3.515625</v>
      </c>
    </row>
    <row r="3139" spans="1:4">
      <c r="A3139" s="135" t="s">
        <v>203</v>
      </c>
      <c r="B3139" s="135" t="s">
        <v>204</v>
      </c>
      <c r="C3139" s="135">
        <v>2021</v>
      </c>
      <c r="D3139" s="137">
        <v>3.515625</v>
      </c>
    </row>
    <row r="3140" spans="1:4" hidden="1">
      <c r="A3140" s="135" t="s">
        <v>205</v>
      </c>
      <c r="B3140" s="135" t="s">
        <v>206</v>
      </c>
      <c r="C3140" s="135">
        <v>1990</v>
      </c>
      <c r="D3140" s="137">
        <v>9.8744689999999995</v>
      </c>
    </row>
    <row r="3141" spans="1:4" hidden="1">
      <c r="A3141" s="135" t="s">
        <v>205</v>
      </c>
      <c r="B3141" s="135" t="s">
        <v>206</v>
      </c>
      <c r="C3141" s="135">
        <v>1991</v>
      </c>
      <c r="D3141" s="137">
        <v>12.0136</v>
      </c>
    </row>
    <row r="3142" spans="1:4" hidden="1">
      <c r="A3142" s="135" t="s">
        <v>205</v>
      </c>
      <c r="B3142" s="135" t="s">
        <v>206</v>
      </c>
      <c r="C3142" s="135">
        <v>1992</v>
      </c>
      <c r="D3142" s="137">
        <v>14.51501</v>
      </c>
    </row>
    <row r="3143" spans="1:4" hidden="1">
      <c r="A3143" s="135" t="s">
        <v>205</v>
      </c>
      <c r="B3143" s="135" t="s">
        <v>206</v>
      </c>
      <c r="C3143" s="135">
        <v>1993</v>
      </c>
      <c r="D3143" s="137">
        <v>17.47926</v>
      </c>
    </row>
    <row r="3144" spans="1:4" hidden="1">
      <c r="A3144" s="135" t="s">
        <v>205</v>
      </c>
      <c r="B3144" s="135" t="s">
        <v>206</v>
      </c>
      <c r="C3144" s="135">
        <v>1994</v>
      </c>
      <c r="D3144" s="137">
        <v>21.047899999999998</v>
      </c>
    </row>
    <row r="3145" spans="1:4" hidden="1">
      <c r="A3145" s="135" t="s">
        <v>205</v>
      </c>
      <c r="B3145" s="135" t="s">
        <v>206</v>
      </c>
      <c r="C3145" s="135">
        <v>1995</v>
      </c>
      <c r="D3145" s="137">
        <v>25.426749999999998</v>
      </c>
    </row>
    <row r="3146" spans="1:4" hidden="1">
      <c r="A3146" s="135" t="s">
        <v>205</v>
      </c>
      <c r="B3146" s="135" t="s">
        <v>206</v>
      </c>
      <c r="C3146" s="135">
        <v>1996</v>
      </c>
      <c r="D3146" s="137">
        <v>29.901599999999998</v>
      </c>
    </row>
    <row r="3147" spans="1:4" hidden="1">
      <c r="A3147" s="135" t="s">
        <v>205</v>
      </c>
      <c r="B3147" s="135" t="s">
        <v>206</v>
      </c>
      <c r="C3147" s="135">
        <v>1997</v>
      </c>
      <c r="D3147" s="137">
        <v>29.901599999999998</v>
      </c>
    </row>
    <row r="3148" spans="1:4" hidden="1">
      <c r="A3148" s="135" t="s">
        <v>205</v>
      </c>
      <c r="B3148" s="135" t="s">
        <v>206</v>
      </c>
      <c r="C3148" s="135">
        <v>1998</v>
      </c>
      <c r="D3148" s="137">
        <v>29.901599999999998</v>
      </c>
    </row>
    <row r="3149" spans="1:4" hidden="1">
      <c r="A3149" s="135" t="s">
        <v>205</v>
      </c>
      <c r="B3149" s="135" t="s">
        <v>206</v>
      </c>
      <c r="C3149" s="135">
        <v>1999</v>
      </c>
      <c r="D3149" s="137">
        <v>29.901599999999998</v>
      </c>
    </row>
    <row r="3150" spans="1:4" hidden="1">
      <c r="A3150" s="135" t="s">
        <v>205</v>
      </c>
      <c r="B3150" s="135" t="s">
        <v>206</v>
      </c>
      <c r="C3150" s="135">
        <v>2000</v>
      </c>
      <c r="D3150" s="137">
        <v>29.901599999999998</v>
      </c>
    </row>
    <row r="3151" spans="1:4" hidden="1">
      <c r="A3151" s="135" t="s">
        <v>205</v>
      </c>
      <c r="B3151" s="135" t="s">
        <v>206</v>
      </c>
      <c r="C3151" s="135">
        <v>2001</v>
      </c>
      <c r="D3151" s="137">
        <v>29.901599999999998</v>
      </c>
    </row>
    <row r="3152" spans="1:4" hidden="1">
      <c r="A3152" s="135" t="s">
        <v>205</v>
      </c>
      <c r="B3152" s="135" t="s">
        <v>206</v>
      </c>
      <c r="C3152" s="135">
        <v>2002</v>
      </c>
      <c r="D3152" s="137">
        <v>29.901599999999998</v>
      </c>
    </row>
    <row r="3153" spans="1:4" hidden="1">
      <c r="A3153" s="135" t="s">
        <v>205</v>
      </c>
      <c r="B3153" s="135" t="s">
        <v>206</v>
      </c>
      <c r="C3153" s="135">
        <v>2003</v>
      </c>
      <c r="D3153" s="137">
        <v>29.901599999999998</v>
      </c>
    </row>
    <row r="3154" spans="1:4" hidden="1">
      <c r="A3154" s="135" t="s">
        <v>205</v>
      </c>
      <c r="B3154" s="135" t="s">
        <v>206</v>
      </c>
      <c r="C3154" s="135">
        <v>2004</v>
      </c>
      <c r="D3154" s="137">
        <v>29.901599999999998</v>
      </c>
    </row>
    <row r="3155" spans="1:4" hidden="1">
      <c r="A3155" s="135" t="s">
        <v>205</v>
      </c>
      <c r="B3155" s="135" t="s">
        <v>206</v>
      </c>
      <c r="C3155" s="135">
        <v>2005</v>
      </c>
      <c r="D3155" s="137">
        <v>29.901599999999998</v>
      </c>
    </row>
    <row r="3156" spans="1:4" hidden="1">
      <c r="A3156" s="135" t="s">
        <v>205</v>
      </c>
      <c r="B3156" s="135" t="s">
        <v>206</v>
      </c>
      <c r="C3156" s="135">
        <v>2006</v>
      </c>
      <c r="D3156" s="137">
        <v>29.901599999999998</v>
      </c>
    </row>
    <row r="3157" spans="1:4" hidden="1">
      <c r="A3157" s="135" t="s">
        <v>205</v>
      </c>
      <c r="B3157" s="135" t="s">
        <v>206</v>
      </c>
      <c r="C3157" s="135">
        <v>2007</v>
      </c>
      <c r="D3157" s="137">
        <v>29.901599999999998</v>
      </c>
    </row>
    <row r="3158" spans="1:4" hidden="1">
      <c r="A3158" s="135" t="s">
        <v>205</v>
      </c>
      <c r="B3158" s="135" t="s">
        <v>206</v>
      </c>
      <c r="C3158" s="135">
        <v>2008</v>
      </c>
      <c r="D3158" s="137">
        <v>29.901599999999998</v>
      </c>
    </row>
    <row r="3159" spans="1:4" hidden="1">
      <c r="A3159" s="135" t="s">
        <v>205</v>
      </c>
      <c r="B3159" s="135" t="s">
        <v>206</v>
      </c>
      <c r="C3159" s="135">
        <v>2009</v>
      </c>
      <c r="D3159" s="137">
        <v>29.901599999999998</v>
      </c>
    </row>
    <row r="3160" spans="1:4" hidden="1">
      <c r="A3160" s="135" t="s">
        <v>205</v>
      </c>
      <c r="B3160" s="135" t="s">
        <v>206</v>
      </c>
      <c r="C3160" s="135">
        <v>2010</v>
      </c>
      <c r="D3160" s="137">
        <v>29.901599999999998</v>
      </c>
    </row>
    <row r="3161" spans="1:4" hidden="1">
      <c r="A3161" s="135" t="s">
        <v>205</v>
      </c>
      <c r="B3161" s="135" t="s">
        <v>206</v>
      </c>
      <c r="C3161" s="135">
        <v>2011</v>
      </c>
      <c r="D3161" s="137">
        <v>29.901599999999998</v>
      </c>
    </row>
    <row r="3162" spans="1:4" hidden="1">
      <c r="A3162" s="135" t="s">
        <v>205</v>
      </c>
      <c r="B3162" s="135" t="s">
        <v>206</v>
      </c>
      <c r="C3162" s="135">
        <v>2012</v>
      </c>
      <c r="D3162" s="137">
        <v>29.901599999999998</v>
      </c>
    </row>
    <row r="3163" spans="1:4" hidden="1">
      <c r="A3163" s="135" t="s">
        <v>205</v>
      </c>
      <c r="B3163" s="135" t="s">
        <v>206</v>
      </c>
      <c r="C3163" s="135">
        <v>2013</v>
      </c>
      <c r="D3163" s="137">
        <v>29.901599999999998</v>
      </c>
    </row>
    <row r="3164" spans="1:4" hidden="1">
      <c r="A3164" s="135" t="s">
        <v>205</v>
      </c>
      <c r="B3164" s="135" t="s">
        <v>206</v>
      </c>
      <c r="C3164" s="135">
        <v>2014</v>
      </c>
      <c r="D3164" s="137">
        <v>29.901599999999998</v>
      </c>
    </row>
    <row r="3165" spans="1:4" hidden="1">
      <c r="A3165" s="135" t="s">
        <v>205</v>
      </c>
      <c r="B3165" s="135" t="s">
        <v>206</v>
      </c>
      <c r="C3165" s="135">
        <v>2015</v>
      </c>
      <c r="D3165" s="137">
        <v>29.901599999999998</v>
      </c>
    </row>
    <row r="3166" spans="1:4" hidden="1">
      <c r="A3166" s="135" t="s">
        <v>205</v>
      </c>
      <c r="B3166" s="135" t="s">
        <v>206</v>
      </c>
      <c r="C3166" s="135">
        <v>2016</v>
      </c>
      <c r="D3166" s="137">
        <v>29.901599999999998</v>
      </c>
    </row>
    <row r="3167" spans="1:4" hidden="1">
      <c r="A3167" s="135" t="s">
        <v>205</v>
      </c>
      <c r="B3167" s="135" t="s">
        <v>206</v>
      </c>
      <c r="C3167" s="135">
        <v>2017</v>
      </c>
      <c r="D3167" s="137">
        <v>29.901599999999998</v>
      </c>
    </row>
    <row r="3168" spans="1:4" hidden="1">
      <c r="A3168" s="135" t="s">
        <v>205</v>
      </c>
      <c r="B3168" s="135" t="s">
        <v>206</v>
      </c>
      <c r="C3168" s="135">
        <v>2018</v>
      </c>
      <c r="D3168" s="137">
        <v>29.901599999999998</v>
      </c>
    </row>
    <row r="3169" spans="1:4" hidden="1">
      <c r="A3169" s="135" t="s">
        <v>205</v>
      </c>
      <c r="B3169" s="135" t="s">
        <v>206</v>
      </c>
      <c r="C3169" s="135">
        <v>2019</v>
      </c>
      <c r="D3169" s="137">
        <v>29.901599999999998</v>
      </c>
    </row>
    <row r="3170" spans="1:4" hidden="1">
      <c r="A3170" s="135" t="s">
        <v>205</v>
      </c>
      <c r="B3170" s="135" t="s">
        <v>206</v>
      </c>
      <c r="C3170" s="135">
        <v>2020</v>
      </c>
      <c r="D3170" s="137">
        <v>29.901599999999998</v>
      </c>
    </row>
    <row r="3171" spans="1:4">
      <c r="A3171" s="135" t="s">
        <v>205</v>
      </c>
      <c r="B3171" s="135" t="s">
        <v>206</v>
      </c>
      <c r="C3171" s="135">
        <v>2021</v>
      </c>
      <c r="D3171" s="137">
        <v>29.901599999999998</v>
      </c>
    </row>
    <row r="3172" spans="1:4" hidden="1">
      <c r="A3172" s="135" t="s">
        <v>207</v>
      </c>
      <c r="B3172" s="135" t="s">
        <v>208</v>
      </c>
      <c r="C3172" s="135">
        <v>1987</v>
      </c>
      <c r="D3172" s="137">
        <v>2.941176</v>
      </c>
    </row>
    <row r="3173" spans="1:4" hidden="1">
      <c r="A3173" s="135" t="s">
        <v>207</v>
      </c>
      <c r="B3173" s="135" t="s">
        <v>208</v>
      </c>
      <c r="C3173" s="135">
        <v>1988</v>
      </c>
      <c r="D3173" s="137">
        <v>3.0602689999999999</v>
      </c>
    </row>
    <row r="3174" spans="1:4" hidden="1">
      <c r="A3174" s="135" t="s">
        <v>207</v>
      </c>
      <c r="B3174" s="135" t="s">
        <v>208</v>
      </c>
      <c r="C3174" s="135">
        <v>1989</v>
      </c>
      <c r="D3174" s="137">
        <v>3.171567</v>
      </c>
    </row>
    <row r="3175" spans="1:4" hidden="1">
      <c r="A3175" s="135" t="s">
        <v>207</v>
      </c>
      <c r="B3175" s="135" t="s">
        <v>208</v>
      </c>
      <c r="C3175" s="135">
        <v>1990</v>
      </c>
      <c r="D3175" s="137">
        <v>3.2758120000000002</v>
      </c>
    </row>
    <row r="3176" spans="1:4" hidden="1">
      <c r="A3176" s="135" t="s">
        <v>207</v>
      </c>
      <c r="B3176" s="135" t="s">
        <v>208</v>
      </c>
      <c r="C3176" s="135">
        <v>1991</v>
      </c>
      <c r="D3176" s="137">
        <v>3.373653</v>
      </c>
    </row>
    <row r="3177" spans="1:4" hidden="1">
      <c r="A3177" s="135" t="s">
        <v>207</v>
      </c>
      <c r="B3177" s="135" t="s">
        <v>208</v>
      </c>
      <c r="C3177" s="135">
        <v>1992</v>
      </c>
      <c r="D3177" s="137">
        <v>3.0405410000000002</v>
      </c>
    </row>
    <row r="3178" spans="1:4" hidden="1">
      <c r="A3178" s="135" t="s">
        <v>207</v>
      </c>
      <c r="B3178" s="135" t="s">
        <v>208</v>
      </c>
      <c r="C3178" s="135">
        <v>1993</v>
      </c>
      <c r="D3178" s="137">
        <v>3.0546630000000001</v>
      </c>
    </row>
    <row r="3179" spans="1:4" hidden="1">
      <c r="A3179" s="135" t="s">
        <v>207</v>
      </c>
      <c r="B3179" s="135" t="s">
        <v>208</v>
      </c>
      <c r="C3179" s="135">
        <v>1994</v>
      </c>
      <c r="D3179" s="137">
        <v>3.067485</v>
      </c>
    </row>
    <row r="3180" spans="1:4" hidden="1">
      <c r="A3180" s="135" t="s">
        <v>207</v>
      </c>
      <c r="B3180" s="135" t="s">
        <v>208</v>
      </c>
      <c r="C3180" s="135">
        <v>1995</v>
      </c>
      <c r="D3180" s="137">
        <v>3.0791789999999999</v>
      </c>
    </row>
    <row r="3181" spans="1:4" hidden="1">
      <c r="A3181" s="135" t="s">
        <v>207</v>
      </c>
      <c r="B3181" s="135" t="s">
        <v>208</v>
      </c>
      <c r="C3181" s="135">
        <v>1996</v>
      </c>
      <c r="D3181" s="137">
        <v>3.0898880000000002</v>
      </c>
    </row>
    <row r="3182" spans="1:4" hidden="1">
      <c r="A3182" s="135" t="s">
        <v>207</v>
      </c>
      <c r="B3182" s="135" t="s">
        <v>208</v>
      </c>
      <c r="C3182" s="135">
        <v>1997</v>
      </c>
      <c r="D3182" s="137">
        <v>3.0997309999999998</v>
      </c>
    </row>
    <row r="3183" spans="1:4" hidden="1">
      <c r="A3183" s="135" t="s">
        <v>207</v>
      </c>
      <c r="B3183" s="135" t="s">
        <v>208</v>
      </c>
      <c r="C3183" s="135">
        <v>1998</v>
      </c>
      <c r="D3183" s="137">
        <v>3.1088079999999998</v>
      </c>
    </row>
    <row r="3184" spans="1:4" hidden="1">
      <c r="A3184" s="135" t="s">
        <v>207</v>
      </c>
      <c r="B3184" s="135" t="s">
        <v>208</v>
      </c>
      <c r="C3184" s="135">
        <v>1999</v>
      </c>
      <c r="D3184" s="137">
        <v>3.1172070000000001</v>
      </c>
    </row>
    <row r="3185" spans="1:4" hidden="1">
      <c r="A3185" s="135" t="s">
        <v>207</v>
      </c>
      <c r="B3185" s="135" t="s">
        <v>208</v>
      </c>
      <c r="C3185" s="135">
        <v>2000</v>
      </c>
      <c r="D3185" s="137">
        <v>3.125</v>
      </c>
    </row>
    <row r="3186" spans="1:4" hidden="1">
      <c r="A3186" s="135" t="s">
        <v>207</v>
      </c>
      <c r="B3186" s="135" t="s">
        <v>208</v>
      </c>
      <c r="C3186" s="135">
        <v>2001</v>
      </c>
      <c r="D3186" s="137">
        <v>3.3530570000000002</v>
      </c>
    </row>
    <row r="3187" spans="1:4" hidden="1">
      <c r="A3187" s="135" t="s">
        <v>207</v>
      </c>
      <c r="B3187" s="135" t="s">
        <v>208</v>
      </c>
      <c r="C3187" s="135">
        <v>2002</v>
      </c>
      <c r="D3187" s="137">
        <v>3.5856569999999999</v>
      </c>
    </row>
    <row r="3188" spans="1:4" hidden="1">
      <c r="A3188" s="135" t="s">
        <v>207</v>
      </c>
      <c r="B3188" s="135" t="s">
        <v>208</v>
      </c>
      <c r="C3188" s="135">
        <v>2003</v>
      </c>
      <c r="D3188" s="137">
        <v>3.8229380000000002</v>
      </c>
    </row>
    <row r="3189" spans="1:4" hidden="1">
      <c r="A3189" s="135" t="s">
        <v>207</v>
      </c>
      <c r="B3189" s="135" t="s">
        <v>208</v>
      </c>
      <c r="C3189" s="135">
        <v>2004</v>
      </c>
      <c r="D3189" s="137">
        <v>4.0650409999999999</v>
      </c>
    </row>
    <row r="3190" spans="1:4" hidden="1">
      <c r="A3190" s="135" t="s">
        <v>207</v>
      </c>
      <c r="B3190" s="135" t="s">
        <v>208</v>
      </c>
      <c r="C3190" s="135">
        <v>2005</v>
      </c>
      <c r="D3190" s="137">
        <v>4.7358250000000002</v>
      </c>
    </row>
    <row r="3191" spans="1:4" hidden="1">
      <c r="A3191" s="135" t="s">
        <v>207</v>
      </c>
      <c r="B3191" s="135" t="s">
        <v>208</v>
      </c>
      <c r="C3191" s="135">
        <v>2006</v>
      </c>
      <c r="D3191" s="137">
        <v>4.8570229999999999</v>
      </c>
    </row>
    <row r="3192" spans="1:4" hidden="1">
      <c r="A3192" s="135" t="s">
        <v>207</v>
      </c>
      <c r="B3192" s="135" t="s">
        <v>208</v>
      </c>
      <c r="C3192" s="135">
        <v>2007</v>
      </c>
      <c r="D3192" s="137">
        <v>4.9732289999999999</v>
      </c>
    </row>
    <row r="3193" spans="1:4" hidden="1">
      <c r="A3193" s="135" t="s">
        <v>207</v>
      </c>
      <c r="B3193" s="135" t="s">
        <v>208</v>
      </c>
      <c r="C3193" s="135">
        <v>2008</v>
      </c>
      <c r="D3193" s="137">
        <v>5.084746</v>
      </c>
    </row>
    <row r="3194" spans="1:4" hidden="1">
      <c r="A3194" s="135" t="s">
        <v>207</v>
      </c>
      <c r="B3194" s="135" t="s">
        <v>208</v>
      </c>
      <c r="C3194" s="135">
        <v>2009</v>
      </c>
      <c r="D3194" s="137">
        <v>5.084746</v>
      </c>
    </row>
    <row r="3195" spans="1:4" hidden="1">
      <c r="A3195" s="135" t="s">
        <v>207</v>
      </c>
      <c r="B3195" s="135" t="s">
        <v>208</v>
      </c>
      <c r="C3195" s="135">
        <v>2010</v>
      </c>
      <c r="D3195" s="137">
        <v>5.084746</v>
      </c>
    </row>
    <row r="3196" spans="1:4" hidden="1">
      <c r="A3196" s="135" t="s">
        <v>207</v>
      </c>
      <c r="B3196" s="135" t="s">
        <v>208</v>
      </c>
      <c r="C3196" s="135">
        <v>2011</v>
      </c>
      <c r="D3196" s="137">
        <v>5.084746</v>
      </c>
    </row>
    <row r="3197" spans="1:4" hidden="1">
      <c r="A3197" s="135" t="s">
        <v>207</v>
      </c>
      <c r="B3197" s="135" t="s">
        <v>208</v>
      </c>
      <c r="C3197" s="135">
        <v>2012</v>
      </c>
      <c r="D3197" s="137">
        <v>5.084746</v>
      </c>
    </row>
    <row r="3198" spans="1:4" hidden="1">
      <c r="A3198" s="135" t="s">
        <v>207</v>
      </c>
      <c r="B3198" s="135" t="s">
        <v>208</v>
      </c>
      <c r="C3198" s="135">
        <v>2013</v>
      </c>
      <c r="D3198" s="137">
        <v>5.084746</v>
      </c>
    </row>
    <row r="3199" spans="1:4" hidden="1">
      <c r="A3199" s="135" t="s">
        <v>207</v>
      </c>
      <c r="B3199" s="135" t="s">
        <v>208</v>
      </c>
      <c r="C3199" s="135">
        <v>2014</v>
      </c>
      <c r="D3199" s="137">
        <v>5.084746</v>
      </c>
    </row>
    <row r="3200" spans="1:4" hidden="1">
      <c r="A3200" s="135" t="s">
        <v>207</v>
      </c>
      <c r="B3200" s="135" t="s">
        <v>208</v>
      </c>
      <c r="C3200" s="135">
        <v>2015</v>
      </c>
      <c r="D3200" s="137">
        <v>5.084746</v>
      </c>
    </row>
    <row r="3201" spans="1:4" hidden="1">
      <c r="A3201" s="135" t="s">
        <v>207</v>
      </c>
      <c r="B3201" s="135" t="s">
        <v>208</v>
      </c>
      <c r="C3201" s="135">
        <v>2016</v>
      </c>
      <c r="D3201" s="137">
        <v>5.084746</v>
      </c>
    </row>
    <row r="3202" spans="1:4" hidden="1">
      <c r="A3202" s="135" t="s">
        <v>207</v>
      </c>
      <c r="B3202" s="135" t="s">
        <v>208</v>
      </c>
      <c r="C3202" s="135">
        <v>2017</v>
      </c>
      <c r="D3202" s="137">
        <v>5.084746</v>
      </c>
    </row>
    <row r="3203" spans="1:4" hidden="1">
      <c r="A3203" s="135" t="s">
        <v>207</v>
      </c>
      <c r="B3203" s="135" t="s">
        <v>208</v>
      </c>
      <c r="C3203" s="135">
        <v>2018</v>
      </c>
      <c r="D3203" s="137">
        <v>5.084746</v>
      </c>
    </row>
    <row r="3204" spans="1:4" hidden="1">
      <c r="A3204" s="135" t="s">
        <v>207</v>
      </c>
      <c r="B3204" s="135" t="s">
        <v>208</v>
      </c>
      <c r="C3204" s="135">
        <v>2019</v>
      </c>
      <c r="D3204" s="137">
        <v>5.084746</v>
      </c>
    </row>
    <row r="3205" spans="1:4" hidden="1">
      <c r="A3205" s="135" t="s">
        <v>207</v>
      </c>
      <c r="B3205" s="135" t="s">
        <v>208</v>
      </c>
      <c r="C3205" s="135">
        <v>2020</v>
      </c>
      <c r="D3205" s="137">
        <v>5.084746</v>
      </c>
    </row>
    <row r="3206" spans="1:4">
      <c r="A3206" s="135" t="s">
        <v>207</v>
      </c>
      <c r="B3206" s="135" t="s">
        <v>208</v>
      </c>
      <c r="C3206" s="135">
        <v>2021</v>
      </c>
      <c r="D3206" s="137">
        <v>5.084746</v>
      </c>
    </row>
    <row r="3207" spans="1:4" hidden="1">
      <c r="A3207" s="135" t="s">
        <v>209</v>
      </c>
      <c r="B3207" s="135" t="s">
        <v>210</v>
      </c>
      <c r="C3207" s="135">
        <v>1987</v>
      </c>
      <c r="D3207" s="137">
        <v>1.029412</v>
      </c>
    </row>
    <row r="3208" spans="1:4" hidden="1">
      <c r="A3208" s="135" t="s">
        <v>209</v>
      </c>
      <c r="B3208" s="135" t="s">
        <v>210</v>
      </c>
      <c r="C3208" s="135">
        <v>1988</v>
      </c>
      <c r="D3208" s="137">
        <v>0.82609100000000002</v>
      </c>
    </row>
    <row r="3209" spans="1:4" hidden="1">
      <c r="A3209" s="135" t="s">
        <v>209</v>
      </c>
      <c r="B3209" s="135" t="s">
        <v>210</v>
      </c>
      <c r="C3209" s="135">
        <v>1989</v>
      </c>
      <c r="D3209" s="137">
        <v>0.68071099999999996</v>
      </c>
    </row>
    <row r="3210" spans="1:4" hidden="1">
      <c r="A3210" s="135" t="s">
        <v>209</v>
      </c>
      <c r="B3210" s="135" t="s">
        <v>210</v>
      </c>
      <c r="C3210" s="135">
        <v>1990</v>
      </c>
      <c r="D3210" s="137">
        <v>0.57159499999999996</v>
      </c>
    </row>
    <row r="3211" spans="1:4" hidden="1">
      <c r="A3211" s="135" t="s">
        <v>209</v>
      </c>
      <c r="B3211" s="135" t="s">
        <v>210</v>
      </c>
      <c r="C3211" s="135">
        <v>1991</v>
      </c>
      <c r="D3211" s="137">
        <v>0.48667700000000003</v>
      </c>
    </row>
    <row r="3212" spans="1:4" hidden="1">
      <c r="A3212" s="135" t="s">
        <v>209</v>
      </c>
      <c r="B3212" s="135" t="s">
        <v>210</v>
      </c>
      <c r="C3212" s="135">
        <v>1992</v>
      </c>
      <c r="D3212" s="137">
        <v>0.418713</v>
      </c>
    </row>
    <row r="3213" spans="1:4" hidden="1">
      <c r="A3213" s="135" t="s">
        <v>209</v>
      </c>
      <c r="B3213" s="135" t="s">
        <v>210</v>
      </c>
      <c r="C3213" s="135">
        <v>1993</v>
      </c>
      <c r="D3213" s="137">
        <v>0.36308499999999999</v>
      </c>
    </row>
    <row r="3214" spans="1:4" hidden="1">
      <c r="A3214" s="135" t="s">
        <v>209</v>
      </c>
      <c r="B3214" s="135" t="s">
        <v>210</v>
      </c>
      <c r="C3214" s="135">
        <v>1994</v>
      </c>
      <c r="D3214" s="137">
        <v>0.31671500000000002</v>
      </c>
    </row>
    <row r="3215" spans="1:4" hidden="1">
      <c r="A3215" s="135" t="s">
        <v>209</v>
      </c>
      <c r="B3215" s="135" t="s">
        <v>210</v>
      </c>
      <c r="C3215" s="135">
        <v>1995</v>
      </c>
      <c r="D3215" s="137">
        <v>0.27746799999999999</v>
      </c>
    </row>
    <row r="3216" spans="1:4" hidden="1">
      <c r="A3216" s="135" t="s">
        <v>209</v>
      </c>
      <c r="B3216" s="135" t="s">
        <v>210</v>
      </c>
      <c r="C3216" s="135">
        <v>1996</v>
      </c>
      <c r="D3216" s="137">
        <v>0.24382100000000001</v>
      </c>
    </row>
    <row r="3217" spans="1:4" hidden="1">
      <c r="A3217" s="135" t="s">
        <v>209</v>
      </c>
      <c r="B3217" s="135" t="s">
        <v>210</v>
      </c>
      <c r="C3217" s="135">
        <v>1997</v>
      </c>
      <c r="D3217" s="137">
        <v>0.21541399999999999</v>
      </c>
    </row>
    <row r="3218" spans="1:4" hidden="1">
      <c r="A3218" s="135" t="s">
        <v>209</v>
      </c>
      <c r="B3218" s="135" t="s">
        <v>210</v>
      </c>
      <c r="C3218" s="135">
        <v>1998</v>
      </c>
      <c r="D3218" s="137">
        <v>0.190388</v>
      </c>
    </row>
    <row r="3219" spans="1:4" hidden="1">
      <c r="A3219" s="135" t="s">
        <v>209</v>
      </c>
      <c r="B3219" s="135" t="s">
        <v>210</v>
      </c>
      <c r="C3219" s="135">
        <v>1999</v>
      </c>
      <c r="D3219" s="137">
        <v>0.16817399999999999</v>
      </c>
    </row>
    <row r="3220" spans="1:4" hidden="1">
      <c r="A3220" s="135" t="s">
        <v>209</v>
      </c>
      <c r="B3220" s="135" t="s">
        <v>210</v>
      </c>
      <c r="C3220" s="135">
        <v>2000</v>
      </c>
      <c r="D3220" s="137">
        <v>0.14832300000000001</v>
      </c>
    </row>
    <row r="3221" spans="1:4" hidden="1">
      <c r="A3221" s="135" t="s">
        <v>209</v>
      </c>
      <c r="B3221" s="135" t="s">
        <v>210</v>
      </c>
      <c r="C3221" s="135">
        <v>2001</v>
      </c>
      <c r="D3221" s="137">
        <v>0.13047700000000001</v>
      </c>
    </row>
    <row r="3222" spans="1:4" hidden="1">
      <c r="A3222" s="135" t="s">
        <v>209</v>
      </c>
      <c r="B3222" s="135" t="s">
        <v>210</v>
      </c>
      <c r="C3222" s="135">
        <v>2002</v>
      </c>
      <c r="D3222" s="137">
        <v>0.119634</v>
      </c>
    </row>
    <row r="3223" spans="1:4" hidden="1">
      <c r="A3223" s="135" t="s">
        <v>209</v>
      </c>
      <c r="B3223" s="135" t="s">
        <v>210</v>
      </c>
      <c r="C3223" s="135">
        <v>2003</v>
      </c>
      <c r="D3223" s="137">
        <v>0.10888</v>
      </c>
    </row>
    <row r="3224" spans="1:4" hidden="1">
      <c r="A3224" s="135" t="s">
        <v>209</v>
      </c>
      <c r="B3224" s="135" t="s">
        <v>210</v>
      </c>
      <c r="C3224" s="135">
        <v>2004</v>
      </c>
      <c r="D3224" s="137">
        <v>9.8211999999999994E-2</v>
      </c>
    </row>
    <row r="3225" spans="1:4" hidden="1">
      <c r="A3225" s="135" t="s">
        <v>209</v>
      </c>
      <c r="B3225" s="135" t="s">
        <v>210</v>
      </c>
      <c r="C3225" s="135">
        <v>2005</v>
      </c>
      <c r="D3225" s="137">
        <v>8.7628999999999999E-2</v>
      </c>
    </row>
    <row r="3226" spans="1:4" hidden="1">
      <c r="A3226" s="135" t="s">
        <v>209</v>
      </c>
      <c r="B3226" s="135" t="s">
        <v>210</v>
      </c>
      <c r="C3226" s="135">
        <v>2006</v>
      </c>
      <c r="D3226" s="137">
        <v>7.7131000000000005E-2</v>
      </c>
    </row>
    <row r="3227" spans="1:4" hidden="1">
      <c r="A3227" s="135" t="s">
        <v>209</v>
      </c>
      <c r="B3227" s="135" t="s">
        <v>210</v>
      </c>
      <c r="C3227" s="135">
        <v>2007</v>
      </c>
      <c r="D3227" s="137">
        <v>7.7131000000000005E-2</v>
      </c>
    </row>
    <row r="3228" spans="1:4" hidden="1">
      <c r="A3228" s="135" t="s">
        <v>209</v>
      </c>
      <c r="B3228" s="135" t="s">
        <v>210</v>
      </c>
      <c r="C3228" s="135">
        <v>2008</v>
      </c>
      <c r="D3228" s="137">
        <v>7.7131000000000005E-2</v>
      </c>
    </row>
    <row r="3229" spans="1:4" hidden="1">
      <c r="A3229" s="135" t="s">
        <v>209</v>
      </c>
      <c r="B3229" s="135" t="s">
        <v>210</v>
      </c>
      <c r="C3229" s="135">
        <v>2009</v>
      </c>
      <c r="D3229" s="137">
        <v>7.7131000000000005E-2</v>
      </c>
    </row>
    <row r="3230" spans="1:4" hidden="1">
      <c r="A3230" s="135" t="s">
        <v>209</v>
      </c>
      <c r="B3230" s="135" t="s">
        <v>210</v>
      </c>
      <c r="C3230" s="135">
        <v>2010</v>
      </c>
      <c r="D3230" s="137">
        <v>7.7131000000000005E-2</v>
      </c>
    </row>
    <row r="3231" spans="1:4" hidden="1">
      <c r="A3231" s="135" t="s">
        <v>209</v>
      </c>
      <c r="B3231" s="135" t="s">
        <v>210</v>
      </c>
      <c r="C3231" s="135">
        <v>2011</v>
      </c>
      <c r="D3231" s="137">
        <v>7.7131000000000005E-2</v>
      </c>
    </row>
    <row r="3232" spans="1:4" hidden="1">
      <c r="A3232" s="135" t="s">
        <v>209</v>
      </c>
      <c r="B3232" s="135" t="s">
        <v>210</v>
      </c>
      <c r="C3232" s="135">
        <v>2012</v>
      </c>
      <c r="D3232" s="137">
        <v>7.7131000000000005E-2</v>
      </c>
    </row>
    <row r="3233" spans="1:4" hidden="1">
      <c r="A3233" s="135" t="s">
        <v>209</v>
      </c>
      <c r="B3233" s="135" t="s">
        <v>210</v>
      </c>
      <c r="C3233" s="135">
        <v>2013</v>
      </c>
      <c r="D3233" s="137">
        <v>7.7131000000000005E-2</v>
      </c>
    </row>
    <row r="3234" spans="1:4" hidden="1">
      <c r="A3234" s="135" t="s">
        <v>209</v>
      </c>
      <c r="B3234" s="135" t="s">
        <v>210</v>
      </c>
      <c r="C3234" s="135">
        <v>2014</v>
      </c>
      <c r="D3234" s="137">
        <v>7.7131000000000005E-2</v>
      </c>
    </row>
    <row r="3235" spans="1:4" hidden="1">
      <c r="A3235" s="135" t="s">
        <v>209</v>
      </c>
      <c r="B3235" s="135" t="s">
        <v>210</v>
      </c>
      <c r="C3235" s="135">
        <v>2015</v>
      </c>
      <c r="D3235" s="137">
        <v>7.7131000000000005E-2</v>
      </c>
    </row>
    <row r="3236" spans="1:4" hidden="1">
      <c r="A3236" s="135" t="s">
        <v>209</v>
      </c>
      <c r="B3236" s="135" t="s">
        <v>210</v>
      </c>
      <c r="C3236" s="135">
        <v>2016</v>
      </c>
      <c r="D3236" s="137">
        <v>7.7131000000000005E-2</v>
      </c>
    </row>
    <row r="3237" spans="1:4" hidden="1">
      <c r="A3237" s="135" t="s">
        <v>209</v>
      </c>
      <c r="B3237" s="135" t="s">
        <v>210</v>
      </c>
      <c r="C3237" s="135">
        <v>2017</v>
      </c>
      <c r="D3237" s="137">
        <v>7.7131000000000005E-2</v>
      </c>
    </row>
    <row r="3238" spans="1:4" hidden="1">
      <c r="A3238" s="135" t="s">
        <v>209</v>
      </c>
      <c r="B3238" s="135" t="s">
        <v>210</v>
      </c>
      <c r="C3238" s="135">
        <v>2018</v>
      </c>
      <c r="D3238" s="137">
        <v>7.7131000000000005E-2</v>
      </c>
    </row>
    <row r="3239" spans="1:4" hidden="1">
      <c r="A3239" s="135" t="s">
        <v>209</v>
      </c>
      <c r="B3239" s="135" t="s">
        <v>210</v>
      </c>
      <c r="C3239" s="135">
        <v>2019</v>
      </c>
      <c r="D3239" s="137">
        <v>7.7131000000000005E-2</v>
      </c>
    </row>
    <row r="3240" spans="1:4" hidden="1">
      <c r="A3240" s="135" t="s">
        <v>209</v>
      </c>
      <c r="B3240" s="135" t="s">
        <v>210</v>
      </c>
      <c r="C3240" s="135">
        <v>2020</v>
      </c>
      <c r="D3240" s="137">
        <v>7.7131000000000005E-2</v>
      </c>
    </row>
    <row r="3241" spans="1:4">
      <c r="A3241" s="135" t="s">
        <v>209</v>
      </c>
      <c r="B3241" s="135" t="s">
        <v>210</v>
      </c>
      <c r="C3241" s="135">
        <v>2021</v>
      </c>
      <c r="D3241" s="137">
        <v>7.7131000000000005E-2</v>
      </c>
    </row>
    <row r="3242" spans="1:4" hidden="1">
      <c r="A3242" s="135" t="s">
        <v>211</v>
      </c>
      <c r="B3242" s="135" t="s">
        <v>212</v>
      </c>
      <c r="C3242" s="135">
        <v>1985</v>
      </c>
      <c r="D3242" s="137">
        <v>0</v>
      </c>
    </row>
    <row r="3243" spans="1:4" hidden="1">
      <c r="A3243" s="135" t="s">
        <v>211</v>
      </c>
      <c r="B3243" s="135" t="s">
        <v>212</v>
      </c>
      <c r="C3243" s="135">
        <v>1986</v>
      </c>
      <c r="D3243" s="137">
        <v>0</v>
      </c>
    </row>
    <row r="3244" spans="1:4" hidden="1">
      <c r="A3244" s="135" t="s">
        <v>211</v>
      </c>
      <c r="B3244" s="135" t="s">
        <v>212</v>
      </c>
      <c r="C3244" s="135">
        <v>1987</v>
      </c>
      <c r="D3244" s="137">
        <v>0</v>
      </c>
    </row>
    <row r="3245" spans="1:4" hidden="1">
      <c r="A3245" s="135" t="s">
        <v>211</v>
      </c>
      <c r="B3245" s="135" t="s">
        <v>212</v>
      </c>
      <c r="C3245" s="135">
        <v>1988</v>
      </c>
      <c r="D3245" s="137">
        <v>0</v>
      </c>
    </row>
    <row r="3246" spans="1:4" hidden="1">
      <c r="A3246" s="135" t="s">
        <v>211</v>
      </c>
      <c r="B3246" s="135" t="s">
        <v>212</v>
      </c>
      <c r="C3246" s="135">
        <v>1989</v>
      </c>
      <c r="D3246" s="137">
        <v>0</v>
      </c>
    </row>
    <row r="3247" spans="1:4" hidden="1">
      <c r="A3247" s="135" t="s">
        <v>211</v>
      </c>
      <c r="B3247" s="135" t="s">
        <v>212</v>
      </c>
      <c r="C3247" s="135">
        <v>1990</v>
      </c>
      <c r="D3247" s="137">
        <v>0</v>
      </c>
    </row>
    <row r="3248" spans="1:4" hidden="1">
      <c r="A3248" s="135" t="s">
        <v>211</v>
      </c>
      <c r="B3248" s="135" t="s">
        <v>212</v>
      </c>
      <c r="C3248" s="135">
        <v>1991</v>
      </c>
      <c r="D3248" s="137">
        <v>0</v>
      </c>
    </row>
    <row r="3249" spans="1:4" hidden="1">
      <c r="A3249" s="135" t="s">
        <v>211</v>
      </c>
      <c r="B3249" s="135" t="s">
        <v>212</v>
      </c>
      <c r="C3249" s="135">
        <v>1992</v>
      </c>
      <c r="D3249" s="137">
        <v>0</v>
      </c>
    </row>
    <row r="3250" spans="1:4" hidden="1">
      <c r="A3250" s="135" t="s">
        <v>211</v>
      </c>
      <c r="B3250" s="135" t="s">
        <v>212</v>
      </c>
      <c r="C3250" s="135">
        <v>1993</v>
      </c>
      <c r="D3250" s="137">
        <v>0</v>
      </c>
    </row>
    <row r="3251" spans="1:4" hidden="1">
      <c r="A3251" s="135" t="s">
        <v>211</v>
      </c>
      <c r="B3251" s="135" t="s">
        <v>212</v>
      </c>
      <c r="C3251" s="135">
        <v>1994</v>
      </c>
      <c r="D3251" s="137">
        <v>0</v>
      </c>
    </row>
    <row r="3252" spans="1:4" hidden="1">
      <c r="A3252" s="135" t="s">
        <v>211</v>
      </c>
      <c r="B3252" s="135" t="s">
        <v>212</v>
      </c>
      <c r="C3252" s="135">
        <v>1995</v>
      </c>
      <c r="D3252" s="137">
        <v>0</v>
      </c>
    </row>
    <row r="3253" spans="1:4" hidden="1">
      <c r="A3253" s="135" t="s">
        <v>211</v>
      </c>
      <c r="B3253" s="135" t="s">
        <v>212</v>
      </c>
      <c r="C3253" s="135">
        <v>1996</v>
      </c>
      <c r="D3253" s="137">
        <v>0.17794299999999999</v>
      </c>
    </row>
    <row r="3254" spans="1:4" hidden="1">
      <c r="A3254" s="135" t="s">
        <v>211</v>
      </c>
      <c r="B3254" s="135" t="s">
        <v>212</v>
      </c>
      <c r="C3254" s="135">
        <v>1997</v>
      </c>
      <c r="D3254" s="137">
        <v>0.35464000000000001</v>
      </c>
    </row>
    <row r="3255" spans="1:4" hidden="1">
      <c r="A3255" s="135" t="s">
        <v>211</v>
      </c>
      <c r="B3255" s="135" t="s">
        <v>212</v>
      </c>
      <c r="C3255" s="135">
        <v>1998</v>
      </c>
      <c r="D3255" s="137">
        <v>0.53010199999999996</v>
      </c>
    </row>
    <row r="3256" spans="1:4" hidden="1">
      <c r="A3256" s="135" t="s">
        <v>211</v>
      </c>
      <c r="B3256" s="135" t="s">
        <v>212</v>
      </c>
      <c r="C3256" s="135">
        <v>1999</v>
      </c>
      <c r="D3256" s="137">
        <v>0.70434300000000005</v>
      </c>
    </row>
    <row r="3257" spans="1:4" hidden="1">
      <c r="A3257" s="135" t="s">
        <v>211</v>
      </c>
      <c r="B3257" s="135" t="s">
        <v>212</v>
      </c>
      <c r="C3257" s="135">
        <v>2000</v>
      </c>
      <c r="D3257" s="137">
        <v>0.87737600000000004</v>
      </c>
    </row>
    <row r="3258" spans="1:4" hidden="1">
      <c r="A3258" s="135" t="s">
        <v>211</v>
      </c>
      <c r="B3258" s="135" t="s">
        <v>212</v>
      </c>
      <c r="C3258" s="135">
        <v>2001</v>
      </c>
      <c r="D3258" s="137">
        <v>0.99975000000000003</v>
      </c>
    </row>
    <row r="3259" spans="1:4" hidden="1">
      <c r="A3259" s="135" t="s">
        <v>211</v>
      </c>
      <c r="B3259" s="135" t="s">
        <v>212</v>
      </c>
      <c r="C3259" s="135">
        <v>2002</v>
      </c>
      <c r="D3259" s="137">
        <v>1.191737</v>
      </c>
    </row>
    <row r="3260" spans="1:4" hidden="1">
      <c r="A3260" s="135" t="s">
        <v>211</v>
      </c>
      <c r="B3260" s="135" t="s">
        <v>212</v>
      </c>
      <c r="C3260" s="135">
        <v>2003</v>
      </c>
      <c r="D3260" s="137">
        <v>1.381216</v>
      </c>
    </row>
    <row r="3261" spans="1:4" hidden="1">
      <c r="A3261" s="135" t="s">
        <v>211</v>
      </c>
      <c r="B3261" s="135" t="s">
        <v>212</v>
      </c>
      <c r="C3261" s="135">
        <v>2004</v>
      </c>
      <c r="D3261" s="137">
        <v>1.5838479999999999</v>
      </c>
    </row>
    <row r="3262" spans="1:4" hidden="1">
      <c r="A3262" s="135" t="s">
        <v>211</v>
      </c>
      <c r="B3262" s="135" t="s">
        <v>212</v>
      </c>
      <c r="C3262" s="135">
        <v>2005</v>
      </c>
      <c r="D3262" s="137">
        <v>1.8421529999999999</v>
      </c>
    </row>
    <row r="3263" spans="1:4" hidden="1">
      <c r="A3263" s="135" t="s">
        <v>211</v>
      </c>
      <c r="B3263" s="135" t="s">
        <v>212</v>
      </c>
      <c r="C3263" s="135">
        <v>2006</v>
      </c>
      <c r="D3263" s="137">
        <v>2.0371290000000002</v>
      </c>
    </row>
    <row r="3264" spans="1:4" hidden="1">
      <c r="A3264" s="135" t="s">
        <v>211</v>
      </c>
      <c r="B3264" s="135" t="s">
        <v>212</v>
      </c>
      <c r="C3264" s="135">
        <v>2007</v>
      </c>
      <c r="D3264" s="137">
        <v>2.1281629999999998</v>
      </c>
    </row>
    <row r="3265" spans="1:4" hidden="1">
      <c r="A3265" s="135" t="s">
        <v>211</v>
      </c>
      <c r="B3265" s="135" t="s">
        <v>212</v>
      </c>
      <c r="C3265" s="135">
        <v>2008</v>
      </c>
      <c r="D3265" s="137">
        <v>2.2889460000000001</v>
      </c>
    </row>
    <row r="3266" spans="1:4" hidden="1">
      <c r="A3266" s="135" t="s">
        <v>211</v>
      </c>
      <c r="B3266" s="135" t="s">
        <v>212</v>
      </c>
      <c r="C3266" s="135">
        <v>2009</v>
      </c>
      <c r="D3266" s="137">
        <v>2.575107</v>
      </c>
    </row>
    <row r="3267" spans="1:4" hidden="1">
      <c r="A3267" s="135" t="s">
        <v>211</v>
      </c>
      <c r="B3267" s="135" t="s">
        <v>212</v>
      </c>
      <c r="C3267" s="135">
        <v>2010</v>
      </c>
      <c r="D3267" s="137">
        <v>2.5517439999999998</v>
      </c>
    </row>
    <row r="3268" spans="1:4" hidden="1">
      <c r="A3268" s="135" t="s">
        <v>211</v>
      </c>
      <c r="B3268" s="135" t="s">
        <v>212</v>
      </c>
      <c r="C3268" s="135">
        <v>2011</v>
      </c>
      <c r="D3268" s="137">
        <v>2.5287999999999999</v>
      </c>
    </row>
    <row r="3269" spans="1:4" hidden="1">
      <c r="A3269" s="135" t="s">
        <v>211</v>
      </c>
      <c r="B3269" s="135" t="s">
        <v>212</v>
      </c>
      <c r="C3269" s="135">
        <v>2012</v>
      </c>
      <c r="D3269" s="137">
        <v>2.5062660000000001</v>
      </c>
    </row>
    <row r="3270" spans="1:4" hidden="1">
      <c r="A3270" s="135" t="s">
        <v>211</v>
      </c>
      <c r="B3270" s="135" t="s">
        <v>212</v>
      </c>
      <c r="C3270" s="135">
        <v>2013</v>
      </c>
      <c r="D3270" s="137">
        <v>2.207506</v>
      </c>
    </row>
    <row r="3271" spans="1:4" hidden="1">
      <c r="A3271" s="135" t="s">
        <v>211</v>
      </c>
      <c r="B3271" s="135" t="s">
        <v>212</v>
      </c>
      <c r="C3271" s="135">
        <v>2014</v>
      </c>
      <c r="D3271" s="137">
        <v>1.564945</v>
      </c>
    </row>
    <row r="3272" spans="1:4" hidden="1">
      <c r="A3272" s="135" t="s">
        <v>211</v>
      </c>
      <c r="B3272" s="135" t="s">
        <v>212</v>
      </c>
      <c r="C3272" s="135">
        <v>2015</v>
      </c>
      <c r="D3272" s="137">
        <v>1.618123</v>
      </c>
    </row>
    <row r="3273" spans="1:4" hidden="1">
      <c r="A3273" s="135" t="s">
        <v>211</v>
      </c>
      <c r="B3273" s="135" t="s">
        <v>212</v>
      </c>
      <c r="C3273" s="135">
        <v>2016</v>
      </c>
      <c r="D3273" s="137">
        <v>1.592357</v>
      </c>
    </row>
    <row r="3274" spans="1:4" hidden="1">
      <c r="A3274" s="135" t="s">
        <v>211</v>
      </c>
      <c r="B3274" s="135" t="s">
        <v>212</v>
      </c>
      <c r="C3274" s="135">
        <v>2017</v>
      </c>
      <c r="D3274" s="137">
        <v>1.5151520000000001</v>
      </c>
    </row>
    <row r="3275" spans="1:4" hidden="1">
      <c r="A3275" s="135" t="s">
        <v>211</v>
      </c>
      <c r="B3275" s="135" t="s">
        <v>212</v>
      </c>
      <c r="C3275" s="135">
        <v>2018</v>
      </c>
      <c r="D3275" s="137">
        <v>1.569142</v>
      </c>
    </row>
    <row r="3276" spans="1:4" hidden="1">
      <c r="A3276" s="135" t="s">
        <v>211</v>
      </c>
      <c r="B3276" s="135" t="s">
        <v>212</v>
      </c>
      <c r="C3276" s="135">
        <v>2019</v>
      </c>
      <c r="D3276" s="137">
        <v>1.590897</v>
      </c>
    </row>
    <row r="3277" spans="1:4" hidden="1">
      <c r="A3277" s="135" t="s">
        <v>211</v>
      </c>
      <c r="B3277" s="135" t="s">
        <v>212</v>
      </c>
      <c r="C3277" s="135">
        <v>2020</v>
      </c>
      <c r="D3277" s="137">
        <v>1.583634</v>
      </c>
    </row>
    <row r="3278" spans="1:4">
      <c r="A3278" s="135" t="s">
        <v>211</v>
      </c>
      <c r="B3278" s="135" t="s">
        <v>212</v>
      </c>
      <c r="C3278" s="135">
        <v>2021</v>
      </c>
      <c r="D3278" s="137">
        <v>1.6271359999999999</v>
      </c>
    </row>
    <row r="3279" spans="1:4" hidden="1">
      <c r="A3279" s="135" t="s">
        <v>213</v>
      </c>
      <c r="B3279" s="135" t="s">
        <v>214</v>
      </c>
      <c r="C3279" s="135">
        <v>1980</v>
      </c>
      <c r="D3279" s="137">
        <v>3.9726029999999999</v>
      </c>
    </row>
    <row r="3280" spans="1:4" hidden="1">
      <c r="A3280" s="135" t="s">
        <v>213</v>
      </c>
      <c r="B3280" s="135" t="s">
        <v>214</v>
      </c>
      <c r="C3280" s="135">
        <v>1981</v>
      </c>
      <c r="D3280" s="137">
        <v>3.167824</v>
      </c>
    </row>
    <row r="3281" spans="1:4" hidden="1">
      <c r="A3281" s="135" t="s">
        <v>213</v>
      </c>
      <c r="B3281" s="135" t="s">
        <v>214</v>
      </c>
      <c r="C3281" s="135">
        <v>1982</v>
      </c>
      <c r="D3281" s="137">
        <v>2.6284619999999999</v>
      </c>
    </row>
    <row r="3282" spans="1:4" hidden="1">
      <c r="A3282" s="135" t="s">
        <v>213</v>
      </c>
      <c r="B3282" s="135" t="s">
        <v>214</v>
      </c>
      <c r="C3282" s="135">
        <v>1983</v>
      </c>
      <c r="D3282" s="137">
        <v>2.241803</v>
      </c>
    </row>
    <row r="3283" spans="1:4" hidden="1">
      <c r="A3283" s="135" t="s">
        <v>213</v>
      </c>
      <c r="B3283" s="135" t="s">
        <v>214</v>
      </c>
      <c r="C3283" s="135">
        <v>1984</v>
      </c>
      <c r="D3283" s="137">
        <v>1.951038</v>
      </c>
    </row>
    <row r="3284" spans="1:4" hidden="1">
      <c r="A3284" s="135" t="s">
        <v>213</v>
      </c>
      <c r="B3284" s="135" t="s">
        <v>214</v>
      </c>
      <c r="C3284" s="135">
        <v>1985</v>
      </c>
      <c r="D3284" s="137">
        <v>1.724429</v>
      </c>
    </row>
    <row r="3285" spans="1:4" hidden="1">
      <c r="A3285" s="135" t="s">
        <v>213</v>
      </c>
      <c r="B3285" s="135" t="s">
        <v>214</v>
      </c>
      <c r="C3285" s="135">
        <v>1986</v>
      </c>
      <c r="D3285" s="137">
        <v>1.7149529999999999</v>
      </c>
    </row>
    <row r="3286" spans="1:4" hidden="1">
      <c r="A3286" s="135" t="s">
        <v>213</v>
      </c>
      <c r="B3286" s="135" t="s">
        <v>214</v>
      </c>
      <c r="C3286" s="135">
        <v>1987</v>
      </c>
      <c r="D3286" s="137">
        <v>1.705457</v>
      </c>
    </row>
    <row r="3287" spans="1:4" hidden="1">
      <c r="A3287" s="135" t="s">
        <v>213</v>
      </c>
      <c r="B3287" s="135" t="s">
        <v>214</v>
      </c>
      <c r="C3287" s="135">
        <v>1988</v>
      </c>
      <c r="D3287" s="137">
        <v>1.6959390000000001</v>
      </c>
    </row>
    <row r="3288" spans="1:4" hidden="1">
      <c r="A3288" s="135" t="s">
        <v>213</v>
      </c>
      <c r="B3288" s="135" t="s">
        <v>214</v>
      </c>
      <c r="C3288" s="135">
        <v>1989</v>
      </c>
      <c r="D3288" s="137">
        <v>1.6863999999999999</v>
      </c>
    </row>
    <row r="3289" spans="1:4" hidden="1">
      <c r="A3289" s="135" t="s">
        <v>213</v>
      </c>
      <c r="B3289" s="135" t="s">
        <v>214</v>
      </c>
      <c r="C3289" s="135">
        <v>1990</v>
      </c>
      <c r="D3289" s="137">
        <v>1.6768400000000001</v>
      </c>
    </row>
    <row r="3290" spans="1:4" hidden="1">
      <c r="A3290" s="135" t="s">
        <v>213</v>
      </c>
      <c r="B3290" s="135" t="s">
        <v>214</v>
      </c>
      <c r="C3290" s="135">
        <v>1991</v>
      </c>
      <c r="D3290" s="137">
        <v>1.667259</v>
      </c>
    </row>
    <row r="3291" spans="1:4" hidden="1">
      <c r="A3291" s="135" t="s">
        <v>213</v>
      </c>
      <c r="B3291" s="135" t="s">
        <v>214</v>
      </c>
      <c r="C3291" s="135">
        <v>1992</v>
      </c>
      <c r="D3291" s="137">
        <v>1.6576569999999999</v>
      </c>
    </row>
    <row r="3292" spans="1:4" hidden="1">
      <c r="A3292" s="135" t="s">
        <v>213</v>
      </c>
      <c r="B3292" s="135" t="s">
        <v>214</v>
      </c>
      <c r="C3292" s="135">
        <v>1993</v>
      </c>
      <c r="D3292" s="137">
        <v>1.6480330000000001</v>
      </c>
    </row>
    <row r="3293" spans="1:4" hidden="1">
      <c r="A3293" s="135" t="s">
        <v>213</v>
      </c>
      <c r="B3293" s="135" t="s">
        <v>214</v>
      </c>
      <c r="C3293" s="135">
        <v>1994</v>
      </c>
      <c r="D3293" s="137">
        <v>1.638388</v>
      </c>
    </row>
    <row r="3294" spans="1:4" hidden="1">
      <c r="A3294" s="135" t="s">
        <v>213</v>
      </c>
      <c r="B3294" s="135" t="s">
        <v>214</v>
      </c>
      <c r="C3294" s="135">
        <v>1995</v>
      </c>
      <c r="D3294" s="137">
        <v>1.628722</v>
      </c>
    </row>
    <row r="3295" spans="1:4" hidden="1">
      <c r="A3295" s="135" t="s">
        <v>213</v>
      </c>
      <c r="B3295" s="135" t="s">
        <v>214</v>
      </c>
      <c r="C3295" s="135">
        <v>1996</v>
      </c>
      <c r="D3295" s="137">
        <v>1.6190340000000001</v>
      </c>
    </row>
    <row r="3296" spans="1:4" hidden="1">
      <c r="A3296" s="135" t="s">
        <v>213</v>
      </c>
      <c r="B3296" s="135" t="s">
        <v>214</v>
      </c>
      <c r="C3296" s="135">
        <v>1997</v>
      </c>
      <c r="D3296" s="137">
        <v>1.609324</v>
      </c>
    </row>
    <row r="3297" spans="1:4" hidden="1">
      <c r="A3297" s="135" t="s">
        <v>213</v>
      </c>
      <c r="B3297" s="135" t="s">
        <v>214</v>
      </c>
      <c r="C3297" s="135">
        <v>1998</v>
      </c>
      <c r="D3297" s="137">
        <v>1.599593</v>
      </c>
    </row>
    <row r="3298" spans="1:4" hidden="1">
      <c r="A3298" s="135" t="s">
        <v>213</v>
      </c>
      <c r="B3298" s="135" t="s">
        <v>214</v>
      </c>
      <c r="C3298" s="135">
        <v>1999</v>
      </c>
      <c r="D3298" s="137">
        <v>1.5898399999999999</v>
      </c>
    </row>
    <row r="3299" spans="1:4" hidden="1">
      <c r="A3299" s="135" t="s">
        <v>213</v>
      </c>
      <c r="B3299" s="135" t="s">
        <v>214</v>
      </c>
      <c r="C3299" s="135">
        <v>2000</v>
      </c>
      <c r="D3299" s="137">
        <v>1.5800650000000001</v>
      </c>
    </row>
    <row r="3300" spans="1:4" hidden="1">
      <c r="A3300" s="135" t="s">
        <v>213</v>
      </c>
      <c r="B3300" s="135" t="s">
        <v>214</v>
      </c>
      <c r="C3300" s="135">
        <v>2001</v>
      </c>
      <c r="D3300" s="137">
        <v>1.730475</v>
      </c>
    </row>
    <row r="3301" spans="1:4" hidden="1">
      <c r="A3301" s="135" t="s">
        <v>213</v>
      </c>
      <c r="B3301" s="135" t="s">
        <v>214</v>
      </c>
      <c r="C3301" s="135">
        <v>2002</v>
      </c>
      <c r="D3301" s="137">
        <v>1.8939649999999999</v>
      </c>
    </row>
    <row r="3302" spans="1:4" hidden="1">
      <c r="A3302" s="135" t="s">
        <v>213</v>
      </c>
      <c r="B3302" s="135" t="s">
        <v>214</v>
      </c>
      <c r="C3302" s="135">
        <v>2003</v>
      </c>
      <c r="D3302" s="137">
        <v>2.0723180000000001</v>
      </c>
    </row>
    <row r="3303" spans="1:4" hidden="1">
      <c r="A3303" s="135" t="s">
        <v>213</v>
      </c>
      <c r="B3303" s="135" t="s">
        <v>214</v>
      </c>
      <c r="C3303" s="135">
        <v>2004</v>
      </c>
      <c r="D3303" s="137">
        <v>2.267658</v>
      </c>
    </row>
    <row r="3304" spans="1:4" hidden="1">
      <c r="A3304" s="135" t="s">
        <v>213</v>
      </c>
      <c r="B3304" s="135" t="s">
        <v>214</v>
      </c>
      <c r="C3304" s="135">
        <v>2005</v>
      </c>
      <c r="D3304" s="137">
        <v>2.3552070000000001</v>
      </c>
    </row>
    <row r="3305" spans="1:4" hidden="1">
      <c r="A3305" s="135" t="s">
        <v>213</v>
      </c>
      <c r="B3305" s="135" t="s">
        <v>214</v>
      </c>
      <c r="C3305" s="135">
        <v>2006</v>
      </c>
      <c r="D3305" s="137">
        <v>2.3552070000000001</v>
      </c>
    </row>
    <row r="3306" spans="1:4" hidden="1">
      <c r="A3306" s="135" t="s">
        <v>213</v>
      </c>
      <c r="B3306" s="135" t="s">
        <v>214</v>
      </c>
      <c r="C3306" s="135">
        <v>2007</v>
      </c>
      <c r="D3306" s="137">
        <v>2.3552070000000001</v>
      </c>
    </row>
    <row r="3307" spans="1:4" hidden="1">
      <c r="A3307" s="135" t="s">
        <v>213</v>
      </c>
      <c r="B3307" s="135" t="s">
        <v>214</v>
      </c>
      <c r="C3307" s="135">
        <v>2008</v>
      </c>
      <c r="D3307" s="137">
        <v>2.3552070000000001</v>
      </c>
    </row>
    <row r="3308" spans="1:4" hidden="1">
      <c r="A3308" s="135" t="s">
        <v>213</v>
      </c>
      <c r="B3308" s="135" t="s">
        <v>214</v>
      </c>
      <c r="C3308" s="135">
        <v>2009</v>
      </c>
      <c r="D3308" s="137">
        <v>2.3552070000000001</v>
      </c>
    </row>
    <row r="3309" spans="1:4" hidden="1">
      <c r="A3309" s="135" t="s">
        <v>213</v>
      </c>
      <c r="B3309" s="135" t="s">
        <v>214</v>
      </c>
      <c r="C3309" s="135">
        <v>2010</v>
      </c>
      <c r="D3309" s="137">
        <v>2.3552070000000001</v>
      </c>
    </row>
    <row r="3310" spans="1:4" hidden="1">
      <c r="A3310" s="135" t="s">
        <v>213</v>
      </c>
      <c r="B3310" s="135" t="s">
        <v>214</v>
      </c>
      <c r="C3310" s="135">
        <v>2011</v>
      </c>
      <c r="D3310" s="137">
        <v>2.3552070000000001</v>
      </c>
    </row>
    <row r="3311" spans="1:4" hidden="1">
      <c r="A3311" s="135" t="s">
        <v>213</v>
      </c>
      <c r="B3311" s="135" t="s">
        <v>214</v>
      </c>
      <c r="C3311" s="135">
        <v>2012</v>
      </c>
      <c r="D3311" s="137">
        <v>2.3552070000000001</v>
      </c>
    </row>
    <row r="3312" spans="1:4" hidden="1">
      <c r="A3312" s="135" t="s">
        <v>213</v>
      </c>
      <c r="B3312" s="135" t="s">
        <v>214</v>
      </c>
      <c r="C3312" s="135">
        <v>2013</v>
      </c>
      <c r="D3312" s="137">
        <v>2.3552070000000001</v>
      </c>
    </row>
    <row r="3313" spans="1:4" hidden="1">
      <c r="A3313" s="135" t="s">
        <v>213</v>
      </c>
      <c r="B3313" s="135" t="s">
        <v>214</v>
      </c>
      <c r="C3313" s="135">
        <v>2014</v>
      </c>
      <c r="D3313" s="137">
        <v>2.3552070000000001</v>
      </c>
    </row>
    <row r="3314" spans="1:4" hidden="1">
      <c r="A3314" s="135" t="s">
        <v>213</v>
      </c>
      <c r="B3314" s="135" t="s">
        <v>214</v>
      </c>
      <c r="C3314" s="135">
        <v>2015</v>
      </c>
      <c r="D3314" s="137">
        <v>2.3552070000000001</v>
      </c>
    </row>
    <row r="3315" spans="1:4" hidden="1">
      <c r="A3315" s="135" t="s">
        <v>213</v>
      </c>
      <c r="B3315" s="135" t="s">
        <v>214</v>
      </c>
      <c r="C3315" s="135">
        <v>2016</v>
      </c>
      <c r="D3315" s="137">
        <v>2.3552070000000001</v>
      </c>
    </row>
    <row r="3316" spans="1:4" hidden="1">
      <c r="A3316" s="135" t="s">
        <v>213</v>
      </c>
      <c r="B3316" s="135" t="s">
        <v>214</v>
      </c>
      <c r="C3316" s="135">
        <v>2017</v>
      </c>
      <c r="D3316" s="137">
        <v>2.3552070000000001</v>
      </c>
    </row>
    <row r="3317" spans="1:4" hidden="1">
      <c r="A3317" s="135" t="s">
        <v>213</v>
      </c>
      <c r="B3317" s="135" t="s">
        <v>214</v>
      </c>
      <c r="C3317" s="135">
        <v>2018</v>
      </c>
      <c r="D3317" s="137">
        <v>2.3552070000000001</v>
      </c>
    </row>
    <row r="3318" spans="1:4" hidden="1">
      <c r="A3318" s="135" t="s">
        <v>213</v>
      </c>
      <c r="B3318" s="135" t="s">
        <v>214</v>
      </c>
      <c r="C3318" s="135">
        <v>2019</v>
      </c>
      <c r="D3318" s="137">
        <v>2.3552070000000001</v>
      </c>
    </row>
    <row r="3319" spans="1:4" hidden="1">
      <c r="A3319" s="135" t="s">
        <v>213</v>
      </c>
      <c r="B3319" s="135" t="s">
        <v>214</v>
      </c>
      <c r="C3319" s="135">
        <v>2020</v>
      </c>
      <c r="D3319" s="137">
        <v>2.3552070000000001</v>
      </c>
    </row>
    <row r="3320" spans="1:4">
      <c r="A3320" s="135" t="s">
        <v>213</v>
      </c>
      <c r="B3320" s="135" t="s">
        <v>214</v>
      </c>
      <c r="C3320" s="135">
        <v>2021</v>
      </c>
      <c r="D3320" s="137">
        <v>2.3552070000000001</v>
      </c>
    </row>
    <row r="3321" spans="1:4" hidden="1">
      <c r="A3321" s="135" t="s">
        <v>215</v>
      </c>
      <c r="B3321" s="135" t="s">
        <v>216</v>
      </c>
      <c r="C3321" s="135">
        <v>1974</v>
      </c>
      <c r="D3321" s="137">
        <v>6.8888889999999998</v>
      </c>
    </row>
    <row r="3322" spans="1:4" hidden="1">
      <c r="A3322" s="135" t="s">
        <v>215</v>
      </c>
      <c r="B3322" s="135" t="s">
        <v>216</v>
      </c>
      <c r="C3322" s="135">
        <v>1975</v>
      </c>
      <c r="D3322" s="137">
        <v>6.8888889999999998</v>
      </c>
    </row>
    <row r="3323" spans="1:4" hidden="1">
      <c r="A3323" s="135" t="s">
        <v>215</v>
      </c>
      <c r="B3323" s="135" t="s">
        <v>216</v>
      </c>
      <c r="C3323" s="135">
        <v>1976</v>
      </c>
      <c r="D3323" s="137">
        <v>6.8888889999999998</v>
      </c>
    </row>
    <row r="3324" spans="1:4" hidden="1">
      <c r="A3324" s="135" t="s">
        <v>215</v>
      </c>
      <c r="B3324" s="135" t="s">
        <v>216</v>
      </c>
      <c r="C3324" s="135">
        <v>1977</v>
      </c>
      <c r="D3324" s="137">
        <v>6.8888889999999998</v>
      </c>
    </row>
    <row r="3325" spans="1:4" hidden="1">
      <c r="A3325" s="135" t="s">
        <v>215</v>
      </c>
      <c r="B3325" s="135" t="s">
        <v>216</v>
      </c>
      <c r="C3325" s="135">
        <v>1978</v>
      </c>
      <c r="D3325" s="137">
        <v>6.8888889999999998</v>
      </c>
    </row>
    <row r="3326" spans="1:4" hidden="1">
      <c r="A3326" s="135" t="s">
        <v>215</v>
      </c>
      <c r="B3326" s="135" t="s">
        <v>216</v>
      </c>
      <c r="C3326" s="135">
        <v>1979</v>
      </c>
      <c r="D3326" s="137">
        <v>6.8888889999999998</v>
      </c>
    </row>
    <row r="3327" spans="1:4" hidden="1">
      <c r="A3327" s="135" t="s">
        <v>215</v>
      </c>
      <c r="B3327" s="135" t="s">
        <v>216</v>
      </c>
      <c r="C3327" s="135">
        <v>1980</v>
      </c>
      <c r="D3327" s="137">
        <v>6.8888889999999998</v>
      </c>
    </row>
    <row r="3328" spans="1:4" hidden="1">
      <c r="A3328" s="135" t="s">
        <v>215</v>
      </c>
      <c r="B3328" s="135" t="s">
        <v>216</v>
      </c>
      <c r="C3328" s="135">
        <v>1981</v>
      </c>
      <c r="D3328" s="137">
        <v>6.8888889999999998</v>
      </c>
    </row>
    <row r="3329" spans="1:4" hidden="1">
      <c r="A3329" s="135" t="s">
        <v>215</v>
      </c>
      <c r="B3329" s="135" t="s">
        <v>216</v>
      </c>
      <c r="C3329" s="135">
        <v>1982</v>
      </c>
      <c r="D3329" s="137">
        <v>6.8888889999999998</v>
      </c>
    </row>
    <row r="3330" spans="1:4" hidden="1">
      <c r="A3330" s="135" t="s">
        <v>215</v>
      </c>
      <c r="B3330" s="135" t="s">
        <v>216</v>
      </c>
      <c r="C3330" s="135">
        <v>1983</v>
      </c>
      <c r="D3330" s="137">
        <v>6.8888889999999998</v>
      </c>
    </row>
    <row r="3331" spans="1:4" hidden="1">
      <c r="A3331" s="135" t="s">
        <v>215</v>
      </c>
      <c r="B3331" s="135" t="s">
        <v>216</v>
      </c>
      <c r="C3331" s="135">
        <v>1984</v>
      </c>
      <c r="D3331" s="137">
        <v>6.8888889999999998</v>
      </c>
    </row>
    <row r="3332" spans="1:4" hidden="1">
      <c r="A3332" s="135" t="s">
        <v>215</v>
      </c>
      <c r="B3332" s="135" t="s">
        <v>216</v>
      </c>
      <c r="C3332" s="135">
        <v>1985</v>
      </c>
      <c r="D3332" s="137">
        <v>6.8888889999999998</v>
      </c>
    </row>
    <row r="3333" spans="1:4" hidden="1">
      <c r="A3333" s="135" t="s">
        <v>215</v>
      </c>
      <c r="B3333" s="135" t="s">
        <v>216</v>
      </c>
      <c r="C3333" s="135">
        <v>1986</v>
      </c>
      <c r="D3333" s="137">
        <v>6.8888889999999998</v>
      </c>
    </row>
    <row r="3334" spans="1:4" hidden="1">
      <c r="A3334" s="135" t="s">
        <v>215</v>
      </c>
      <c r="B3334" s="135" t="s">
        <v>216</v>
      </c>
      <c r="C3334" s="135">
        <v>1987</v>
      </c>
      <c r="D3334" s="137">
        <v>6.8888889999999998</v>
      </c>
    </row>
    <row r="3335" spans="1:4" hidden="1">
      <c r="A3335" s="135" t="s">
        <v>215</v>
      </c>
      <c r="B3335" s="135" t="s">
        <v>216</v>
      </c>
      <c r="C3335" s="135">
        <v>1988</v>
      </c>
      <c r="D3335" s="137">
        <v>6.8888889999999998</v>
      </c>
    </row>
    <row r="3336" spans="1:4" hidden="1">
      <c r="A3336" s="135" t="s">
        <v>215</v>
      </c>
      <c r="B3336" s="135" t="s">
        <v>216</v>
      </c>
      <c r="C3336" s="135">
        <v>1989</v>
      </c>
      <c r="D3336" s="137">
        <v>6.8888889999999998</v>
      </c>
    </row>
    <row r="3337" spans="1:4" hidden="1">
      <c r="A3337" s="135" t="s">
        <v>215</v>
      </c>
      <c r="B3337" s="135" t="s">
        <v>216</v>
      </c>
      <c r="C3337" s="135">
        <v>1990</v>
      </c>
      <c r="D3337" s="137">
        <v>6.8888889999999998</v>
      </c>
    </row>
    <row r="3338" spans="1:4" hidden="1">
      <c r="A3338" s="135" t="s">
        <v>215</v>
      </c>
      <c r="B3338" s="135" t="s">
        <v>216</v>
      </c>
      <c r="C3338" s="135">
        <v>1991</v>
      </c>
      <c r="D3338" s="137">
        <v>7.0498240000000001</v>
      </c>
    </row>
    <row r="3339" spans="1:4" hidden="1">
      <c r="A3339" s="135" t="s">
        <v>215</v>
      </c>
      <c r="B3339" s="135" t="s">
        <v>216</v>
      </c>
      <c r="C3339" s="135">
        <v>1992</v>
      </c>
      <c r="D3339" s="137">
        <v>7.2053729999999998</v>
      </c>
    </row>
    <row r="3340" spans="1:4" hidden="1">
      <c r="A3340" s="135" t="s">
        <v>215</v>
      </c>
      <c r="B3340" s="135" t="s">
        <v>216</v>
      </c>
      <c r="C3340" s="135">
        <v>1993</v>
      </c>
      <c r="D3340" s="137">
        <v>7.3558019999999997</v>
      </c>
    </row>
    <row r="3341" spans="1:4" hidden="1">
      <c r="A3341" s="135" t="s">
        <v>215</v>
      </c>
      <c r="B3341" s="135" t="s">
        <v>216</v>
      </c>
      <c r="C3341" s="135">
        <v>1994</v>
      </c>
      <c r="D3341" s="137">
        <v>7.5013589999999999</v>
      </c>
    </row>
    <row r="3342" spans="1:4" hidden="1">
      <c r="A3342" s="135" t="s">
        <v>215</v>
      </c>
      <c r="B3342" s="135" t="s">
        <v>216</v>
      </c>
      <c r="C3342" s="135">
        <v>1995</v>
      </c>
      <c r="D3342" s="137">
        <v>7.6422759999999998</v>
      </c>
    </row>
    <row r="3343" spans="1:4" hidden="1">
      <c r="A3343" s="135" t="s">
        <v>215</v>
      </c>
      <c r="B3343" s="135" t="s">
        <v>216</v>
      </c>
      <c r="C3343" s="135">
        <v>1996</v>
      </c>
      <c r="D3343" s="137">
        <v>7.6422759999999998</v>
      </c>
    </row>
    <row r="3344" spans="1:4" hidden="1">
      <c r="A3344" s="135" t="s">
        <v>215</v>
      </c>
      <c r="B3344" s="135" t="s">
        <v>216</v>
      </c>
      <c r="C3344" s="135">
        <v>1997</v>
      </c>
      <c r="D3344" s="137">
        <v>7.6422759999999998</v>
      </c>
    </row>
    <row r="3345" spans="1:4" hidden="1">
      <c r="A3345" s="135" t="s">
        <v>215</v>
      </c>
      <c r="B3345" s="135" t="s">
        <v>216</v>
      </c>
      <c r="C3345" s="135">
        <v>1998</v>
      </c>
      <c r="D3345" s="137">
        <v>7.6422759999999998</v>
      </c>
    </row>
    <row r="3346" spans="1:4" hidden="1">
      <c r="A3346" s="135" t="s">
        <v>215</v>
      </c>
      <c r="B3346" s="135" t="s">
        <v>216</v>
      </c>
      <c r="C3346" s="135">
        <v>1999</v>
      </c>
      <c r="D3346" s="137">
        <v>7.6422759999999998</v>
      </c>
    </row>
    <row r="3347" spans="1:4" hidden="1">
      <c r="A3347" s="135" t="s">
        <v>215</v>
      </c>
      <c r="B3347" s="135" t="s">
        <v>216</v>
      </c>
      <c r="C3347" s="135">
        <v>2000</v>
      </c>
      <c r="D3347" s="137">
        <v>7.6422759999999998</v>
      </c>
    </row>
    <row r="3348" spans="1:4" hidden="1">
      <c r="A3348" s="135" t="s">
        <v>215</v>
      </c>
      <c r="B3348" s="135" t="s">
        <v>216</v>
      </c>
      <c r="C3348" s="135">
        <v>2001</v>
      </c>
      <c r="D3348" s="137">
        <v>5.8218909999999999</v>
      </c>
    </row>
    <row r="3349" spans="1:4" hidden="1">
      <c r="A3349" s="135" t="s">
        <v>215</v>
      </c>
      <c r="B3349" s="135" t="s">
        <v>216</v>
      </c>
      <c r="C3349" s="135">
        <v>2002</v>
      </c>
      <c r="D3349" s="137">
        <v>4.204752</v>
      </c>
    </row>
    <row r="3350" spans="1:4" hidden="1">
      <c r="A3350" s="135" t="s">
        <v>215</v>
      </c>
      <c r="B3350" s="135" t="s">
        <v>216</v>
      </c>
      <c r="C3350" s="135">
        <v>2003</v>
      </c>
      <c r="D3350" s="137">
        <v>2.7586210000000002</v>
      </c>
    </row>
    <row r="3351" spans="1:4" hidden="1">
      <c r="A3351" s="135" t="s">
        <v>215</v>
      </c>
      <c r="B3351" s="135" t="s">
        <v>216</v>
      </c>
      <c r="C3351" s="135">
        <v>2004</v>
      </c>
      <c r="D3351" s="137">
        <v>2.1892659999999999</v>
      </c>
    </row>
    <row r="3352" spans="1:4" hidden="1">
      <c r="A3352" s="135" t="s">
        <v>215</v>
      </c>
      <c r="B3352" s="135" t="s">
        <v>216</v>
      </c>
      <c r="C3352" s="135">
        <v>2005</v>
      </c>
      <c r="D3352" s="137">
        <v>1.591896</v>
      </c>
    </row>
    <row r="3353" spans="1:4" hidden="1">
      <c r="A3353" s="135" t="s">
        <v>215</v>
      </c>
      <c r="B3353" s="135" t="s">
        <v>216</v>
      </c>
      <c r="C3353" s="135">
        <v>2006</v>
      </c>
      <c r="D3353" s="137">
        <v>1.906158</v>
      </c>
    </row>
    <row r="3354" spans="1:4" hidden="1">
      <c r="A3354" s="135" t="s">
        <v>215</v>
      </c>
      <c r="B3354" s="135" t="s">
        <v>216</v>
      </c>
      <c r="C3354" s="135">
        <v>2007</v>
      </c>
      <c r="D3354" s="137">
        <v>0.95238100000000003</v>
      </c>
    </row>
    <row r="3355" spans="1:4" hidden="1">
      <c r="A3355" s="135" t="s">
        <v>215</v>
      </c>
      <c r="B3355" s="135" t="s">
        <v>216</v>
      </c>
      <c r="C3355" s="135">
        <v>2008</v>
      </c>
      <c r="D3355" s="137">
        <v>0.91383800000000004</v>
      </c>
    </row>
    <row r="3356" spans="1:4" hidden="1">
      <c r="A3356" s="135" t="s">
        <v>215</v>
      </c>
      <c r="B3356" s="135" t="s">
        <v>216</v>
      </c>
      <c r="C3356" s="135">
        <v>2009</v>
      </c>
      <c r="D3356" s="137">
        <v>1.582279</v>
      </c>
    </row>
    <row r="3357" spans="1:4" hidden="1">
      <c r="A3357" s="135" t="s">
        <v>215</v>
      </c>
      <c r="B3357" s="135" t="s">
        <v>216</v>
      </c>
      <c r="C3357" s="135">
        <v>2010</v>
      </c>
      <c r="D3357" s="137">
        <v>1.5455950000000001</v>
      </c>
    </row>
    <row r="3358" spans="1:4" hidden="1">
      <c r="A3358" s="135" t="s">
        <v>215</v>
      </c>
      <c r="B3358" s="135" t="s">
        <v>216</v>
      </c>
      <c r="C3358" s="135">
        <v>2011</v>
      </c>
      <c r="D3358" s="137">
        <v>1.7513129999999999</v>
      </c>
    </row>
    <row r="3359" spans="1:4" hidden="1">
      <c r="A3359" s="135" t="s">
        <v>215</v>
      </c>
      <c r="B3359" s="135" t="s">
        <v>216</v>
      </c>
      <c r="C3359" s="135">
        <v>2012</v>
      </c>
      <c r="D3359" s="137">
        <v>1.890034</v>
      </c>
    </row>
    <row r="3360" spans="1:4" hidden="1">
      <c r="A3360" s="135" t="s">
        <v>215</v>
      </c>
      <c r="B3360" s="135" t="s">
        <v>216</v>
      </c>
      <c r="C3360" s="135">
        <v>2013</v>
      </c>
      <c r="D3360" s="137">
        <v>2.1381579999999998</v>
      </c>
    </row>
    <row r="3361" spans="1:4" hidden="1">
      <c r="A3361" s="135" t="s">
        <v>215</v>
      </c>
      <c r="B3361" s="135" t="s">
        <v>216</v>
      </c>
      <c r="C3361" s="135">
        <v>2014</v>
      </c>
      <c r="D3361" s="137">
        <v>2.0967739999999999</v>
      </c>
    </row>
    <row r="3362" spans="1:4" hidden="1">
      <c r="A3362" s="135" t="s">
        <v>215</v>
      </c>
      <c r="B3362" s="135" t="s">
        <v>216</v>
      </c>
      <c r="C3362" s="135">
        <v>2015</v>
      </c>
      <c r="D3362" s="137">
        <v>2.287582</v>
      </c>
    </row>
    <row r="3363" spans="1:4" hidden="1">
      <c r="A3363" s="135" t="s">
        <v>215</v>
      </c>
      <c r="B3363" s="135" t="s">
        <v>216</v>
      </c>
      <c r="C3363" s="135">
        <v>2016</v>
      </c>
      <c r="D3363" s="137">
        <v>1.916933</v>
      </c>
    </row>
    <row r="3364" spans="1:4" hidden="1">
      <c r="A3364" s="135" t="s">
        <v>215</v>
      </c>
      <c r="B3364" s="135" t="s">
        <v>216</v>
      </c>
      <c r="C3364" s="135">
        <v>2017</v>
      </c>
      <c r="D3364" s="137">
        <v>1.9480519999999999</v>
      </c>
    </row>
    <row r="3365" spans="1:4" hidden="1">
      <c r="A3365" s="135" t="s">
        <v>215</v>
      </c>
      <c r="B3365" s="135" t="s">
        <v>216</v>
      </c>
      <c r="C3365" s="135">
        <v>2018</v>
      </c>
      <c r="D3365" s="137">
        <v>1.8456379999999999</v>
      </c>
    </row>
    <row r="3366" spans="1:4" hidden="1">
      <c r="A3366" s="135" t="s">
        <v>215</v>
      </c>
      <c r="B3366" s="135" t="s">
        <v>216</v>
      </c>
      <c r="C3366" s="135">
        <v>2019</v>
      </c>
      <c r="D3366" s="137">
        <v>1.6722410000000001</v>
      </c>
    </row>
    <row r="3367" spans="1:4" hidden="1">
      <c r="A3367" s="135" t="s">
        <v>215</v>
      </c>
      <c r="B3367" s="135" t="s">
        <v>216</v>
      </c>
      <c r="C3367" s="135">
        <v>2020</v>
      </c>
      <c r="D3367" s="137">
        <v>1.4802630000000001</v>
      </c>
    </row>
    <row r="3368" spans="1:4">
      <c r="A3368" s="135" t="s">
        <v>215</v>
      </c>
      <c r="B3368" s="135" t="s">
        <v>216</v>
      </c>
      <c r="C3368" s="135">
        <v>2021</v>
      </c>
      <c r="D3368" s="137">
        <v>1.487603</v>
      </c>
    </row>
    <row r="3369" spans="1:4" hidden="1">
      <c r="A3369" s="135" t="s">
        <v>217</v>
      </c>
      <c r="B3369" s="135" t="s">
        <v>218</v>
      </c>
      <c r="C3369" s="135">
        <v>2001</v>
      </c>
      <c r="D3369" s="137">
        <v>9.5930230000000005</v>
      </c>
    </row>
    <row r="3370" spans="1:4" hidden="1">
      <c r="A3370" s="135" t="s">
        <v>217</v>
      </c>
      <c r="B3370" s="135" t="s">
        <v>218</v>
      </c>
      <c r="C3370" s="135">
        <v>2002</v>
      </c>
      <c r="D3370" s="137">
        <v>9.5041320000000002</v>
      </c>
    </row>
    <row r="3371" spans="1:4" hidden="1">
      <c r="A3371" s="135" t="s">
        <v>217</v>
      </c>
      <c r="B3371" s="135" t="s">
        <v>218</v>
      </c>
      <c r="C3371" s="135">
        <v>2003</v>
      </c>
      <c r="D3371" s="137">
        <v>9.7724229999999999</v>
      </c>
    </row>
    <row r="3372" spans="1:4" hidden="1">
      <c r="A3372" s="135" t="s">
        <v>217</v>
      </c>
      <c r="B3372" s="135" t="s">
        <v>218</v>
      </c>
      <c r="C3372" s="135">
        <v>2004</v>
      </c>
      <c r="D3372" s="137">
        <v>9.6688740000000006</v>
      </c>
    </row>
    <row r="3373" spans="1:4" hidden="1">
      <c r="A3373" s="135" t="s">
        <v>217</v>
      </c>
      <c r="B3373" s="135" t="s">
        <v>218</v>
      </c>
      <c r="C3373" s="135">
        <v>2005</v>
      </c>
      <c r="D3373" s="137">
        <v>9.2810459999999999</v>
      </c>
    </row>
    <row r="3374" spans="1:4" hidden="1">
      <c r="A3374" s="135" t="s">
        <v>217</v>
      </c>
      <c r="B3374" s="135" t="s">
        <v>218</v>
      </c>
      <c r="C3374" s="135">
        <v>2006</v>
      </c>
      <c r="D3374" s="137">
        <v>9.3143600000000006</v>
      </c>
    </row>
    <row r="3375" spans="1:4" hidden="1">
      <c r="A3375" s="135" t="s">
        <v>217</v>
      </c>
      <c r="B3375" s="135" t="s">
        <v>218</v>
      </c>
      <c r="C3375" s="135">
        <v>2007</v>
      </c>
      <c r="D3375" s="137">
        <v>9.1450279999999999</v>
      </c>
    </row>
    <row r="3376" spans="1:4" hidden="1">
      <c r="A3376" s="135" t="s">
        <v>217</v>
      </c>
      <c r="B3376" s="135" t="s">
        <v>218</v>
      </c>
      <c r="C3376" s="135">
        <v>2008</v>
      </c>
      <c r="D3376" s="137">
        <v>9.2731829999999995</v>
      </c>
    </row>
    <row r="3377" spans="1:4" hidden="1">
      <c r="A3377" s="135" t="s">
        <v>217</v>
      </c>
      <c r="B3377" s="135" t="s">
        <v>218</v>
      </c>
      <c r="C3377" s="135">
        <v>2009</v>
      </c>
      <c r="D3377" s="137">
        <v>9.1811419999999995</v>
      </c>
    </row>
    <row r="3378" spans="1:4" hidden="1">
      <c r="A3378" s="135" t="s">
        <v>217</v>
      </c>
      <c r="B3378" s="135" t="s">
        <v>218</v>
      </c>
      <c r="C3378" s="135">
        <v>2010</v>
      </c>
      <c r="D3378" s="137">
        <v>9.1235719999999993</v>
      </c>
    </row>
    <row r="3379" spans="1:4" hidden="1">
      <c r="A3379" s="135" t="s">
        <v>217</v>
      </c>
      <c r="B3379" s="135" t="s">
        <v>218</v>
      </c>
      <c r="C3379" s="135">
        <v>2011</v>
      </c>
      <c r="D3379" s="137">
        <v>9.0660030000000003</v>
      </c>
    </row>
    <row r="3380" spans="1:4" hidden="1">
      <c r="A3380" s="135" t="s">
        <v>217</v>
      </c>
      <c r="B3380" s="135" t="s">
        <v>218</v>
      </c>
      <c r="C3380" s="135">
        <v>2012</v>
      </c>
      <c r="D3380" s="137">
        <v>8.9480620000000002</v>
      </c>
    </row>
    <row r="3381" spans="1:4" hidden="1">
      <c r="A3381" s="135" t="s">
        <v>217</v>
      </c>
      <c r="B3381" s="135" t="s">
        <v>218</v>
      </c>
      <c r="C3381" s="135">
        <v>2013</v>
      </c>
      <c r="D3381" s="137">
        <v>9.6353819999999999</v>
      </c>
    </row>
    <row r="3382" spans="1:4" hidden="1">
      <c r="A3382" s="135" t="s">
        <v>217</v>
      </c>
      <c r="B3382" s="135" t="s">
        <v>218</v>
      </c>
      <c r="C3382" s="135">
        <v>2014</v>
      </c>
      <c r="D3382" s="137">
        <v>9.0919790000000003</v>
      </c>
    </row>
    <row r="3383" spans="1:4" hidden="1">
      <c r="A3383" s="135" t="s">
        <v>217</v>
      </c>
      <c r="B3383" s="135" t="s">
        <v>218</v>
      </c>
      <c r="C3383" s="135">
        <v>2015</v>
      </c>
      <c r="D3383" s="137">
        <v>9.1344189999999994</v>
      </c>
    </row>
    <row r="3384" spans="1:4" hidden="1">
      <c r="A3384" s="135" t="s">
        <v>217</v>
      </c>
      <c r="B3384" s="135" t="s">
        <v>218</v>
      </c>
      <c r="C3384" s="135">
        <v>2016</v>
      </c>
      <c r="D3384" s="137">
        <v>9.1837319999999991</v>
      </c>
    </row>
    <row r="3385" spans="1:4" hidden="1">
      <c r="A3385" s="135" t="s">
        <v>217</v>
      </c>
      <c r="B3385" s="135" t="s">
        <v>218</v>
      </c>
      <c r="C3385" s="135">
        <v>2017</v>
      </c>
      <c r="D3385" s="137">
        <v>7.7572859999999997</v>
      </c>
    </row>
    <row r="3386" spans="1:4" hidden="1">
      <c r="A3386" s="135" t="s">
        <v>217</v>
      </c>
      <c r="B3386" s="135" t="s">
        <v>218</v>
      </c>
      <c r="C3386" s="135">
        <v>2018</v>
      </c>
      <c r="D3386" s="137">
        <v>9.5483609999999999</v>
      </c>
    </row>
    <row r="3387" spans="1:4" hidden="1">
      <c r="A3387" s="135" t="s">
        <v>217</v>
      </c>
      <c r="B3387" s="135" t="s">
        <v>218</v>
      </c>
      <c r="C3387" s="135">
        <v>2019</v>
      </c>
      <c r="D3387" s="137">
        <v>9.5723610000000008</v>
      </c>
    </row>
    <row r="3388" spans="1:4" hidden="1">
      <c r="A3388" s="135" t="s">
        <v>217</v>
      </c>
      <c r="B3388" s="135" t="s">
        <v>218</v>
      </c>
      <c r="C3388" s="135">
        <v>2020</v>
      </c>
      <c r="D3388" s="137">
        <v>9.5535350000000001</v>
      </c>
    </row>
    <row r="3389" spans="1:4">
      <c r="A3389" s="135" t="s">
        <v>217</v>
      </c>
      <c r="B3389" s="135" t="s">
        <v>218</v>
      </c>
      <c r="C3389" s="135">
        <v>2021</v>
      </c>
      <c r="D3389" s="137">
        <v>9.5459390000000006</v>
      </c>
    </row>
    <row r="3390" spans="1:4" hidden="1">
      <c r="A3390" s="135" t="s">
        <v>219</v>
      </c>
      <c r="B3390" s="136"/>
      <c r="C3390" s="135">
        <v>2014</v>
      </c>
      <c r="D3390" s="137">
        <v>2.800783</v>
      </c>
    </row>
    <row r="3391" spans="1:4" hidden="1">
      <c r="A3391" s="135" t="s">
        <v>219</v>
      </c>
      <c r="B3391" s="136"/>
      <c r="C3391" s="135">
        <v>2015</v>
      </c>
      <c r="D3391" s="137">
        <v>2.7546529999999998</v>
      </c>
    </row>
    <row r="3392" spans="1:4" hidden="1">
      <c r="A3392" s="135" t="s">
        <v>219</v>
      </c>
      <c r="B3392" s="136"/>
      <c r="C3392" s="135">
        <v>2016</v>
      </c>
      <c r="D3392" s="137">
        <v>2.8210060000000001</v>
      </c>
    </row>
    <row r="3393" spans="1:4" hidden="1">
      <c r="A3393" s="135" t="s">
        <v>219</v>
      </c>
      <c r="B3393" s="136"/>
      <c r="C3393" s="135">
        <v>2017</v>
      </c>
      <c r="D3393" s="137">
        <v>5.0388919999999997</v>
      </c>
    </row>
    <row r="3394" spans="1:4" hidden="1">
      <c r="A3394" s="135" t="s">
        <v>219</v>
      </c>
      <c r="B3394" s="136"/>
      <c r="C3394" s="135">
        <v>2018</v>
      </c>
      <c r="D3394" s="137">
        <v>5.5203379999999997</v>
      </c>
    </row>
    <row r="3395" spans="1:4" hidden="1">
      <c r="A3395" s="135" t="s">
        <v>219</v>
      </c>
      <c r="B3395" s="136"/>
      <c r="C3395" s="135">
        <v>2019</v>
      </c>
      <c r="D3395" s="137">
        <v>5.1424159999999999</v>
      </c>
    </row>
    <row r="3396" spans="1:4" hidden="1">
      <c r="A3396" s="135" t="s">
        <v>219</v>
      </c>
      <c r="B3396" s="136"/>
      <c r="C3396" s="135">
        <v>2020</v>
      </c>
      <c r="D3396" s="137">
        <v>4.7844340000000001</v>
      </c>
    </row>
    <row r="3397" spans="1:4">
      <c r="A3397" s="135" t="s">
        <v>219</v>
      </c>
      <c r="B3397" s="136"/>
      <c r="C3397" s="135">
        <v>2021</v>
      </c>
      <c r="D3397" s="137">
        <v>5.0585789999999999</v>
      </c>
    </row>
    <row r="3398" spans="1:4" hidden="1">
      <c r="A3398" s="135" t="s">
        <v>220</v>
      </c>
      <c r="B3398" s="136"/>
      <c r="C3398" s="135">
        <v>2014</v>
      </c>
      <c r="D3398" s="137">
        <v>9.1327490000000004</v>
      </c>
    </row>
    <row r="3399" spans="1:4" hidden="1">
      <c r="A3399" s="135" t="s">
        <v>220</v>
      </c>
      <c r="B3399" s="136"/>
      <c r="C3399" s="135">
        <v>2015</v>
      </c>
      <c r="D3399" s="137">
        <v>8.9186650000000007</v>
      </c>
    </row>
    <row r="3400" spans="1:4" hidden="1">
      <c r="A3400" s="135" t="s">
        <v>220</v>
      </c>
      <c r="B3400" s="136"/>
      <c r="C3400" s="135">
        <v>2016</v>
      </c>
      <c r="D3400" s="137">
        <v>8.7520209999999992</v>
      </c>
    </row>
    <row r="3401" spans="1:4" hidden="1">
      <c r="A3401" s="135" t="s">
        <v>220</v>
      </c>
      <c r="B3401" s="136"/>
      <c r="C3401" s="135">
        <v>2017</v>
      </c>
      <c r="D3401" s="137">
        <v>8.8669309999999992</v>
      </c>
    </row>
    <row r="3402" spans="1:4" hidden="1">
      <c r="A3402" s="135" t="s">
        <v>220</v>
      </c>
      <c r="B3402" s="136"/>
      <c r="C3402" s="135">
        <v>2018</v>
      </c>
      <c r="D3402" s="137">
        <v>8.7867449999999998</v>
      </c>
    </row>
    <row r="3403" spans="1:4" hidden="1">
      <c r="A3403" s="135" t="s">
        <v>220</v>
      </c>
      <c r="B3403" s="136"/>
      <c r="C3403" s="135">
        <v>2019</v>
      </c>
      <c r="D3403" s="137">
        <v>8.4146400000000003</v>
      </c>
    </row>
    <row r="3404" spans="1:4" hidden="1">
      <c r="A3404" s="135" t="s">
        <v>220</v>
      </c>
      <c r="B3404" s="136"/>
      <c r="C3404" s="135">
        <v>2020</v>
      </c>
      <c r="D3404" s="137">
        <v>7.7463249999999997</v>
      </c>
    </row>
    <row r="3405" spans="1:4">
      <c r="A3405" s="135" t="s">
        <v>220</v>
      </c>
      <c r="B3405" s="136"/>
      <c r="C3405" s="135">
        <v>2021</v>
      </c>
      <c r="D3405" s="137">
        <v>7.6806260000000002</v>
      </c>
    </row>
    <row r="3406" spans="1:4" hidden="1">
      <c r="A3406" s="135" t="s">
        <v>221</v>
      </c>
      <c r="B3406" s="135" t="s">
        <v>222</v>
      </c>
      <c r="C3406" s="135">
        <v>1992</v>
      </c>
      <c r="D3406" s="137">
        <v>46.816099999999999</v>
      </c>
    </row>
    <row r="3407" spans="1:4" hidden="1">
      <c r="A3407" s="135" t="s">
        <v>221</v>
      </c>
      <c r="B3407" s="135" t="s">
        <v>222</v>
      </c>
      <c r="C3407" s="135">
        <v>1993</v>
      </c>
      <c r="D3407" s="137">
        <v>50.091760000000001</v>
      </c>
    </row>
    <row r="3408" spans="1:4" hidden="1">
      <c r="A3408" s="135" t="s">
        <v>221</v>
      </c>
      <c r="B3408" s="135" t="s">
        <v>222</v>
      </c>
      <c r="C3408" s="135">
        <v>1994</v>
      </c>
      <c r="D3408" s="137">
        <v>53.782359999999997</v>
      </c>
    </row>
    <row r="3409" spans="1:4" hidden="1">
      <c r="A3409" s="135" t="s">
        <v>221</v>
      </c>
      <c r="B3409" s="135" t="s">
        <v>222</v>
      </c>
      <c r="C3409" s="135">
        <v>1995</v>
      </c>
      <c r="D3409" s="137">
        <v>57.972059999999999</v>
      </c>
    </row>
    <row r="3410" spans="1:4" hidden="1">
      <c r="A3410" s="135" t="s">
        <v>221</v>
      </c>
      <c r="B3410" s="135" t="s">
        <v>222</v>
      </c>
      <c r="C3410" s="135">
        <v>1996</v>
      </c>
      <c r="D3410" s="137">
        <v>62.769460000000002</v>
      </c>
    </row>
    <row r="3411" spans="1:4" hidden="1">
      <c r="A3411" s="135" t="s">
        <v>221</v>
      </c>
      <c r="B3411" s="135" t="s">
        <v>222</v>
      </c>
      <c r="C3411" s="135">
        <v>1997</v>
      </c>
      <c r="D3411" s="137">
        <v>64.751810000000006</v>
      </c>
    </row>
    <row r="3412" spans="1:4" hidden="1">
      <c r="A3412" s="135" t="s">
        <v>221</v>
      </c>
      <c r="B3412" s="135" t="s">
        <v>222</v>
      </c>
      <c r="C3412" s="135">
        <v>1998</v>
      </c>
      <c r="D3412" s="137">
        <v>66.823040000000006</v>
      </c>
    </row>
    <row r="3413" spans="1:4" hidden="1">
      <c r="A3413" s="135" t="s">
        <v>221</v>
      </c>
      <c r="B3413" s="135" t="s">
        <v>222</v>
      </c>
      <c r="C3413" s="135">
        <v>1999</v>
      </c>
      <c r="D3413" s="137">
        <v>68.989260000000002</v>
      </c>
    </row>
    <row r="3414" spans="1:4" hidden="1">
      <c r="A3414" s="135" t="s">
        <v>221</v>
      </c>
      <c r="B3414" s="135" t="s">
        <v>222</v>
      </c>
      <c r="C3414" s="135">
        <v>2000</v>
      </c>
      <c r="D3414" s="137">
        <v>71.257159999999999</v>
      </c>
    </row>
    <row r="3415" spans="1:4" hidden="1">
      <c r="A3415" s="135" t="s">
        <v>221</v>
      </c>
      <c r="B3415" s="135" t="s">
        <v>222</v>
      </c>
      <c r="C3415" s="135">
        <v>2001</v>
      </c>
      <c r="D3415" s="137">
        <v>72.502899999999997</v>
      </c>
    </row>
    <row r="3416" spans="1:4" hidden="1">
      <c r="A3416" s="135" t="s">
        <v>221</v>
      </c>
      <c r="B3416" s="135" t="s">
        <v>222</v>
      </c>
      <c r="C3416" s="135">
        <v>2002</v>
      </c>
      <c r="D3416" s="137">
        <v>73.853260000000006</v>
      </c>
    </row>
    <row r="3417" spans="1:4" hidden="1">
      <c r="A3417" s="135" t="s">
        <v>221</v>
      </c>
      <c r="B3417" s="135" t="s">
        <v>222</v>
      </c>
      <c r="C3417" s="135">
        <v>2003</v>
      </c>
      <c r="D3417" s="137">
        <v>75.322010000000006</v>
      </c>
    </row>
    <row r="3418" spans="1:4" hidden="1">
      <c r="A3418" s="135" t="s">
        <v>221</v>
      </c>
      <c r="B3418" s="135" t="s">
        <v>222</v>
      </c>
      <c r="C3418" s="135">
        <v>2004</v>
      </c>
      <c r="D3418" s="137">
        <v>76.925409999999999</v>
      </c>
    </row>
    <row r="3419" spans="1:4" hidden="1">
      <c r="A3419" s="135" t="s">
        <v>221</v>
      </c>
      <c r="B3419" s="135" t="s">
        <v>222</v>
      </c>
      <c r="C3419" s="135">
        <v>2005</v>
      </c>
      <c r="D3419" s="137">
        <v>78.682879999999997</v>
      </c>
    </row>
    <row r="3420" spans="1:4" hidden="1">
      <c r="A3420" s="135" t="s">
        <v>221</v>
      </c>
      <c r="B3420" s="135" t="s">
        <v>222</v>
      </c>
      <c r="C3420" s="135">
        <v>2006</v>
      </c>
      <c r="D3420" s="137">
        <v>80.279809999999998</v>
      </c>
    </row>
    <row r="3421" spans="1:4" hidden="1">
      <c r="A3421" s="135" t="s">
        <v>221</v>
      </c>
      <c r="B3421" s="135" t="s">
        <v>222</v>
      </c>
      <c r="C3421" s="135">
        <v>2007</v>
      </c>
      <c r="D3421" s="137">
        <v>82.048609999999996</v>
      </c>
    </row>
    <row r="3422" spans="1:4" hidden="1">
      <c r="A3422" s="135" t="s">
        <v>221</v>
      </c>
      <c r="B3422" s="135" t="s">
        <v>222</v>
      </c>
      <c r="C3422" s="135">
        <v>2008</v>
      </c>
      <c r="D3422" s="137">
        <v>81.505229999999997</v>
      </c>
    </row>
    <row r="3423" spans="1:4" hidden="1">
      <c r="A3423" s="135" t="s">
        <v>221</v>
      </c>
      <c r="B3423" s="135" t="s">
        <v>222</v>
      </c>
      <c r="C3423" s="135">
        <v>2009</v>
      </c>
      <c r="D3423" s="137">
        <v>80.933689999999999</v>
      </c>
    </row>
    <row r="3424" spans="1:4" hidden="1">
      <c r="A3424" s="135" t="s">
        <v>221</v>
      </c>
      <c r="B3424" s="135" t="s">
        <v>222</v>
      </c>
      <c r="C3424" s="135">
        <v>2010</v>
      </c>
      <c r="D3424" s="137">
        <v>80.331760000000003</v>
      </c>
    </row>
    <row r="3425" spans="1:4" hidden="1">
      <c r="A3425" s="135" t="s">
        <v>221</v>
      </c>
      <c r="B3425" s="135" t="s">
        <v>222</v>
      </c>
      <c r="C3425" s="135">
        <v>2011</v>
      </c>
      <c r="D3425" s="137">
        <v>79.784319999999994</v>
      </c>
    </row>
    <row r="3426" spans="1:4" hidden="1">
      <c r="A3426" s="135" t="s">
        <v>221</v>
      </c>
      <c r="B3426" s="135" t="s">
        <v>222</v>
      </c>
      <c r="C3426" s="135">
        <v>2012</v>
      </c>
      <c r="D3426" s="137">
        <v>79.204819999999998</v>
      </c>
    </row>
    <row r="3427" spans="1:4" hidden="1">
      <c r="A3427" s="135" t="s">
        <v>221</v>
      </c>
      <c r="B3427" s="135" t="s">
        <v>222</v>
      </c>
      <c r="C3427" s="135">
        <v>2013</v>
      </c>
      <c r="D3427" s="137">
        <v>78.681849999999997</v>
      </c>
    </row>
    <row r="3428" spans="1:4" hidden="1">
      <c r="A3428" s="135" t="s">
        <v>221</v>
      </c>
      <c r="B3428" s="135" t="s">
        <v>222</v>
      </c>
      <c r="C3428" s="135">
        <v>2014</v>
      </c>
      <c r="D3428" s="137">
        <v>77.658299999999997</v>
      </c>
    </row>
    <row r="3429" spans="1:4" hidden="1">
      <c r="A3429" s="135" t="s">
        <v>221</v>
      </c>
      <c r="B3429" s="135" t="s">
        <v>222</v>
      </c>
      <c r="C3429" s="135">
        <v>2015</v>
      </c>
      <c r="D3429" s="137">
        <v>77.261899999999997</v>
      </c>
    </row>
    <row r="3430" spans="1:4" hidden="1">
      <c r="A3430" s="135" t="s">
        <v>221</v>
      </c>
      <c r="B3430" s="135" t="s">
        <v>222</v>
      </c>
      <c r="C3430" s="135">
        <v>2016</v>
      </c>
      <c r="D3430" s="137">
        <v>77.342830000000006</v>
      </c>
    </row>
    <row r="3431" spans="1:4" hidden="1">
      <c r="A3431" s="135" t="s">
        <v>221</v>
      </c>
      <c r="B3431" s="135" t="s">
        <v>222</v>
      </c>
      <c r="C3431" s="135">
        <v>2017</v>
      </c>
      <c r="D3431" s="137">
        <v>69.404759999999996</v>
      </c>
    </row>
    <row r="3432" spans="1:4" hidden="1">
      <c r="A3432" s="135" t="s">
        <v>221</v>
      </c>
      <c r="B3432" s="135" t="s">
        <v>222</v>
      </c>
      <c r="C3432" s="135">
        <v>2018</v>
      </c>
      <c r="D3432" s="137">
        <v>69.534049999999993</v>
      </c>
    </row>
    <row r="3433" spans="1:4" hidden="1">
      <c r="A3433" s="135" t="s">
        <v>221</v>
      </c>
      <c r="B3433" s="135" t="s">
        <v>222</v>
      </c>
      <c r="C3433" s="135">
        <v>2019</v>
      </c>
      <c r="D3433" s="137">
        <v>69.285709999999995</v>
      </c>
    </row>
    <row r="3434" spans="1:4" hidden="1">
      <c r="A3434" s="135" t="s">
        <v>221</v>
      </c>
      <c r="B3434" s="135" t="s">
        <v>222</v>
      </c>
      <c r="C3434" s="135">
        <v>2020</v>
      </c>
      <c r="D3434" s="137">
        <v>72.875</v>
      </c>
    </row>
    <row r="3435" spans="1:4">
      <c r="A3435" s="135" t="s">
        <v>221</v>
      </c>
      <c r="B3435" s="135" t="s">
        <v>222</v>
      </c>
      <c r="C3435" s="135">
        <v>2021</v>
      </c>
      <c r="D3435" s="137">
        <v>73.057649999999995</v>
      </c>
    </row>
    <row r="3436" spans="1:4" hidden="1">
      <c r="A3436" s="135" t="s">
        <v>223</v>
      </c>
      <c r="B3436" s="135" t="s">
        <v>224</v>
      </c>
      <c r="C3436" s="135">
        <v>1990</v>
      </c>
      <c r="D3436" s="137">
        <v>0</v>
      </c>
    </row>
    <row r="3437" spans="1:4" hidden="1">
      <c r="A3437" s="135" t="s">
        <v>223</v>
      </c>
      <c r="B3437" s="135" t="s">
        <v>224</v>
      </c>
      <c r="C3437" s="135">
        <v>1991</v>
      </c>
      <c r="D3437" s="137">
        <v>0</v>
      </c>
    </row>
    <row r="3438" spans="1:4" hidden="1">
      <c r="A3438" s="135" t="s">
        <v>223</v>
      </c>
      <c r="B3438" s="135" t="s">
        <v>224</v>
      </c>
      <c r="C3438" s="135">
        <v>1992</v>
      </c>
      <c r="D3438" s="137">
        <v>0</v>
      </c>
    </row>
    <row r="3439" spans="1:4" hidden="1">
      <c r="A3439" s="135" t="s">
        <v>223</v>
      </c>
      <c r="B3439" s="135" t="s">
        <v>224</v>
      </c>
      <c r="C3439" s="135">
        <v>1993</v>
      </c>
      <c r="D3439" s="137">
        <v>0</v>
      </c>
    </row>
    <row r="3440" spans="1:4" hidden="1">
      <c r="A3440" s="135" t="s">
        <v>223</v>
      </c>
      <c r="B3440" s="135" t="s">
        <v>224</v>
      </c>
      <c r="C3440" s="135">
        <v>1994</v>
      </c>
      <c r="D3440" s="137">
        <v>0</v>
      </c>
    </row>
    <row r="3441" spans="1:4" hidden="1">
      <c r="A3441" s="135" t="s">
        <v>223</v>
      </c>
      <c r="B3441" s="135" t="s">
        <v>224</v>
      </c>
      <c r="C3441" s="135">
        <v>1995</v>
      </c>
      <c r="D3441" s="137">
        <v>0</v>
      </c>
    </row>
    <row r="3442" spans="1:4" hidden="1">
      <c r="A3442" s="135" t="s">
        <v>223</v>
      </c>
      <c r="B3442" s="135" t="s">
        <v>224</v>
      </c>
      <c r="C3442" s="135">
        <v>1996</v>
      </c>
      <c r="D3442" s="137">
        <v>0</v>
      </c>
    </row>
    <row r="3443" spans="1:4" hidden="1">
      <c r="A3443" s="135" t="s">
        <v>223</v>
      </c>
      <c r="B3443" s="135" t="s">
        <v>224</v>
      </c>
      <c r="C3443" s="135">
        <v>1997</v>
      </c>
      <c r="D3443" s="137">
        <v>0</v>
      </c>
    </row>
    <row r="3444" spans="1:4" hidden="1">
      <c r="A3444" s="135" t="s">
        <v>223</v>
      </c>
      <c r="B3444" s="135" t="s">
        <v>224</v>
      </c>
      <c r="C3444" s="135">
        <v>1998</v>
      </c>
      <c r="D3444" s="137">
        <v>0</v>
      </c>
    </row>
    <row r="3445" spans="1:4" hidden="1">
      <c r="A3445" s="135" t="s">
        <v>223</v>
      </c>
      <c r="B3445" s="135" t="s">
        <v>224</v>
      </c>
      <c r="C3445" s="135">
        <v>1999</v>
      </c>
      <c r="D3445" s="137">
        <v>0</v>
      </c>
    </row>
    <row r="3446" spans="1:4" hidden="1">
      <c r="A3446" s="135" t="s">
        <v>223</v>
      </c>
      <c r="B3446" s="135" t="s">
        <v>224</v>
      </c>
      <c r="C3446" s="135">
        <v>2000</v>
      </c>
      <c r="D3446" s="137">
        <v>0</v>
      </c>
    </row>
    <row r="3447" spans="1:4" hidden="1">
      <c r="A3447" s="135" t="s">
        <v>223</v>
      </c>
      <c r="B3447" s="135" t="s">
        <v>224</v>
      </c>
      <c r="C3447" s="135">
        <v>2001</v>
      </c>
      <c r="D3447" s="137">
        <v>0</v>
      </c>
    </row>
    <row r="3448" spans="1:4" hidden="1">
      <c r="A3448" s="135" t="s">
        <v>223</v>
      </c>
      <c r="B3448" s="135" t="s">
        <v>224</v>
      </c>
      <c r="C3448" s="135">
        <v>2002</v>
      </c>
      <c r="D3448" s="137">
        <v>0</v>
      </c>
    </row>
    <row r="3449" spans="1:4" hidden="1">
      <c r="A3449" s="135" t="s">
        <v>223</v>
      </c>
      <c r="B3449" s="135" t="s">
        <v>224</v>
      </c>
      <c r="C3449" s="135">
        <v>2003</v>
      </c>
      <c r="D3449" s="137">
        <v>0</v>
      </c>
    </row>
    <row r="3450" spans="1:4" hidden="1">
      <c r="A3450" s="135" t="s">
        <v>223</v>
      </c>
      <c r="B3450" s="135" t="s">
        <v>224</v>
      </c>
      <c r="C3450" s="135">
        <v>2004</v>
      </c>
      <c r="D3450" s="137">
        <v>0</v>
      </c>
    </row>
    <row r="3451" spans="1:4" hidden="1">
      <c r="A3451" s="135" t="s">
        <v>223</v>
      </c>
      <c r="B3451" s="135" t="s">
        <v>224</v>
      </c>
      <c r="C3451" s="135">
        <v>2005</v>
      </c>
      <c r="D3451" s="137">
        <v>0</v>
      </c>
    </row>
    <row r="3452" spans="1:4" hidden="1">
      <c r="A3452" s="135" t="s">
        <v>223</v>
      </c>
      <c r="B3452" s="135" t="s">
        <v>224</v>
      </c>
      <c r="C3452" s="135">
        <v>2006</v>
      </c>
      <c r="D3452" s="137">
        <v>0</v>
      </c>
    </row>
    <row r="3453" spans="1:4" hidden="1">
      <c r="A3453" s="135" t="s">
        <v>223</v>
      </c>
      <c r="B3453" s="135" t="s">
        <v>224</v>
      </c>
      <c r="C3453" s="135">
        <v>2007</v>
      </c>
      <c r="D3453" s="137">
        <v>0</v>
      </c>
    </row>
    <row r="3454" spans="1:4" hidden="1">
      <c r="A3454" s="135" t="s">
        <v>223</v>
      </c>
      <c r="B3454" s="135" t="s">
        <v>224</v>
      </c>
      <c r="C3454" s="135">
        <v>2008</v>
      </c>
      <c r="D3454" s="137">
        <v>0</v>
      </c>
    </row>
    <row r="3455" spans="1:4" hidden="1">
      <c r="A3455" s="135" t="s">
        <v>223</v>
      </c>
      <c r="B3455" s="135" t="s">
        <v>224</v>
      </c>
      <c r="C3455" s="135">
        <v>2009</v>
      </c>
      <c r="D3455" s="137">
        <v>0</v>
      </c>
    </row>
    <row r="3456" spans="1:4" hidden="1">
      <c r="A3456" s="135" t="s">
        <v>223</v>
      </c>
      <c r="B3456" s="135" t="s">
        <v>224</v>
      </c>
      <c r="C3456" s="135">
        <v>2010</v>
      </c>
      <c r="D3456" s="137">
        <v>0</v>
      </c>
    </row>
    <row r="3457" spans="1:4" hidden="1">
      <c r="A3457" s="135" t="s">
        <v>223</v>
      </c>
      <c r="B3457" s="135" t="s">
        <v>224</v>
      </c>
      <c r="C3457" s="135">
        <v>2011</v>
      </c>
      <c r="D3457" s="137">
        <v>0</v>
      </c>
    </row>
    <row r="3458" spans="1:4" hidden="1">
      <c r="A3458" s="135" t="s">
        <v>223</v>
      </c>
      <c r="B3458" s="135" t="s">
        <v>224</v>
      </c>
      <c r="C3458" s="135">
        <v>2012</v>
      </c>
      <c r="D3458" s="137">
        <v>0</v>
      </c>
    </row>
    <row r="3459" spans="1:4" hidden="1">
      <c r="A3459" s="135" t="s">
        <v>223</v>
      </c>
      <c r="B3459" s="135" t="s">
        <v>224</v>
      </c>
      <c r="C3459" s="135">
        <v>2013</v>
      </c>
      <c r="D3459" s="137">
        <v>0</v>
      </c>
    </row>
    <row r="3460" spans="1:4" hidden="1">
      <c r="A3460" s="135" t="s">
        <v>223</v>
      </c>
      <c r="B3460" s="135" t="s">
        <v>224</v>
      </c>
      <c r="C3460" s="135">
        <v>2014</v>
      </c>
      <c r="D3460" s="137">
        <v>0</v>
      </c>
    </row>
    <row r="3461" spans="1:4" hidden="1">
      <c r="A3461" s="135" t="s">
        <v>223</v>
      </c>
      <c r="B3461" s="135" t="s">
        <v>224</v>
      </c>
      <c r="C3461" s="135">
        <v>2015</v>
      </c>
      <c r="D3461" s="137">
        <v>0</v>
      </c>
    </row>
    <row r="3462" spans="1:4" hidden="1">
      <c r="A3462" s="135" t="s">
        <v>223</v>
      </c>
      <c r="B3462" s="135" t="s">
        <v>224</v>
      </c>
      <c r="C3462" s="135">
        <v>2016</v>
      </c>
      <c r="D3462" s="137">
        <v>0</v>
      </c>
    </row>
    <row r="3463" spans="1:4" hidden="1">
      <c r="A3463" s="135" t="s">
        <v>223</v>
      </c>
      <c r="B3463" s="135" t="s">
        <v>224</v>
      </c>
      <c r="C3463" s="135">
        <v>2017</v>
      </c>
      <c r="D3463" s="137">
        <v>0</v>
      </c>
    </row>
    <row r="3464" spans="1:4" hidden="1">
      <c r="A3464" s="135" t="s">
        <v>223</v>
      </c>
      <c r="B3464" s="135" t="s">
        <v>224</v>
      </c>
      <c r="C3464" s="135">
        <v>2018</v>
      </c>
      <c r="D3464" s="137">
        <v>0</v>
      </c>
    </row>
    <row r="3465" spans="1:4" hidden="1">
      <c r="A3465" s="135" t="s">
        <v>223</v>
      </c>
      <c r="B3465" s="135" t="s">
        <v>224</v>
      </c>
      <c r="C3465" s="135">
        <v>2019</v>
      </c>
      <c r="D3465" s="137">
        <v>0</v>
      </c>
    </row>
    <row r="3466" spans="1:4" hidden="1">
      <c r="A3466" s="135" t="s">
        <v>223</v>
      </c>
      <c r="B3466" s="135" t="s">
        <v>224</v>
      </c>
      <c r="C3466" s="135">
        <v>2020</v>
      </c>
      <c r="D3466" s="137">
        <v>0</v>
      </c>
    </row>
    <row r="3467" spans="1:4">
      <c r="A3467" s="135" t="s">
        <v>223</v>
      </c>
      <c r="B3467" s="135" t="s">
        <v>224</v>
      </c>
      <c r="C3467" s="135">
        <v>2021</v>
      </c>
      <c r="D3467" s="137">
        <v>0</v>
      </c>
    </row>
    <row r="3468" spans="1:4" hidden="1">
      <c r="A3468" s="135" t="s">
        <v>225</v>
      </c>
      <c r="B3468" s="135" t="s">
        <v>226</v>
      </c>
      <c r="C3468" s="135">
        <v>1993</v>
      </c>
      <c r="D3468" s="137">
        <v>27.102799999999998</v>
      </c>
    </row>
    <row r="3469" spans="1:4" hidden="1">
      <c r="A3469" s="135" t="s">
        <v>225</v>
      </c>
      <c r="B3469" s="135" t="s">
        <v>226</v>
      </c>
      <c r="C3469" s="135">
        <v>1994</v>
      </c>
      <c r="D3469" s="137">
        <v>28.36505</v>
      </c>
    </row>
    <row r="3470" spans="1:4" hidden="1">
      <c r="A3470" s="135" t="s">
        <v>225</v>
      </c>
      <c r="B3470" s="135" t="s">
        <v>226</v>
      </c>
      <c r="C3470" s="135">
        <v>1995</v>
      </c>
      <c r="D3470" s="137">
        <v>29.578440000000001</v>
      </c>
    </row>
    <row r="3471" spans="1:4" hidden="1">
      <c r="A3471" s="135" t="s">
        <v>225</v>
      </c>
      <c r="B3471" s="135" t="s">
        <v>226</v>
      </c>
      <c r="C3471" s="135">
        <v>1996</v>
      </c>
      <c r="D3471" s="137">
        <v>30.745760000000001</v>
      </c>
    </row>
    <row r="3472" spans="1:4" hidden="1">
      <c r="A3472" s="135" t="s">
        <v>225</v>
      </c>
      <c r="B3472" s="135" t="s">
        <v>226</v>
      </c>
      <c r="C3472" s="135">
        <v>1997</v>
      </c>
      <c r="D3472" s="137">
        <v>31.869599999999998</v>
      </c>
    </row>
    <row r="3473" spans="1:4" hidden="1">
      <c r="A3473" s="135" t="s">
        <v>225</v>
      </c>
      <c r="B3473" s="135" t="s">
        <v>226</v>
      </c>
      <c r="C3473" s="135">
        <v>1998</v>
      </c>
      <c r="D3473" s="137">
        <v>32.95232</v>
      </c>
    </row>
    <row r="3474" spans="1:4" hidden="1">
      <c r="A3474" s="135" t="s">
        <v>225</v>
      </c>
      <c r="B3474" s="135" t="s">
        <v>226</v>
      </c>
      <c r="C3474" s="135">
        <v>1999</v>
      </c>
      <c r="D3474" s="137">
        <v>33.99615</v>
      </c>
    </row>
    <row r="3475" spans="1:4" hidden="1">
      <c r="A3475" s="135" t="s">
        <v>225</v>
      </c>
      <c r="B3475" s="135" t="s">
        <v>226</v>
      </c>
      <c r="C3475" s="135">
        <v>2000</v>
      </c>
      <c r="D3475" s="137">
        <v>35.003149999999998</v>
      </c>
    </row>
    <row r="3476" spans="1:4" hidden="1">
      <c r="A3476" s="135" t="s">
        <v>225</v>
      </c>
      <c r="B3476" s="135" t="s">
        <v>226</v>
      </c>
      <c r="C3476" s="135">
        <v>2001</v>
      </c>
      <c r="D3476" s="137">
        <v>35.975230000000003</v>
      </c>
    </row>
    <row r="3477" spans="1:4" hidden="1">
      <c r="A3477" s="135" t="s">
        <v>225</v>
      </c>
      <c r="B3477" s="135" t="s">
        <v>226</v>
      </c>
      <c r="C3477" s="135">
        <v>2002</v>
      </c>
      <c r="D3477" s="137">
        <v>36.914180000000002</v>
      </c>
    </row>
    <row r="3478" spans="1:4" hidden="1">
      <c r="A3478" s="135" t="s">
        <v>225</v>
      </c>
      <c r="B3478" s="135" t="s">
        <v>226</v>
      </c>
      <c r="C3478" s="135">
        <v>2003</v>
      </c>
      <c r="D3478" s="137">
        <v>37.821660000000001</v>
      </c>
    </row>
    <row r="3479" spans="1:4" hidden="1">
      <c r="A3479" s="135" t="s">
        <v>225</v>
      </c>
      <c r="B3479" s="135" t="s">
        <v>226</v>
      </c>
      <c r="C3479" s="135">
        <v>2004</v>
      </c>
      <c r="D3479" s="137">
        <v>38.69923</v>
      </c>
    </row>
    <row r="3480" spans="1:4" hidden="1">
      <c r="A3480" s="135" t="s">
        <v>225</v>
      </c>
      <c r="B3480" s="135" t="s">
        <v>226</v>
      </c>
      <c r="C3480" s="135">
        <v>2005</v>
      </c>
      <c r="D3480" s="137">
        <v>39.548349999999999</v>
      </c>
    </row>
    <row r="3481" spans="1:4" hidden="1">
      <c r="A3481" s="135" t="s">
        <v>225</v>
      </c>
      <c r="B3481" s="135" t="s">
        <v>226</v>
      </c>
      <c r="C3481" s="135">
        <v>2006</v>
      </c>
      <c r="D3481" s="137">
        <v>40.370370000000001</v>
      </c>
    </row>
    <row r="3482" spans="1:4" hidden="1">
      <c r="A3482" s="135" t="s">
        <v>225</v>
      </c>
      <c r="B3482" s="135" t="s">
        <v>226</v>
      </c>
      <c r="C3482" s="135">
        <v>2007</v>
      </c>
      <c r="D3482" s="137">
        <v>41.324339999999999</v>
      </c>
    </row>
    <row r="3483" spans="1:4" hidden="1">
      <c r="A3483" s="135" t="s">
        <v>225</v>
      </c>
      <c r="B3483" s="135" t="s">
        <v>226</v>
      </c>
      <c r="C3483" s="135">
        <v>2008</v>
      </c>
      <c r="D3483" s="137">
        <v>42.265529999999998</v>
      </c>
    </row>
    <row r="3484" spans="1:4" hidden="1">
      <c r="A3484" s="135" t="s">
        <v>225</v>
      </c>
      <c r="B3484" s="135" t="s">
        <v>226</v>
      </c>
      <c r="C3484" s="135">
        <v>2009</v>
      </c>
      <c r="D3484" s="137">
        <v>43.194189999999999</v>
      </c>
    </row>
    <row r="3485" spans="1:4" hidden="1">
      <c r="A3485" s="135" t="s">
        <v>225</v>
      </c>
      <c r="B3485" s="135" t="s">
        <v>226</v>
      </c>
      <c r="C3485" s="135">
        <v>2010</v>
      </c>
      <c r="D3485" s="137">
        <v>40.193429999999999</v>
      </c>
    </row>
    <row r="3486" spans="1:4" hidden="1">
      <c r="A3486" s="135" t="s">
        <v>225</v>
      </c>
      <c r="B3486" s="135" t="s">
        <v>226</v>
      </c>
      <c r="C3486" s="135">
        <v>2011</v>
      </c>
      <c r="D3486" s="137">
        <v>36.954819999999998</v>
      </c>
    </row>
    <row r="3487" spans="1:4" hidden="1">
      <c r="A3487" s="135" t="s">
        <v>225</v>
      </c>
      <c r="B3487" s="135" t="s">
        <v>226</v>
      </c>
      <c r="C3487" s="135">
        <v>2012</v>
      </c>
      <c r="D3487" s="137">
        <v>33.448909999999998</v>
      </c>
    </row>
    <row r="3488" spans="1:4" hidden="1">
      <c r="A3488" s="135" t="s">
        <v>225</v>
      </c>
      <c r="B3488" s="135" t="s">
        <v>226</v>
      </c>
      <c r="C3488" s="135">
        <v>2013</v>
      </c>
      <c r="D3488" s="137">
        <v>29.641190000000002</v>
      </c>
    </row>
    <row r="3489" spans="1:4" hidden="1">
      <c r="A3489" s="135" t="s">
        <v>225</v>
      </c>
      <c r="B3489" s="135" t="s">
        <v>226</v>
      </c>
      <c r="C3489" s="135">
        <v>2014</v>
      </c>
      <c r="D3489" s="137">
        <v>25.490919999999999</v>
      </c>
    </row>
    <row r="3490" spans="1:4" hidden="1">
      <c r="A3490" s="135" t="s">
        <v>225</v>
      </c>
      <c r="B3490" s="135" t="s">
        <v>226</v>
      </c>
      <c r="C3490" s="135">
        <v>2015</v>
      </c>
      <c r="D3490" s="137">
        <v>20.949719999999999</v>
      </c>
    </row>
    <row r="3491" spans="1:4" hidden="1">
      <c r="A3491" s="135" t="s">
        <v>225</v>
      </c>
      <c r="B3491" s="135" t="s">
        <v>226</v>
      </c>
      <c r="C3491" s="135">
        <v>2016</v>
      </c>
      <c r="D3491" s="137">
        <v>35.942909999999998</v>
      </c>
    </row>
    <row r="3492" spans="1:4" hidden="1">
      <c r="A3492" s="135" t="s">
        <v>225</v>
      </c>
      <c r="B3492" s="135" t="s">
        <v>226</v>
      </c>
      <c r="C3492" s="135">
        <v>2017</v>
      </c>
      <c r="D3492" s="137">
        <v>35.942909999999998</v>
      </c>
    </row>
    <row r="3493" spans="1:4" hidden="1">
      <c r="A3493" s="135" t="s">
        <v>225</v>
      </c>
      <c r="B3493" s="135" t="s">
        <v>226</v>
      </c>
      <c r="C3493" s="135">
        <v>2018</v>
      </c>
      <c r="D3493" s="137">
        <v>35.942909999999998</v>
      </c>
    </row>
    <row r="3494" spans="1:4" hidden="1">
      <c r="A3494" s="135" t="s">
        <v>225</v>
      </c>
      <c r="B3494" s="135" t="s">
        <v>226</v>
      </c>
      <c r="C3494" s="135">
        <v>2019</v>
      </c>
      <c r="D3494" s="137">
        <v>35.942909999999998</v>
      </c>
    </row>
    <row r="3495" spans="1:4" hidden="1">
      <c r="A3495" s="135" t="s">
        <v>225</v>
      </c>
      <c r="B3495" s="135" t="s">
        <v>226</v>
      </c>
      <c r="C3495" s="135">
        <v>2020</v>
      </c>
      <c r="D3495" s="137">
        <v>35.942909999999998</v>
      </c>
    </row>
    <row r="3496" spans="1:4">
      <c r="A3496" s="135" t="s">
        <v>225</v>
      </c>
      <c r="B3496" s="135" t="s">
        <v>226</v>
      </c>
      <c r="C3496" s="135">
        <v>2021</v>
      </c>
      <c r="D3496" s="137">
        <v>35.942909999999998</v>
      </c>
    </row>
    <row r="3497" spans="1:4" hidden="1">
      <c r="A3497" s="135" t="s">
        <v>227</v>
      </c>
      <c r="B3497" s="135" t="s">
        <v>228</v>
      </c>
      <c r="C3497" s="135">
        <v>2006</v>
      </c>
      <c r="D3497" s="137">
        <v>36.236649999999997</v>
      </c>
    </row>
    <row r="3498" spans="1:4" hidden="1">
      <c r="A3498" s="135" t="s">
        <v>227</v>
      </c>
      <c r="B3498" s="135" t="s">
        <v>228</v>
      </c>
      <c r="C3498" s="135">
        <v>2007</v>
      </c>
      <c r="D3498" s="137">
        <v>39.720640000000003</v>
      </c>
    </row>
    <row r="3499" spans="1:4" hidden="1">
      <c r="A3499" s="135" t="s">
        <v>227</v>
      </c>
      <c r="B3499" s="135" t="s">
        <v>228</v>
      </c>
      <c r="C3499" s="135">
        <v>2008</v>
      </c>
      <c r="D3499" s="137">
        <v>39.030450000000002</v>
      </c>
    </row>
    <row r="3500" spans="1:4" hidden="1">
      <c r="A3500" s="135" t="s">
        <v>227</v>
      </c>
      <c r="B3500" s="135" t="s">
        <v>228</v>
      </c>
      <c r="C3500" s="135">
        <v>2009</v>
      </c>
      <c r="D3500" s="137">
        <v>39.030450000000002</v>
      </c>
    </row>
    <row r="3501" spans="1:4" hidden="1">
      <c r="A3501" s="135" t="s">
        <v>227</v>
      </c>
      <c r="B3501" s="135" t="s">
        <v>228</v>
      </c>
      <c r="C3501" s="135">
        <v>2010</v>
      </c>
      <c r="D3501" s="137">
        <v>39.030450000000002</v>
      </c>
    </row>
    <row r="3502" spans="1:4" hidden="1">
      <c r="A3502" s="135" t="s">
        <v>227</v>
      </c>
      <c r="B3502" s="135" t="s">
        <v>228</v>
      </c>
      <c r="C3502" s="135">
        <v>2011</v>
      </c>
      <c r="D3502" s="137">
        <v>39.030450000000002</v>
      </c>
    </row>
    <row r="3503" spans="1:4" hidden="1">
      <c r="A3503" s="135" t="s">
        <v>227</v>
      </c>
      <c r="B3503" s="135" t="s">
        <v>228</v>
      </c>
      <c r="C3503" s="135">
        <v>2012</v>
      </c>
      <c r="D3503" s="137">
        <v>39.030450000000002</v>
      </c>
    </row>
    <row r="3504" spans="1:4" hidden="1">
      <c r="A3504" s="135" t="s">
        <v>227</v>
      </c>
      <c r="B3504" s="135" t="s">
        <v>228</v>
      </c>
      <c r="C3504" s="135">
        <v>2013</v>
      </c>
      <c r="D3504" s="137">
        <v>39.030450000000002</v>
      </c>
    </row>
    <row r="3505" spans="1:4" hidden="1">
      <c r="A3505" s="135" t="s">
        <v>227</v>
      </c>
      <c r="B3505" s="135" t="s">
        <v>228</v>
      </c>
      <c r="C3505" s="135">
        <v>2014</v>
      </c>
      <c r="D3505" s="137">
        <v>39.030450000000002</v>
      </c>
    </row>
    <row r="3506" spans="1:4" hidden="1">
      <c r="A3506" s="135" t="s">
        <v>227</v>
      </c>
      <c r="B3506" s="135" t="s">
        <v>228</v>
      </c>
      <c r="C3506" s="135">
        <v>2015</v>
      </c>
      <c r="D3506" s="137">
        <v>39.030450000000002</v>
      </c>
    </row>
    <row r="3507" spans="1:4" hidden="1">
      <c r="A3507" s="135" t="s">
        <v>227</v>
      </c>
      <c r="B3507" s="135" t="s">
        <v>228</v>
      </c>
      <c r="C3507" s="135">
        <v>2016</v>
      </c>
      <c r="D3507" s="137">
        <v>39.030450000000002</v>
      </c>
    </row>
    <row r="3508" spans="1:4" hidden="1">
      <c r="A3508" s="135" t="s">
        <v>227</v>
      </c>
      <c r="B3508" s="135" t="s">
        <v>228</v>
      </c>
      <c r="C3508" s="135">
        <v>2017</v>
      </c>
      <c r="D3508" s="137">
        <v>39.030450000000002</v>
      </c>
    </row>
    <row r="3509" spans="1:4" hidden="1">
      <c r="A3509" s="135" t="s">
        <v>227</v>
      </c>
      <c r="B3509" s="135" t="s">
        <v>228</v>
      </c>
      <c r="C3509" s="135">
        <v>2018</v>
      </c>
      <c r="D3509" s="137">
        <v>39.030450000000002</v>
      </c>
    </row>
    <row r="3510" spans="1:4" hidden="1">
      <c r="A3510" s="135" t="s">
        <v>227</v>
      </c>
      <c r="B3510" s="135" t="s">
        <v>228</v>
      </c>
      <c r="C3510" s="135">
        <v>2019</v>
      </c>
      <c r="D3510" s="137">
        <v>39.030450000000002</v>
      </c>
    </row>
    <row r="3511" spans="1:4" hidden="1">
      <c r="A3511" s="135" t="s">
        <v>227</v>
      </c>
      <c r="B3511" s="135" t="s">
        <v>228</v>
      </c>
      <c r="C3511" s="135">
        <v>2020</v>
      </c>
      <c r="D3511" s="137">
        <v>39.030450000000002</v>
      </c>
    </row>
    <row r="3512" spans="1:4">
      <c r="A3512" s="135" t="s">
        <v>227</v>
      </c>
      <c r="B3512" s="135" t="s">
        <v>228</v>
      </c>
      <c r="C3512" s="135">
        <v>2021</v>
      </c>
      <c r="D3512" s="137">
        <v>39.030450000000002</v>
      </c>
    </row>
    <row r="3513" spans="1:4" hidden="1">
      <c r="A3513" s="135" t="s">
        <v>229</v>
      </c>
      <c r="B3513" s="135" t="s">
        <v>230</v>
      </c>
      <c r="C3513" s="135">
        <v>1992</v>
      </c>
      <c r="D3513" s="137">
        <v>2.915346</v>
      </c>
    </row>
    <row r="3514" spans="1:4" hidden="1">
      <c r="A3514" s="135" t="s">
        <v>229</v>
      </c>
      <c r="B3514" s="135" t="s">
        <v>230</v>
      </c>
      <c r="C3514" s="135">
        <v>1993</v>
      </c>
      <c r="D3514" s="137">
        <v>2.9602279999999999</v>
      </c>
    </row>
    <row r="3515" spans="1:4" hidden="1">
      <c r="A3515" s="135" t="s">
        <v>229</v>
      </c>
      <c r="B3515" s="135" t="s">
        <v>230</v>
      </c>
      <c r="C3515" s="135">
        <v>1994</v>
      </c>
      <c r="D3515" s="137">
        <v>2.9624670000000002</v>
      </c>
    </row>
    <row r="3516" spans="1:4" hidden="1">
      <c r="A3516" s="135" t="s">
        <v>229</v>
      </c>
      <c r="B3516" s="135" t="s">
        <v>230</v>
      </c>
      <c r="C3516" s="135">
        <v>1995</v>
      </c>
      <c r="D3516" s="137">
        <v>2.9862340000000001</v>
      </c>
    </row>
    <row r="3517" spans="1:4" hidden="1">
      <c r="A3517" s="135" t="s">
        <v>229</v>
      </c>
      <c r="B3517" s="135" t="s">
        <v>230</v>
      </c>
      <c r="C3517" s="135">
        <v>1996</v>
      </c>
      <c r="D3517" s="137">
        <v>3.007002</v>
      </c>
    </row>
    <row r="3518" spans="1:4" hidden="1">
      <c r="A3518" s="135" t="s">
        <v>229</v>
      </c>
      <c r="B3518" s="135" t="s">
        <v>230</v>
      </c>
      <c r="C3518" s="135">
        <v>1997</v>
      </c>
      <c r="D3518" s="137">
        <v>2.9660540000000002</v>
      </c>
    </row>
    <row r="3519" spans="1:4" hidden="1">
      <c r="A3519" s="135" t="s">
        <v>229</v>
      </c>
      <c r="B3519" s="135" t="s">
        <v>230</v>
      </c>
      <c r="C3519" s="135">
        <v>1998</v>
      </c>
      <c r="D3519" s="137">
        <v>2.927273</v>
      </c>
    </row>
    <row r="3520" spans="1:4" hidden="1">
      <c r="A3520" s="135" t="s">
        <v>229</v>
      </c>
      <c r="B3520" s="135" t="s">
        <v>230</v>
      </c>
      <c r="C3520" s="135">
        <v>1999</v>
      </c>
      <c r="D3520" s="137">
        <v>2.8904909999999999</v>
      </c>
    </row>
    <row r="3521" spans="1:4" hidden="1">
      <c r="A3521" s="135" t="s">
        <v>229</v>
      </c>
      <c r="B3521" s="135" t="s">
        <v>230</v>
      </c>
      <c r="C3521" s="135">
        <v>2000</v>
      </c>
      <c r="D3521" s="137">
        <v>2.8548770000000001</v>
      </c>
    </row>
    <row r="3522" spans="1:4" hidden="1">
      <c r="A3522" s="135" t="s">
        <v>229</v>
      </c>
      <c r="B3522" s="135" t="s">
        <v>230</v>
      </c>
      <c r="C3522" s="135">
        <v>2001</v>
      </c>
      <c r="D3522" s="137">
        <v>4.1060420000000004</v>
      </c>
    </row>
    <row r="3523" spans="1:4" hidden="1">
      <c r="A3523" s="135" t="s">
        <v>229</v>
      </c>
      <c r="B3523" s="135" t="s">
        <v>230</v>
      </c>
      <c r="C3523" s="135">
        <v>2002</v>
      </c>
      <c r="D3523" s="137">
        <v>5.1700860000000004</v>
      </c>
    </row>
    <row r="3524" spans="1:4" hidden="1">
      <c r="A3524" s="135" t="s">
        <v>229</v>
      </c>
      <c r="B3524" s="135" t="s">
        <v>230</v>
      </c>
      <c r="C3524" s="135">
        <v>2003</v>
      </c>
      <c r="D3524" s="137">
        <v>4.8833479999999998</v>
      </c>
    </row>
    <row r="3525" spans="1:4" hidden="1">
      <c r="A3525" s="135" t="s">
        <v>229</v>
      </c>
      <c r="B3525" s="135" t="s">
        <v>230</v>
      </c>
      <c r="C3525" s="135">
        <v>2004</v>
      </c>
      <c r="D3525" s="137">
        <v>4.5736990000000004</v>
      </c>
    </row>
    <row r="3526" spans="1:4" hidden="1">
      <c r="A3526" s="135" t="s">
        <v>229</v>
      </c>
      <c r="B3526" s="135" t="s">
        <v>230</v>
      </c>
      <c r="C3526" s="135">
        <v>2005</v>
      </c>
      <c r="D3526" s="137">
        <v>4.2382770000000001</v>
      </c>
    </row>
    <row r="3527" spans="1:4" hidden="1">
      <c r="A3527" s="135" t="s">
        <v>229</v>
      </c>
      <c r="B3527" s="135" t="s">
        <v>230</v>
      </c>
      <c r="C3527" s="135">
        <v>2006</v>
      </c>
      <c r="D3527" s="137">
        <v>3.8737279999999998</v>
      </c>
    </row>
    <row r="3528" spans="1:4" hidden="1">
      <c r="A3528" s="135" t="s">
        <v>229</v>
      </c>
      <c r="B3528" s="135" t="s">
        <v>230</v>
      </c>
      <c r="C3528" s="135">
        <v>2007</v>
      </c>
      <c r="D3528" s="137">
        <v>3.476083</v>
      </c>
    </row>
    <row r="3529" spans="1:4" hidden="1">
      <c r="A3529" s="135" t="s">
        <v>229</v>
      </c>
      <c r="B3529" s="135" t="s">
        <v>230</v>
      </c>
      <c r="C3529" s="135">
        <v>2008</v>
      </c>
      <c r="D3529" s="137">
        <v>3.0406209999999998</v>
      </c>
    </row>
    <row r="3530" spans="1:4" hidden="1">
      <c r="A3530" s="135" t="s">
        <v>229</v>
      </c>
      <c r="B3530" s="135" t="s">
        <v>230</v>
      </c>
      <c r="C3530" s="135">
        <v>2009</v>
      </c>
      <c r="D3530" s="137">
        <v>2.56168</v>
      </c>
    </row>
    <row r="3531" spans="1:4" hidden="1">
      <c r="A3531" s="135" t="s">
        <v>229</v>
      </c>
      <c r="B3531" s="135" t="s">
        <v>230</v>
      </c>
      <c r="C3531" s="135">
        <v>2010</v>
      </c>
      <c r="D3531" s="137">
        <v>2.0324040000000001</v>
      </c>
    </row>
    <row r="3532" spans="1:4" hidden="1">
      <c r="A3532" s="135" t="s">
        <v>229</v>
      </c>
      <c r="B3532" s="135" t="s">
        <v>230</v>
      </c>
      <c r="C3532" s="135">
        <v>2011</v>
      </c>
      <c r="D3532" s="137">
        <v>2.0324040000000001</v>
      </c>
    </row>
    <row r="3533" spans="1:4" hidden="1">
      <c r="A3533" s="135" t="s">
        <v>229</v>
      </c>
      <c r="B3533" s="135" t="s">
        <v>230</v>
      </c>
      <c r="C3533" s="135">
        <v>2012</v>
      </c>
      <c r="D3533" s="137">
        <v>2.0324040000000001</v>
      </c>
    </row>
    <row r="3534" spans="1:4" hidden="1">
      <c r="A3534" s="135" t="s">
        <v>229</v>
      </c>
      <c r="B3534" s="135" t="s">
        <v>230</v>
      </c>
      <c r="C3534" s="135">
        <v>2013</v>
      </c>
      <c r="D3534" s="137">
        <v>2.0324040000000001</v>
      </c>
    </row>
    <row r="3535" spans="1:4" hidden="1">
      <c r="A3535" s="135" t="s">
        <v>229</v>
      </c>
      <c r="B3535" s="135" t="s">
        <v>230</v>
      </c>
      <c r="C3535" s="135">
        <v>2014</v>
      </c>
      <c r="D3535" s="137">
        <v>2.0324040000000001</v>
      </c>
    </row>
    <row r="3536" spans="1:4" hidden="1">
      <c r="A3536" s="135" t="s">
        <v>229</v>
      </c>
      <c r="B3536" s="135" t="s">
        <v>230</v>
      </c>
      <c r="C3536" s="135">
        <v>2015</v>
      </c>
      <c r="D3536" s="137">
        <v>2.0324040000000001</v>
      </c>
    </row>
    <row r="3537" spans="1:4" hidden="1">
      <c r="A3537" s="135" t="s">
        <v>229</v>
      </c>
      <c r="B3537" s="135" t="s">
        <v>230</v>
      </c>
      <c r="C3537" s="135">
        <v>2016</v>
      </c>
      <c r="D3537" s="137">
        <v>2.0324040000000001</v>
      </c>
    </row>
    <row r="3538" spans="1:4" hidden="1">
      <c r="A3538" s="135" t="s">
        <v>229</v>
      </c>
      <c r="B3538" s="135" t="s">
        <v>230</v>
      </c>
      <c r="C3538" s="135">
        <v>2017</v>
      </c>
      <c r="D3538" s="137">
        <v>2.0324040000000001</v>
      </c>
    </row>
    <row r="3539" spans="1:4" hidden="1">
      <c r="A3539" s="135" t="s">
        <v>229</v>
      </c>
      <c r="B3539" s="135" t="s">
        <v>230</v>
      </c>
      <c r="C3539" s="135">
        <v>2018</v>
      </c>
      <c r="D3539" s="137">
        <v>2.0324040000000001</v>
      </c>
    </row>
    <row r="3540" spans="1:4" hidden="1">
      <c r="A3540" s="135" t="s">
        <v>229</v>
      </c>
      <c r="B3540" s="135" t="s">
        <v>230</v>
      </c>
      <c r="C3540" s="135">
        <v>2019</v>
      </c>
      <c r="D3540" s="137">
        <v>2.0324040000000001</v>
      </c>
    </row>
    <row r="3541" spans="1:4" hidden="1">
      <c r="A3541" s="135" t="s">
        <v>229</v>
      </c>
      <c r="B3541" s="135" t="s">
        <v>230</v>
      </c>
      <c r="C3541" s="135">
        <v>2020</v>
      </c>
      <c r="D3541" s="137">
        <v>2.0324040000000001</v>
      </c>
    </row>
    <row r="3542" spans="1:4">
      <c r="A3542" s="135" t="s">
        <v>229</v>
      </c>
      <c r="B3542" s="135" t="s">
        <v>230</v>
      </c>
      <c r="C3542" s="135">
        <v>2021</v>
      </c>
      <c r="D3542" s="137">
        <v>2.0324040000000001</v>
      </c>
    </row>
    <row r="3543" spans="1:4" hidden="1">
      <c r="A3543" s="135" t="s">
        <v>231</v>
      </c>
      <c r="B3543" s="135" t="s">
        <v>232</v>
      </c>
      <c r="C3543" s="135">
        <v>1990</v>
      </c>
      <c r="D3543" s="137">
        <v>1.983471</v>
      </c>
    </row>
    <row r="3544" spans="1:4" hidden="1">
      <c r="A3544" s="135" t="s">
        <v>231</v>
      </c>
      <c r="B3544" s="135" t="s">
        <v>232</v>
      </c>
      <c r="C3544" s="135">
        <v>1991</v>
      </c>
      <c r="D3544" s="137">
        <v>2.0948250000000002</v>
      </c>
    </row>
    <row r="3545" spans="1:4" hidden="1">
      <c r="A3545" s="135" t="s">
        <v>231</v>
      </c>
      <c r="B3545" s="135" t="s">
        <v>232</v>
      </c>
      <c r="C3545" s="135">
        <v>1992</v>
      </c>
      <c r="D3545" s="137">
        <v>2.1971919999999998</v>
      </c>
    </row>
    <row r="3546" spans="1:4" hidden="1">
      <c r="A3546" s="135" t="s">
        <v>231</v>
      </c>
      <c r="B3546" s="135" t="s">
        <v>232</v>
      </c>
      <c r="C3546" s="135">
        <v>1993</v>
      </c>
      <c r="D3546" s="137">
        <v>2.2916180000000002</v>
      </c>
    </row>
    <row r="3547" spans="1:4" hidden="1">
      <c r="A3547" s="135" t="s">
        <v>231</v>
      </c>
      <c r="B3547" s="135" t="s">
        <v>232</v>
      </c>
      <c r="C3547" s="135">
        <v>1994</v>
      </c>
      <c r="D3547" s="137">
        <v>2.3789929999999999</v>
      </c>
    </row>
    <row r="3548" spans="1:4" hidden="1">
      <c r="A3548" s="135" t="s">
        <v>231</v>
      </c>
      <c r="B3548" s="135" t="s">
        <v>232</v>
      </c>
      <c r="C3548" s="135">
        <v>1995</v>
      </c>
      <c r="D3548" s="137">
        <v>2.4600770000000001</v>
      </c>
    </row>
    <row r="3549" spans="1:4" hidden="1">
      <c r="A3549" s="135" t="s">
        <v>231</v>
      </c>
      <c r="B3549" s="135" t="s">
        <v>232</v>
      </c>
      <c r="C3549" s="135">
        <v>1996</v>
      </c>
      <c r="D3549" s="137">
        <v>2.5355270000000001</v>
      </c>
    </row>
    <row r="3550" spans="1:4" hidden="1">
      <c r="A3550" s="135" t="s">
        <v>231</v>
      </c>
      <c r="B3550" s="135" t="s">
        <v>232</v>
      </c>
      <c r="C3550" s="135">
        <v>1997</v>
      </c>
      <c r="D3550" s="137">
        <v>2.6059100000000002</v>
      </c>
    </row>
    <row r="3551" spans="1:4" hidden="1">
      <c r="A3551" s="135" t="s">
        <v>231</v>
      </c>
      <c r="B3551" s="135" t="s">
        <v>232</v>
      </c>
      <c r="C3551" s="135">
        <v>1998</v>
      </c>
      <c r="D3551" s="137">
        <v>2.6717200000000001</v>
      </c>
    </row>
    <row r="3552" spans="1:4" hidden="1">
      <c r="A3552" s="135" t="s">
        <v>231</v>
      </c>
      <c r="B3552" s="135" t="s">
        <v>232</v>
      </c>
      <c r="C3552" s="135">
        <v>1999</v>
      </c>
      <c r="D3552" s="137">
        <v>2.7333889999999998</v>
      </c>
    </row>
    <row r="3553" spans="1:4" hidden="1">
      <c r="A3553" s="135" t="s">
        <v>231</v>
      </c>
      <c r="B3553" s="135" t="s">
        <v>232</v>
      </c>
      <c r="C3553" s="135">
        <v>2000</v>
      </c>
      <c r="D3553" s="137">
        <v>2.7912949999999999</v>
      </c>
    </row>
    <row r="3554" spans="1:4" hidden="1">
      <c r="A3554" s="135" t="s">
        <v>231</v>
      </c>
      <c r="B3554" s="135" t="s">
        <v>232</v>
      </c>
      <c r="C3554" s="135">
        <v>2001</v>
      </c>
      <c r="D3554" s="137">
        <v>2.953484</v>
      </c>
    </row>
    <row r="3555" spans="1:4" hidden="1">
      <c r="A3555" s="135" t="s">
        <v>231</v>
      </c>
      <c r="B3555" s="135" t="s">
        <v>232</v>
      </c>
      <c r="C3555" s="135">
        <v>2002</v>
      </c>
      <c r="D3555" s="137">
        <v>3.0587819999999999</v>
      </c>
    </row>
    <row r="3556" spans="1:4" hidden="1">
      <c r="A3556" s="135" t="s">
        <v>231</v>
      </c>
      <c r="B3556" s="135" t="s">
        <v>232</v>
      </c>
      <c r="C3556" s="135">
        <v>2003</v>
      </c>
      <c r="D3556" s="137">
        <v>3.1542110000000001</v>
      </c>
    </row>
    <row r="3557" spans="1:4" hidden="1">
      <c r="A3557" s="135" t="s">
        <v>231</v>
      </c>
      <c r="B3557" s="135" t="s">
        <v>232</v>
      </c>
      <c r="C3557" s="135">
        <v>2004</v>
      </c>
      <c r="D3557" s="137">
        <v>3.2410960000000002</v>
      </c>
    </row>
    <row r="3558" spans="1:4" hidden="1">
      <c r="A3558" s="135" t="s">
        <v>231</v>
      </c>
      <c r="B3558" s="135" t="s">
        <v>232</v>
      </c>
      <c r="C3558" s="135">
        <v>2005</v>
      </c>
      <c r="D3558" s="137">
        <v>3.320535</v>
      </c>
    </row>
    <row r="3559" spans="1:4" hidden="1">
      <c r="A3559" s="135" t="s">
        <v>231</v>
      </c>
      <c r="B3559" s="135" t="s">
        <v>232</v>
      </c>
      <c r="C3559" s="135">
        <v>2006</v>
      </c>
      <c r="D3559" s="137">
        <v>3.1086420000000001</v>
      </c>
    </row>
    <row r="3560" spans="1:4" hidden="1">
      <c r="A3560" s="135" t="s">
        <v>231</v>
      </c>
      <c r="B3560" s="135" t="s">
        <v>232</v>
      </c>
      <c r="C3560" s="135">
        <v>2007</v>
      </c>
      <c r="D3560" s="137">
        <v>2.9106529999999999</v>
      </c>
    </row>
    <row r="3561" spans="1:4" hidden="1">
      <c r="A3561" s="135" t="s">
        <v>231</v>
      </c>
      <c r="B3561" s="135" t="s">
        <v>232</v>
      </c>
      <c r="C3561" s="135">
        <v>2008</v>
      </c>
      <c r="D3561" s="137">
        <v>2.7252429999999999</v>
      </c>
    </row>
    <row r="3562" spans="1:4" hidden="1">
      <c r="A3562" s="135" t="s">
        <v>231</v>
      </c>
      <c r="B3562" s="135" t="s">
        <v>232</v>
      </c>
      <c r="C3562" s="135">
        <v>2009</v>
      </c>
      <c r="D3562" s="137">
        <v>2.5512510000000002</v>
      </c>
    </row>
    <row r="3563" spans="1:4" hidden="1">
      <c r="A3563" s="135" t="s">
        <v>231</v>
      </c>
      <c r="B3563" s="135" t="s">
        <v>232</v>
      </c>
      <c r="C3563" s="135">
        <v>2010</v>
      </c>
      <c r="D3563" s="137">
        <v>2.3876539999999999</v>
      </c>
    </row>
    <row r="3564" spans="1:4" hidden="1">
      <c r="A3564" s="135" t="s">
        <v>231</v>
      </c>
      <c r="B3564" s="135" t="s">
        <v>232</v>
      </c>
      <c r="C3564" s="135">
        <v>2011</v>
      </c>
      <c r="D3564" s="137">
        <v>2.233546</v>
      </c>
    </row>
    <row r="3565" spans="1:4" hidden="1">
      <c r="A3565" s="135" t="s">
        <v>231</v>
      </c>
      <c r="B3565" s="135" t="s">
        <v>232</v>
      </c>
      <c r="C3565" s="135">
        <v>2012</v>
      </c>
      <c r="D3565" s="137">
        <v>2.0881259999999999</v>
      </c>
    </row>
    <row r="3566" spans="1:4" hidden="1">
      <c r="A3566" s="135" t="s">
        <v>231</v>
      </c>
      <c r="B3566" s="135" t="s">
        <v>232</v>
      </c>
      <c r="C3566" s="135">
        <v>2013</v>
      </c>
      <c r="D3566" s="137">
        <v>1.9506790000000001</v>
      </c>
    </row>
    <row r="3567" spans="1:4" hidden="1">
      <c r="A3567" s="135" t="s">
        <v>231</v>
      </c>
      <c r="B3567" s="135" t="s">
        <v>232</v>
      </c>
      <c r="C3567" s="135">
        <v>2014</v>
      </c>
      <c r="D3567" s="137">
        <v>1.8205659999999999</v>
      </c>
    </row>
    <row r="3568" spans="1:4" hidden="1">
      <c r="A3568" s="135" t="s">
        <v>231</v>
      </c>
      <c r="B3568" s="135" t="s">
        <v>232</v>
      </c>
      <c r="C3568" s="135">
        <v>2015</v>
      </c>
      <c r="D3568" s="137">
        <v>1.697217</v>
      </c>
    </row>
    <row r="3569" spans="1:4" hidden="1">
      <c r="A3569" s="135" t="s">
        <v>231</v>
      </c>
      <c r="B3569" s="135" t="s">
        <v>232</v>
      </c>
      <c r="C3569" s="135">
        <v>2016</v>
      </c>
      <c r="D3569" s="137">
        <v>1.697217</v>
      </c>
    </row>
    <row r="3570" spans="1:4" hidden="1">
      <c r="A3570" s="135" t="s">
        <v>231</v>
      </c>
      <c r="B3570" s="135" t="s">
        <v>232</v>
      </c>
      <c r="C3570" s="135">
        <v>2017</v>
      </c>
      <c r="D3570" s="137">
        <v>1.697217</v>
      </c>
    </row>
    <row r="3571" spans="1:4" hidden="1">
      <c r="A3571" s="135" t="s">
        <v>231</v>
      </c>
      <c r="B3571" s="135" t="s">
        <v>232</v>
      </c>
      <c r="C3571" s="135">
        <v>2018</v>
      </c>
      <c r="D3571" s="137">
        <v>1.697217</v>
      </c>
    </row>
    <row r="3572" spans="1:4" hidden="1">
      <c r="A3572" s="135" t="s">
        <v>231</v>
      </c>
      <c r="B3572" s="135" t="s">
        <v>232</v>
      </c>
      <c r="C3572" s="135">
        <v>2019</v>
      </c>
      <c r="D3572" s="137">
        <v>1.697217</v>
      </c>
    </row>
    <row r="3573" spans="1:4" hidden="1">
      <c r="A3573" s="135" t="s">
        <v>231</v>
      </c>
      <c r="B3573" s="135" t="s">
        <v>232</v>
      </c>
      <c r="C3573" s="135">
        <v>2020</v>
      </c>
      <c r="D3573" s="137">
        <v>1.697217</v>
      </c>
    </row>
    <row r="3574" spans="1:4">
      <c r="A3574" s="135" t="s">
        <v>231</v>
      </c>
      <c r="B3574" s="135" t="s">
        <v>232</v>
      </c>
      <c r="C3574" s="135">
        <v>2021</v>
      </c>
      <c r="D3574" s="137">
        <v>1.697217</v>
      </c>
    </row>
    <row r="3575" spans="1:4" hidden="1">
      <c r="A3575" s="135" t="s">
        <v>233</v>
      </c>
      <c r="B3575" s="135" t="s">
        <v>234</v>
      </c>
      <c r="C3575" s="135">
        <v>1987</v>
      </c>
      <c r="D3575" s="137">
        <v>0.42044199999999998</v>
      </c>
    </row>
    <row r="3576" spans="1:4" hidden="1">
      <c r="A3576" s="135" t="s">
        <v>233</v>
      </c>
      <c r="B3576" s="135" t="s">
        <v>234</v>
      </c>
      <c r="C3576" s="135">
        <v>1988</v>
      </c>
      <c r="D3576" s="137">
        <v>0.47217599999999998</v>
      </c>
    </row>
    <row r="3577" spans="1:4" hidden="1">
      <c r="A3577" s="135" t="s">
        <v>233</v>
      </c>
      <c r="B3577" s="135" t="s">
        <v>234</v>
      </c>
      <c r="C3577" s="135">
        <v>1989</v>
      </c>
      <c r="D3577" s="137">
        <v>0.52254800000000001</v>
      </c>
    </row>
    <row r="3578" spans="1:4" hidden="1">
      <c r="A3578" s="135" t="s">
        <v>233</v>
      </c>
      <c r="B3578" s="135" t="s">
        <v>234</v>
      </c>
      <c r="C3578" s="135">
        <v>1990</v>
      </c>
      <c r="D3578" s="137">
        <v>0.57160999999999995</v>
      </c>
    </row>
    <row r="3579" spans="1:4" hidden="1">
      <c r="A3579" s="135" t="s">
        <v>233</v>
      </c>
      <c r="B3579" s="135" t="s">
        <v>234</v>
      </c>
      <c r="C3579" s="135">
        <v>1991</v>
      </c>
      <c r="D3579" s="137">
        <v>0.61941299999999999</v>
      </c>
    </row>
    <row r="3580" spans="1:4" hidden="1">
      <c r="A3580" s="135" t="s">
        <v>233</v>
      </c>
      <c r="B3580" s="135" t="s">
        <v>234</v>
      </c>
      <c r="C3580" s="135">
        <v>1992</v>
      </c>
      <c r="D3580" s="137">
        <v>0.66600499999999996</v>
      </c>
    </row>
    <row r="3581" spans="1:4" hidden="1">
      <c r="A3581" s="135" t="s">
        <v>233</v>
      </c>
      <c r="B3581" s="135" t="s">
        <v>234</v>
      </c>
      <c r="C3581" s="135">
        <v>1993</v>
      </c>
      <c r="D3581" s="137">
        <v>0.71143000000000001</v>
      </c>
    </row>
    <row r="3582" spans="1:4" hidden="1">
      <c r="A3582" s="135" t="s">
        <v>233</v>
      </c>
      <c r="B3582" s="135" t="s">
        <v>234</v>
      </c>
      <c r="C3582" s="135">
        <v>1994</v>
      </c>
      <c r="D3582" s="137">
        <v>0.75573299999999999</v>
      </c>
    </row>
    <row r="3583" spans="1:4" hidden="1">
      <c r="A3583" s="135" t="s">
        <v>233</v>
      </c>
      <c r="B3583" s="135" t="s">
        <v>234</v>
      </c>
      <c r="C3583" s="135">
        <v>1995</v>
      </c>
      <c r="D3583" s="137">
        <v>0.79895400000000005</v>
      </c>
    </row>
    <row r="3584" spans="1:4" hidden="1">
      <c r="A3584" s="135" t="s">
        <v>233</v>
      </c>
      <c r="B3584" s="135" t="s">
        <v>234</v>
      </c>
      <c r="C3584" s="135">
        <v>1996</v>
      </c>
      <c r="D3584" s="137">
        <v>0.84113199999999999</v>
      </c>
    </row>
    <row r="3585" spans="1:4" hidden="1">
      <c r="A3585" s="135" t="s">
        <v>233</v>
      </c>
      <c r="B3585" s="135" t="s">
        <v>234</v>
      </c>
      <c r="C3585" s="135">
        <v>1997</v>
      </c>
      <c r="D3585" s="137">
        <v>0.88230600000000003</v>
      </c>
    </row>
    <row r="3586" spans="1:4" hidden="1">
      <c r="A3586" s="135" t="s">
        <v>233</v>
      </c>
      <c r="B3586" s="135" t="s">
        <v>234</v>
      </c>
      <c r="C3586" s="135">
        <v>1998</v>
      </c>
      <c r="D3586" s="137">
        <v>0.92250900000000002</v>
      </c>
    </row>
    <row r="3587" spans="1:4" hidden="1">
      <c r="A3587" s="135" t="s">
        <v>233</v>
      </c>
      <c r="B3587" s="135" t="s">
        <v>234</v>
      </c>
      <c r="C3587" s="135">
        <v>1999</v>
      </c>
      <c r="D3587" s="137">
        <v>0.96177699999999999</v>
      </c>
    </row>
    <row r="3588" spans="1:4" hidden="1">
      <c r="A3588" s="135" t="s">
        <v>233</v>
      </c>
      <c r="B3588" s="135" t="s">
        <v>234</v>
      </c>
      <c r="C3588" s="135">
        <v>2000</v>
      </c>
      <c r="D3588" s="137">
        <v>1.0001420000000001</v>
      </c>
    </row>
    <row r="3589" spans="1:4" hidden="1">
      <c r="A3589" s="135" t="s">
        <v>233</v>
      </c>
      <c r="B3589" s="135" t="s">
        <v>234</v>
      </c>
      <c r="C3589" s="135">
        <v>2001</v>
      </c>
      <c r="D3589" s="137">
        <v>1.099027</v>
      </c>
    </row>
    <row r="3590" spans="1:4" hidden="1">
      <c r="A3590" s="135" t="s">
        <v>233</v>
      </c>
      <c r="B3590" s="135" t="s">
        <v>234</v>
      </c>
      <c r="C3590" s="135">
        <v>2002</v>
      </c>
      <c r="D3590" s="137">
        <v>1.1977150000000001</v>
      </c>
    </row>
    <row r="3591" spans="1:4" hidden="1">
      <c r="A3591" s="135" t="s">
        <v>233</v>
      </c>
      <c r="B3591" s="135" t="s">
        <v>234</v>
      </c>
      <c r="C3591" s="135">
        <v>2003</v>
      </c>
      <c r="D3591" s="137">
        <v>1.296206</v>
      </c>
    </row>
    <row r="3592" spans="1:4" hidden="1">
      <c r="A3592" s="135" t="s">
        <v>233</v>
      </c>
      <c r="B3592" s="135" t="s">
        <v>234</v>
      </c>
      <c r="C3592" s="135">
        <v>2004</v>
      </c>
      <c r="D3592" s="137">
        <v>1.394501</v>
      </c>
    </row>
    <row r="3593" spans="1:4" hidden="1">
      <c r="A3593" s="135" t="s">
        <v>233</v>
      </c>
      <c r="B3593" s="135" t="s">
        <v>234</v>
      </c>
      <c r="C3593" s="135">
        <v>2005</v>
      </c>
      <c r="D3593" s="137">
        <v>1.4925999999999999</v>
      </c>
    </row>
    <row r="3594" spans="1:4" hidden="1">
      <c r="A3594" s="135" t="s">
        <v>233</v>
      </c>
      <c r="B3594" s="135" t="s">
        <v>234</v>
      </c>
      <c r="C3594" s="135">
        <v>2006</v>
      </c>
      <c r="D3594" s="137">
        <v>1.4925999999999999</v>
      </c>
    </row>
    <row r="3595" spans="1:4" hidden="1">
      <c r="A3595" s="135" t="s">
        <v>233</v>
      </c>
      <c r="B3595" s="135" t="s">
        <v>234</v>
      </c>
      <c r="C3595" s="135">
        <v>2007</v>
      </c>
      <c r="D3595" s="137">
        <v>1.4925999999999999</v>
      </c>
    </row>
    <row r="3596" spans="1:4" hidden="1">
      <c r="A3596" s="135" t="s">
        <v>233</v>
      </c>
      <c r="B3596" s="135" t="s">
        <v>234</v>
      </c>
      <c r="C3596" s="135">
        <v>2008</v>
      </c>
      <c r="D3596" s="137">
        <v>1.4925999999999999</v>
      </c>
    </row>
    <row r="3597" spans="1:4" hidden="1">
      <c r="A3597" s="135" t="s">
        <v>233</v>
      </c>
      <c r="B3597" s="135" t="s">
        <v>234</v>
      </c>
      <c r="C3597" s="135">
        <v>2009</v>
      </c>
      <c r="D3597" s="137">
        <v>1.4925999999999999</v>
      </c>
    </row>
    <row r="3598" spans="1:4" hidden="1">
      <c r="A3598" s="135" t="s">
        <v>233</v>
      </c>
      <c r="B3598" s="135" t="s">
        <v>234</v>
      </c>
      <c r="C3598" s="135">
        <v>2010</v>
      </c>
      <c r="D3598" s="137">
        <v>1.4925999999999999</v>
      </c>
    </row>
    <row r="3599" spans="1:4" hidden="1">
      <c r="A3599" s="135" t="s">
        <v>233</v>
      </c>
      <c r="B3599" s="135" t="s">
        <v>234</v>
      </c>
      <c r="C3599" s="135">
        <v>2011</v>
      </c>
      <c r="D3599" s="137">
        <v>1.4925999999999999</v>
      </c>
    </row>
    <row r="3600" spans="1:4" hidden="1">
      <c r="A3600" s="135" t="s">
        <v>233</v>
      </c>
      <c r="B3600" s="135" t="s">
        <v>234</v>
      </c>
      <c r="C3600" s="135">
        <v>2012</v>
      </c>
      <c r="D3600" s="137">
        <v>1.4925999999999999</v>
      </c>
    </row>
    <row r="3601" spans="1:4" hidden="1">
      <c r="A3601" s="135" t="s">
        <v>233</v>
      </c>
      <c r="B3601" s="135" t="s">
        <v>234</v>
      </c>
      <c r="C3601" s="135">
        <v>2013</v>
      </c>
      <c r="D3601" s="137">
        <v>1.4925999999999999</v>
      </c>
    </row>
    <row r="3602" spans="1:4" hidden="1">
      <c r="A3602" s="135" t="s">
        <v>233</v>
      </c>
      <c r="B3602" s="135" t="s">
        <v>234</v>
      </c>
      <c r="C3602" s="135">
        <v>2014</v>
      </c>
      <c r="D3602" s="137">
        <v>1.4925999999999999</v>
      </c>
    </row>
    <row r="3603" spans="1:4" hidden="1">
      <c r="A3603" s="135" t="s">
        <v>233</v>
      </c>
      <c r="B3603" s="135" t="s">
        <v>234</v>
      </c>
      <c r="C3603" s="135">
        <v>2015</v>
      </c>
      <c r="D3603" s="137">
        <v>1.4925999999999999</v>
      </c>
    </row>
    <row r="3604" spans="1:4" hidden="1">
      <c r="A3604" s="135" t="s">
        <v>233</v>
      </c>
      <c r="B3604" s="135" t="s">
        <v>234</v>
      </c>
      <c r="C3604" s="135">
        <v>2016</v>
      </c>
      <c r="D3604" s="137">
        <v>1.4925999999999999</v>
      </c>
    </row>
    <row r="3605" spans="1:4" hidden="1">
      <c r="A3605" s="135" t="s">
        <v>233</v>
      </c>
      <c r="B3605" s="135" t="s">
        <v>234</v>
      </c>
      <c r="C3605" s="135">
        <v>2017</v>
      </c>
      <c r="D3605" s="137">
        <v>1.4925999999999999</v>
      </c>
    </row>
    <row r="3606" spans="1:4" hidden="1">
      <c r="A3606" s="135" t="s">
        <v>233</v>
      </c>
      <c r="B3606" s="135" t="s">
        <v>234</v>
      </c>
      <c r="C3606" s="135">
        <v>2018</v>
      </c>
      <c r="D3606" s="137">
        <v>1.4925999999999999</v>
      </c>
    </row>
    <row r="3607" spans="1:4" hidden="1">
      <c r="A3607" s="135" t="s">
        <v>233</v>
      </c>
      <c r="B3607" s="135" t="s">
        <v>234</v>
      </c>
      <c r="C3607" s="135">
        <v>2019</v>
      </c>
      <c r="D3607" s="137">
        <v>1.4925999999999999</v>
      </c>
    </row>
    <row r="3608" spans="1:4" hidden="1">
      <c r="A3608" s="135" t="s">
        <v>233</v>
      </c>
      <c r="B3608" s="135" t="s">
        <v>234</v>
      </c>
      <c r="C3608" s="135">
        <v>2020</v>
      </c>
      <c r="D3608" s="137">
        <v>1.4925999999999999</v>
      </c>
    </row>
    <row r="3609" spans="1:4">
      <c r="A3609" s="135" t="s">
        <v>233</v>
      </c>
      <c r="B3609" s="135" t="s">
        <v>234</v>
      </c>
      <c r="C3609" s="135">
        <v>2021</v>
      </c>
      <c r="D3609" s="137">
        <v>1.4925999999999999</v>
      </c>
    </row>
    <row r="3610" spans="1:4" hidden="1">
      <c r="A3610" s="135" t="s">
        <v>235</v>
      </c>
      <c r="B3610" s="135" t="s">
        <v>236</v>
      </c>
      <c r="C3610" s="135">
        <v>1991</v>
      </c>
      <c r="D3610" s="137">
        <v>3.2128519999999998</v>
      </c>
    </row>
    <row r="3611" spans="1:4" hidden="1">
      <c r="A3611" s="135" t="s">
        <v>235</v>
      </c>
      <c r="B3611" s="135" t="s">
        <v>236</v>
      </c>
      <c r="C3611" s="135">
        <v>1992</v>
      </c>
      <c r="D3611" s="137">
        <v>3.3823530000000002</v>
      </c>
    </row>
    <row r="3612" spans="1:4" hidden="1">
      <c r="A3612" s="135" t="s">
        <v>235</v>
      </c>
      <c r="B3612" s="135" t="s">
        <v>236</v>
      </c>
      <c r="C3612" s="135">
        <v>1993</v>
      </c>
      <c r="D3612" s="137">
        <v>3.5440610000000001</v>
      </c>
    </row>
    <row r="3613" spans="1:4" hidden="1">
      <c r="A3613" s="135" t="s">
        <v>235</v>
      </c>
      <c r="B3613" s="135" t="s">
        <v>236</v>
      </c>
      <c r="C3613" s="135">
        <v>1994</v>
      </c>
      <c r="D3613" s="137">
        <v>3.698502</v>
      </c>
    </row>
    <row r="3614" spans="1:4" hidden="1">
      <c r="A3614" s="135" t="s">
        <v>235</v>
      </c>
      <c r="B3614" s="135" t="s">
        <v>236</v>
      </c>
      <c r="C3614" s="135">
        <v>1995</v>
      </c>
      <c r="D3614" s="137">
        <v>3.8461539999999999</v>
      </c>
    </row>
    <row r="3615" spans="1:4" hidden="1">
      <c r="A3615" s="135" t="s">
        <v>235</v>
      </c>
      <c r="B3615" s="135" t="s">
        <v>236</v>
      </c>
      <c r="C3615" s="135">
        <v>1996</v>
      </c>
      <c r="D3615" s="137">
        <v>3.9874550000000002</v>
      </c>
    </row>
    <row r="3616" spans="1:4" hidden="1">
      <c r="A3616" s="135" t="s">
        <v>235</v>
      </c>
      <c r="B3616" s="135" t="s">
        <v>236</v>
      </c>
      <c r="C3616" s="135">
        <v>1997</v>
      </c>
      <c r="D3616" s="137">
        <v>4.1228069999999999</v>
      </c>
    </row>
    <row r="3617" spans="1:4" hidden="1">
      <c r="A3617" s="135" t="s">
        <v>235</v>
      </c>
      <c r="B3617" s="135" t="s">
        <v>236</v>
      </c>
      <c r="C3617" s="135">
        <v>1998</v>
      </c>
      <c r="D3617" s="137">
        <v>4.2525769999999996</v>
      </c>
    </row>
    <row r="3618" spans="1:4" hidden="1">
      <c r="A3618" s="135" t="s">
        <v>235</v>
      </c>
      <c r="B3618" s="135" t="s">
        <v>236</v>
      </c>
      <c r="C3618" s="135">
        <v>1999</v>
      </c>
      <c r="D3618" s="137">
        <v>4.3771040000000001</v>
      </c>
    </row>
    <row r="3619" spans="1:4" hidden="1">
      <c r="A3619" s="135" t="s">
        <v>235</v>
      </c>
      <c r="B3619" s="135" t="s">
        <v>236</v>
      </c>
      <c r="C3619" s="135">
        <v>2000</v>
      </c>
      <c r="D3619" s="137">
        <v>4.6666670000000003</v>
      </c>
    </row>
    <row r="3620" spans="1:4" hidden="1">
      <c r="A3620" s="135" t="s">
        <v>235</v>
      </c>
      <c r="B3620" s="135" t="s">
        <v>236</v>
      </c>
      <c r="C3620" s="135">
        <v>2001</v>
      </c>
      <c r="D3620" s="137">
        <v>4.7619049999999996</v>
      </c>
    </row>
    <row r="3621" spans="1:4" hidden="1">
      <c r="A3621" s="135" t="s">
        <v>235</v>
      </c>
      <c r="B3621" s="135" t="s">
        <v>236</v>
      </c>
      <c r="C3621" s="135">
        <v>2002</v>
      </c>
      <c r="D3621" s="137">
        <v>4.8611110000000002</v>
      </c>
    </row>
    <row r="3622" spans="1:4" hidden="1">
      <c r="A3622" s="135" t="s">
        <v>235</v>
      </c>
      <c r="B3622" s="135" t="s">
        <v>236</v>
      </c>
      <c r="C3622" s="135">
        <v>2003</v>
      </c>
      <c r="D3622" s="137">
        <v>4.8611110000000002</v>
      </c>
    </row>
    <row r="3623" spans="1:4" hidden="1">
      <c r="A3623" s="135" t="s">
        <v>235</v>
      </c>
      <c r="B3623" s="135" t="s">
        <v>236</v>
      </c>
      <c r="C3623" s="135">
        <v>2004</v>
      </c>
      <c r="D3623" s="137">
        <v>4.8611110000000002</v>
      </c>
    </row>
    <row r="3624" spans="1:4" hidden="1">
      <c r="A3624" s="135" t="s">
        <v>235</v>
      </c>
      <c r="B3624" s="135" t="s">
        <v>236</v>
      </c>
      <c r="C3624" s="135">
        <v>2005</v>
      </c>
      <c r="D3624" s="137">
        <v>4.8611110000000002</v>
      </c>
    </row>
    <row r="3625" spans="1:4" hidden="1">
      <c r="A3625" s="135" t="s">
        <v>235</v>
      </c>
      <c r="B3625" s="135" t="s">
        <v>236</v>
      </c>
      <c r="C3625" s="135">
        <v>2006</v>
      </c>
      <c r="D3625" s="137">
        <v>4.8611110000000002</v>
      </c>
    </row>
    <row r="3626" spans="1:4" hidden="1">
      <c r="A3626" s="135" t="s">
        <v>235</v>
      </c>
      <c r="B3626" s="135" t="s">
        <v>236</v>
      </c>
      <c r="C3626" s="135">
        <v>2007</v>
      </c>
      <c r="D3626" s="137">
        <v>4.8611110000000002</v>
      </c>
    </row>
    <row r="3627" spans="1:4" hidden="1">
      <c r="A3627" s="135" t="s">
        <v>235</v>
      </c>
      <c r="B3627" s="135" t="s">
        <v>236</v>
      </c>
      <c r="C3627" s="135">
        <v>2008</v>
      </c>
      <c r="D3627" s="137">
        <v>4.8611110000000002</v>
      </c>
    </row>
    <row r="3628" spans="1:4" hidden="1">
      <c r="A3628" s="135" t="s">
        <v>235</v>
      </c>
      <c r="B3628" s="135" t="s">
        <v>236</v>
      </c>
      <c r="C3628" s="135">
        <v>2009</v>
      </c>
      <c r="D3628" s="137">
        <v>4.8611110000000002</v>
      </c>
    </row>
    <row r="3629" spans="1:4" hidden="1">
      <c r="A3629" s="135" t="s">
        <v>235</v>
      </c>
      <c r="B3629" s="135" t="s">
        <v>236</v>
      </c>
      <c r="C3629" s="135">
        <v>2010</v>
      </c>
      <c r="D3629" s="137">
        <v>4.8611110000000002</v>
      </c>
    </row>
    <row r="3630" spans="1:4" hidden="1">
      <c r="A3630" s="135" t="s">
        <v>235</v>
      </c>
      <c r="B3630" s="135" t="s">
        <v>236</v>
      </c>
      <c r="C3630" s="135">
        <v>2011</v>
      </c>
      <c r="D3630" s="137">
        <v>4.8611110000000002</v>
      </c>
    </row>
    <row r="3631" spans="1:4" hidden="1">
      <c r="A3631" s="135" t="s">
        <v>235</v>
      </c>
      <c r="B3631" s="135" t="s">
        <v>236</v>
      </c>
      <c r="C3631" s="135">
        <v>2012</v>
      </c>
      <c r="D3631" s="137">
        <v>4.8611110000000002</v>
      </c>
    </row>
    <row r="3632" spans="1:4" hidden="1">
      <c r="A3632" s="135" t="s">
        <v>235</v>
      </c>
      <c r="B3632" s="135" t="s">
        <v>236</v>
      </c>
      <c r="C3632" s="135">
        <v>2013</v>
      </c>
      <c r="D3632" s="137">
        <v>4.8611110000000002</v>
      </c>
    </row>
    <row r="3633" spans="1:4" hidden="1">
      <c r="A3633" s="135" t="s">
        <v>235</v>
      </c>
      <c r="B3633" s="135" t="s">
        <v>236</v>
      </c>
      <c r="C3633" s="135">
        <v>2014</v>
      </c>
      <c r="D3633" s="137">
        <v>4.8611110000000002</v>
      </c>
    </row>
    <row r="3634" spans="1:4" hidden="1">
      <c r="A3634" s="135" t="s">
        <v>235</v>
      </c>
      <c r="B3634" s="135" t="s">
        <v>236</v>
      </c>
      <c r="C3634" s="135">
        <v>2015</v>
      </c>
      <c r="D3634" s="137">
        <v>4.8611110000000002</v>
      </c>
    </row>
    <row r="3635" spans="1:4" hidden="1">
      <c r="A3635" s="135" t="s">
        <v>235</v>
      </c>
      <c r="B3635" s="135" t="s">
        <v>236</v>
      </c>
      <c r="C3635" s="135">
        <v>2016</v>
      </c>
      <c r="D3635" s="137">
        <v>4.8611110000000002</v>
      </c>
    </row>
    <row r="3636" spans="1:4" hidden="1">
      <c r="A3636" s="135" t="s">
        <v>235</v>
      </c>
      <c r="B3636" s="135" t="s">
        <v>236</v>
      </c>
      <c r="C3636" s="135">
        <v>2017</v>
      </c>
      <c r="D3636" s="137">
        <v>4.8611110000000002</v>
      </c>
    </row>
    <row r="3637" spans="1:4" hidden="1">
      <c r="A3637" s="135" t="s">
        <v>235</v>
      </c>
      <c r="B3637" s="135" t="s">
        <v>236</v>
      </c>
      <c r="C3637" s="135">
        <v>2018</v>
      </c>
      <c r="D3637" s="137">
        <v>4.8611110000000002</v>
      </c>
    </row>
    <row r="3638" spans="1:4" hidden="1">
      <c r="A3638" s="135" t="s">
        <v>235</v>
      </c>
      <c r="B3638" s="135" t="s">
        <v>236</v>
      </c>
      <c r="C3638" s="135">
        <v>2019</v>
      </c>
      <c r="D3638" s="137">
        <v>4.8611110000000002</v>
      </c>
    </row>
    <row r="3639" spans="1:4" hidden="1">
      <c r="A3639" s="135" t="s">
        <v>235</v>
      </c>
      <c r="B3639" s="135" t="s">
        <v>236</v>
      </c>
      <c r="C3639" s="135">
        <v>2020</v>
      </c>
      <c r="D3639" s="137">
        <v>4.8611110000000002</v>
      </c>
    </row>
    <row r="3640" spans="1:4">
      <c r="A3640" s="135" t="s">
        <v>235</v>
      </c>
      <c r="B3640" s="135" t="s">
        <v>236</v>
      </c>
      <c r="C3640" s="135">
        <v>2021</v>
      </c>
      <c r="D3640" s="137">
        <v>4.8611110000000002</v>
      </c>
    </row>
    <row r="3641" spans="1:4" hidden="1">
      <c r="A3641" s="135" t="s">
        <v>237</v>
      </c>
      <c r="B3641" s="135" t="s">
        <v>238</v>
      </c>
      <c r="C3641" s="135">
        <v>2000</v>
      </c>
      <c r="D3641" s="137">
        <v>0.42248400000000003</v>
      </c>
    </row>
    <row r="3642" spans="1:4" hidden="1">
      <c r="A3642" s="135" t="s">
        <v>237</v>
      </c>
      <c r="B3642" s="135" t="s">
        <v>238</v>
      </c>
      <c r="C3642" s="135">
        <v>2001</v>
      </c>
      <c r="D3642" s="137">
        <v>0.40023399999999998</v>
      </c>
    </row>
    <row r="3643" spans="1:4" hidden="1">
      <c r="A3643" s="135" t="s">
        <v>237</v>
      </c>
      <c r="B3643" s="135" t="s">
        <v>238</v>
      </c>
      <c r="C3643" s="135">
        <v>2002</v>
      </c>
      <c r="D3643" s="137">
        <v>0.37792300000000001</v>
      </c>
    </row>
    <row r="3644" spans="1:4" hidden="1">
      <c r="A3644" s="135" t="s">
        <v>237</v>
      </c>
      <c r="B3644" s="135" t="s">
        <v>238</v>
      </c>
      <c r="C3644" s="135">
        <v>2003</v>
      </c>
      <c r="D3644" s="137">
        <v>0.35555100000000001</v>
      </c>
    </row>
    <row r="3645" spans="1:4" hidden="1">
      <c r="A3645" s="135" t="s">
        <v>237</v>
      </c>
      <c r="B3645" s="135" t="s">
        <v>238</v>
      </c>
      <c r="C3645" s="135">
        <v>2004</v>
      </c>
      <c r="D3645" s="137">
        <v>0.333117</v>
      </c>
    </row>
    <row r="3646" spans="1:4" hidden="1">
      <c r="A3646" s="135" t="s">
        <v>237</v>
      </c>
      <c r="B3646" s="135" t="s">
        <v>238</v>
      </c>
      <c r="C3646" s="135">
        <v>2005</v>
      </c>
      <c r="D3646" s="137">
        <v>0.31062099999999998</v>
      </c>
    </row>
    <row r="3647" spans="1:4" hidden="1">
      <c r="A3647" s="135" t="s">
        <v>237</v>
      </c>
      <c r="B3647" s="135" t="s">
        <v>238</v>
      </c>
      <c r="C3647" s="135">
        <v>2006</v>
      </c>
      <c r="D3647" s="137">
        <v>0.31062099999999998</v>
      </c>
    </row>
    <row r="3648" spans="1:4" hidden="1">
      <c r="A3648" s="135" t="s">
        <v>237</v>
      </c>
      <c r="B3648" s="135" t="s">
        <v>238</v>
      </c>
      <c r="C3648" s="135">
        <v>2007</v>
      </c>
      <c r="D3648" s="137">
        <v>0.31062099999999998</v>
      </c>
    </row>
    <row r="3649" spans="1:4" hidden="1">
      <c r="A3649" s="135" t="s">
        <v>237</v>
      </c>
      <c r="B3649" s="135" t="s">
        <v>238</v>
      </c>
      <c r="C3649" s="135">
        <v>2008</v>
      </c>
      <c r="D3649" s="137">
        <v>0.31062099999999998</v>
      </c>
    </row>
    <row r="3650" spans="1:4" hidden="1">
      <c r="A3650" s="135" t="s">
        <v>237</v>
      </c>
      <c r="B3650" s="135" t="s">
        <v>238</v>
      </c>
      <c r="C3650" s="135">
        <v>2009</v>
      </c>
      <c r="D3650" s="137">
        <v>0.31062099999999998</v>
      </c>
    </row>
    <row r="3651" spans="1:4" hidden="1">
      <c r="A3651" s="135" t="s">
        <v>237</v>
      </c>
      <c r="B3651" s="135" t="s">
        <v>238</v>
      </c>
      <c r="C3651" s="135">
        <v>2010</v>
      </c>
      <c r="D3651" s="137">
        <v>0.31062099999999998</v>
      </c>
    </row>
    <row r="3652" spans="1:4" hidden="1">
      <c r="A3652" s="135" t="s">
        <v>237</v>
      </c>
      <c r="B3652" s="135" t="s">
        <v>238</v>
      </c>
      <c r="C3652" s="135">
        <v>2011</v>
      </c>
      <c r="D3652" s="137">
        <v>0.31062099999999998</v>
      </c>
    </row>
    <row r="3653" spans="1:4" hidden="1">
      <c r="A3653" s="135" t="s">
        <v>237</v>
      </c>
      <c r="B3653" s="135" t="s">
        <v>238</v>
      </c>
      <c r="C3653" s="135">
        <v>2012</v>
      </c>
      <c r="D3653" s="137">
        <v>0.31062099999999998</v>
      </c>
    </row>
    <row r="3654" spans="1:4" hidden="1">
      <c r="A3654" s="135" t="s">
        <v>237</v>
      </c>
      <c r="B3654" s="135" t="s">
        <v>238</v>
      </c>
      <c r="C3654" s="135">
        <v>2013</v>
      </c>
      <c r="D3654" s="137">
        <v>0.31062099999999998</v>
      </c>
    </row>
    <row r="3655" spans="1:4" hidden="1">
      <c r="A3655" s="135" t="s">
        <v>237</v>
      </c>
      <c r="B3655" s="135" t="s">
        <v>238</v>
      </c>
      <c r="C3655" s="135">
        <v>2014</v>
      </c>
      <c r="D3655" s="137">
        <v>0.31062099999999998</v>
      </c>
    </row>
    <row r="3656" spans="1:4" hidden="1">
      <c r="A3656" s="135" t="s">
        <v>237</v>
      </c>
      <c r="B3656" s="135" t="s">
        <v>238</v>
      </c>
      <c r="C3656" s="135">
        <v>2015</v>
      </c>
      <c r="D3656" s="137">
        <v>0.31062099999999998</v>
      </c>
    </row>
    <row r="3657" spans="1:4" hidden="1">
      <c r="A3657" s="135" t="s">
        <v>237</v>
      </c>
      <c r="B3657" s="135" t="s">
        <v>238</v>
      </c>
      <c r="C3657" s="135">
        <v>2016</v>
      </c>
      <c r="D3657" s="137">
        <v>0.31062099999999998</v>
      </c>
    </row>
    <row r="3658" spans="1:4" hidden="1">
      <c r="A3658" s="135" t="s">
        <v>237</v>
      </c>
      <c r="B3658" s="135" t="s">
        <v>238</v>
      </c>
      <c r="C3658" s="135">
        <v>2017</v>
      </c>
      <c r="D3658" s="137">
        <v>0.31062099999999998</v>
      </c>
    </row>
    <row r="3659" spans="1:4" hidden="1">
      <c r="A3659" s="135" t="s">
        <v>237</v>
      </c>
      <c r="B3659" s="135" t="s">
        <v>238</v>
      </c>
      <c r="C3659" s="135">
        <v>2018</v>
      </c>
      <c r="D3659" s="137">
        <v>0.31062099999999998</v>
      </c>
    </row>
    <row r="3660" spans="1:4" hidden="1">
      <c r="A3660" s="135" t="s">
        <v>237</v>
      </c>
      <c r="B3660" s="135" t="s">
        <v>238</v>
      </c>
      <c r="C3660" s="135">
        <v>2019</v>
      </c>
      <c r="D3660" s="137">
        <v>0.31062099999999998</v>
      </c>
    </row>
    <row r="3661" spans="1:4" hidden="1">
      <c r="A3661" s="135" t="s">
        <v>237</v>
      </c>
      <c r="B3661" s="135" t="s">
        <v>238</v>
      </c>
      <c r="C3661" s="135">
        <v>2020</v>
      </c>
      <c r="D3661" s="137">
        <v>0.31062099999999998</v>
      </c>
    </row>
    <row r="3662" spans="1:4">
      <c r="A3662" s="135" t="s">
        <v>237</v>
      </c>
      <c r="B3662" s="135" t="s">
        <v>238</v>
      </c>
      <c r="C3662" s="135">
        <v>2021</v>
      </c>
      <c r="D3662" s="137">
        <v>0.31062099999999998</v>
      </c>
    </row>
    <row r="3663" spans="1:4" hidden="1">
      <c r="A3663" s="135" t="s">
        <v>239</v>
      </c>
      <c r="B3663" s="135" t="s">
        <v>240</v>
      </c>
      <c r="C3663" s="135">
        <v>1991</v>
      </c>
      <c r="D3663" s="137">
        <v>81.661029999999997</v>
      </c>
    </row>
    <row r="3664" spans="1:4" hidden="1">
      <c r="A3664" s="135" t="s">
        <v>239</v>
      </c>
      <c r="B3664" s="135" t="s">
        <v>240</v>
      </c>
      <c r="C3664" s="135">
        <v>1992</v>
      </c>
      <c r="D3664" s="137">
        <v>80.768029999999996</v>
      </c>
    </row>
    <row r="3665" spans="1:4" hidden="1">
      <c r="A3665" s="135" t="s">
        <v>239</v>
      </c>
      <c r="B3665" s="135" t="s">
        <v>240</v>
      </c>
      <c r="C3665" s="135">
        <v>1993</v>
      </c>
      <c r="D3665" s="137">
        <v>79.806269999999998</v>
      </c>
    </row>
    <row r="3666" spans="1:4" hidden="1">
      <c r="A3666" s="135" t="s">
        <v>239</v>
      </c>
      <c r="B3666" s="135" t="s">
        <v>240</v>
      </c>
      <c r="C3666" s="135">
        <v>1994</v>
      </c>
      <c r="D3666" s="137">
        <v>78.767470000000003</v>
      </c>
    </row>
    <row r="3667" spans="1:4" hidden="1">
      <c r="A3667" s="135" t="s">
        <v>239</v>
      </c>
      <c r="B3667" s="135" t="s">
        <v>240</v>
      </c>
      <c r="C3667" s="135">
        <v>1995</v>
      </c>
      <c r="D3667" s="137">
        <v>77.642009999999999</v>
      </c>
    </row>
    <row r="3668" spans="1:4" hidden="1">
      <c r="A3668" s="135" t="s">
        <v>239</v>
      </c>
      <c r="B3668" s="135" t="s">
        <v>240</v>
      </c>
      <c r="C3668" s="135">
        <v>1996</v>
      </c>
      <c r="D3668" s="137">
        <v>76.994</v>
      </c>
    </row>
    <row r="3669" spans="1:4" hidden="1">
      <c r="A3669" s="135" t="s">
        <v>239</v>
      </c>
      <c r="B3669" s="135" t="s">
        <v>240</v>
      </c>
      <c r="C3669" s="135">
        <v>1997</v>
      </c>
      <c r="D3669" s="137">
        <v>78.932839999999999</v>
      </c>
    </row>
    <row r="3670" spans="1:4" hidden="1">
      <c r="A3670" s="135" t="s">
        <v>239</v>
      </c>
      <c r="B3670" s="135" t="s">
        <v>240</v>
      </c>
      <c r="C3670" s="135">
        <v>1998</v>
      </c>
      <c r="D3670" s="137">
        <v>80.619799999999998</v>
      </c>
    </row>
    <row r="3671" spans="1:4" hidden="1">
      <c r="A3671" s="135" t="s">
        <v>239</v>
      </c>
      <c r="B3671" s="135" t="s">
        <v>240</v>
      </c>
      <c r="C3671" s="135">
        <v>1999</v>
      </c>
      <c r="D3671" s="137">
        <v>82.100970000000004</v>
      </c>
    </row>
    <row r="3672" spans="1:4" hidden="1">
      <c r="A3672" s="135" t="s">
        <v>239</v>
      </c>
      <c r="B3672" s="135" t="s">
        <v>240</v>
      </c>
      <c r="C3672" s="135">
        <v>2000</v>
      </c>
      <c r="D3672" s="137">
        <v>83.411839999999998</v>
      </c>
    </row>
    <row r="3673" spans="1:4" hidden="1">
      <c r="A3673" s="135" t="s">
        <v>239</v>
      </c>
      <c r="B3673" s="135" t="s">
        <v>240</v>
      </c>
      <c r="C3673" s="135">
        <v>2001</v>
      </c>
      <c r="D3673" s="137">
        <v>84.784170000000003</v>
      </c>
    </row>
    <row r="3674" spans="1:4" hidden="1">
      <c r="A3674" s="135" t="s">
        <v>239</v>
      </c>
      <c r="B3674" s="135" t="s">
        <v>240</v>
      </c>
      <c r="C3674" s="135">
        <v>2002</v>
      </c>
      <c r="D3674" s="137">
        <v>85.953789999999998</v>
      </c>
    </row>
    <row r="3675" spans="1:4" hidden="1">
      <c r="A3675" s="135" t="s">
        <v>239</v>
      </c>
      <c r="B3675" s="135" t="s">
        <v>240</v>
      </c>
      <c r="C3675" s="135">
        <v>2003</v>
      </c>
      <c r="D3675" s="137">
        <v>86.012039999999999</v>
      </c>
    </row>
    <row r="3676" spans="1:4" hidden="1">
      <c r="A3676" s="135" t="s">
        <v>239</v>
      </c>
      <c r="B3676" s="135" t="s">
        <v>240</v>
      </c>
      <c r="C3676" s="135">
        <v>2004</v>
      </c>
      <c r="D3676" s="137">
        <v>87.576819999999998</v>
      </c>
    </row>
    <row r="3677" spans="1:4" hidden="1">
      <c r="A3677" s="135" t="s">
        <v>239</v>
      </c>
      <c r="B3677" s="135" t="s">
        <v>240</v>
      </c>
      <c r="C3677" s="135">
        <v>2005</v>
      </c>
      <c r="D3677" s="137">
        <v>88.478719999999996</v>
      </c>
    </row>
    <row r="3678" spans="1:4" hidden="1">
      <c r="A3678" s="135" t="s">
        <v>239</v>
      </c>
      <c r="B3678" s="135" t="s">
        <v>240</v>
      </c>
      <c r="C3678" s="135">
        <v>2006</v>
      </c>
      <c r="D3678" s="137">
        <v>87.840649999999997</v>
      </c>
    </row>
    <row r="3679" spans="1:4" hidden="1">
      <c r="A3679" s="135" t="s">
        <v>239</v>
      </c>
      <c r="B3679" s="135" t="s">
        <v>240</v>
      </c>
      <c r="C3679" s="135">
        <v>2007</v>
      </c>
      <c r="D3679" s="137">
        <v>87.944909999999993</v>
      </c>
    </row>
    <row r="3680" spans="1:4" hidden="1">
      <c r="A3680" s="135" t="s">
        <v>239</v>
      </c>
      <c r="B3680" s="135" t="s">
        <v>240</v>
      </c>
      <c r="C3680" s="135">
        <v>2008</v>
      </c>
      <c r="D3680" s="137">
        <v>87.639020000000002</v>
      </c>
    </row>
    <row r="3681" spans="1:4" hidden="1">
      <c r="A3681" s="135" t="s">
        <v>239</v>
      </c>
      <c r="B3681" s="135" t="s">
        <v>240</v>
      </c>
      <c r="C3681" s="135">
        <v>2009</v>
      </c>
      <c r="D3681" s="137">
        <v>87.717600000000004</v>
      </c>
    </row>
    <row r="3682" spans="1:4" hidden="1">
      <c r="A3682" s="135" t="s">
        <v>239</v>
      </c>
      <c r="B3682" s="135" t="s">
        <v>240</v>
      </c>
      <c r="C3682" s="135">
        <v>2010</v>
      </c>
      <c r="D3682" s="137">
        <v>87.739220000000003</v>
      </c>
    </row>
    <row r="3683" spans="1:4" hidden="1">
      <c r="A3683" s="135" t="s">
        <v>239</v>
      </c>
      <c r="B3683" s="135" t="s">
        <v>240</v>
      </c>
      <c r="C3683" s="135">
        <v>2011</v>
      </c>
      <c r="D3683" s="137">
        <v>87.586539999999999</v>
      </c>
    </row>
    <row r="3684" spans="1:4" hidden="1">
      <c r="A3684" s="135" t="s">
        <v>239</v>
      </c>
      <c r="B3684" s="135" t="s">
        <v>240</v>
      </c>
      <c r="C3684" s="135">
        <v>2012</v>
      </c>
      <c r="D3684" s="137">
        <v>88.089380000000006</v>
      </c>
    </row>
    <row r="3685" spans="1:4" hidden="1">
      <c r="A3685" s="135" t="s">
        <v>239</v>
      </c>
      <c r="B3685" s="135" t="s">
        <v>240</v>
      </c>
      <c r="C3685" s="135">
        <v>2013</v>
      </c>
      <c r="D3685" s="137">
        <v>86.519440000000003</v>
      </c>
    </row>
    <row r="3686" spans="1:4" hidden="1">
      <c r="A3686" s="135" t="s">
        <v>239</v>
      </c>
      <c r="B3686" s="135" t="s">
        <v>240</v>
      </c>
      <c r="C3686" s="135">
        <v>2014</v>
      </c>
      <c r="D3686" s="137">
        <v>85.348759999999999</v>
      </c>
    </row>
    <row r="3687" spans="1:4" hidden="1">
      <c r="A3687" s="135" t="s">
        <v>239</v>
      </c>
      <c r="B3687" s="135" t="s">
        <v>240</v>
      </c>
      <c r="C3687" s="135">
        <v>2015</v>
      </c>
      <c r="D3687" s="137">
        <v>84.031239999999997</v>
      </c>
    </row>
    <row r="3688" spans="1:4" hidden="1">
      <c r="A3688" s="135" t="s">
        <v>239</v>
      </c>
      <c r="B3688" s="135" t="s">
        <v>240</v>
      </c>
      <c r="C3688" s="135">
        <v>2016</v>
      </c>
      <c r="D3688" s="137">
        <v>76.404020000000003</v>
      </c>
    </row>
    <row r="3689" spans="1:4" hidden="1">
      <c r="A3689" s="135" t="s">
        <v>239</v>
      </c>
      <c r="B3689" s="135" t="s">
        <v>240</v>
      </c>
      <c r="C3689" s="135">
        <v>2017</v>
      </c>
      <c r="D3689" s="137">
        <v>77.159490000000005</v>
      </c>
    </row>
    <row r="3690" spans="1:4" hidden="1">
      <c r="A3690" s="135" t="s">
        <v>239</v>
      </c>
      <c r="B3690" s="135" t="s">
        <v>240</v>
      </c>
      <c r="C3690" s="135">
        <v>2018</v>
      </c>
      <c r="D3690" s="137">
        <v>72.052610000000001</v>
      </c>
    </row>
    <row r="3691" spans="1:4" hidden="1">
      <c r="A3691" s="135" t="s">
        <v>239</v>
      </c>
      <c r="B3691" s="135" t="s">
        <v>240</v>
      </c>
      <c r="C3691" s="135">
        <v>2019</v>
      </c>
      <c r="D3691" s="137">
        <v>73.583309999999997</v>
      </c>
    </row>
    <row r="3692" spans="1:4" hidden="1">
      <c r="A3692" s="135" t="s">
        <v>239</v>
      </c>
      <c r="B3692" s="135" t="s">
        <v>240</v>
      </c>
      <c r="C3692" s="135">
        <v>2020</v>
      </c>
      <c r="D3692" s="137">
        <v>71.563929999999999</v>
      </c>
    </row>
    <row r="3693" spans="1:4">
      <c r="A3693" s="135" t="s">
        <v>239</v>
      </c>
      <c r="B3693" s="135" t="s">
        <v>240</v>
      </c>
      <c r="C3693" s="135">
        <v>2021</v>
      </c>
      <c r="D3693" s="137">
        <v>73.481930000000006</v>
      </c>
    </row>
    <row r="3694" spans="1:4" hidden="1">
      <c r="A3694" s="135" t="s">
        <v>241</v>
      </c>
      <c r="B3694" s="135" t="s">
        <v>242</v>
      </c>
      <c r="C3694" s="135">
        <v>1985</v>
      </c>
      <c r="D3694" s="137">
        <v>10</v>
      </c>
    </row>
    <row r="3695" spans="1:4" hidden="1">
      <c r="A3695" s="135" t="s">
        <v>241</v>
      </c>
      <c r="B3695" s="135" t="s">
        <v>242</v>
      </c>
      <c r="C3695" s="135">
        <v>1986</v>
      </c>
      <c r="D3695" s="137">
        <v>10</v>
      </c>
    </row>
    <row r="3696" spans="1:4" hidden="1">
      <c r="A3696" s="135" t="s">
        <v>241</v>
      </c>
      <c r="B3696" s="135" t="s">
        <v>242</v>
      </c>
      <c r="C3696" s="135">
        <v>1987</v>
      </c>
      <c r="D3696" s="137">
        <v>10</v>
      </c>
    </row>
    <row r="3697" spans="1:4" hidden="1">
      <c r="A3697" s="135" t="s">
        <v>241</v>
      </c>
      <c r="B3697" s="135" t="s">
        <v>242</v>
      </c>
      <c r="C3697" s="135">
        <v>1988</v>
      </c>
      <c r="D3697" s="137">
        <v>10</v>
      </c>
    </row>
    <row r="3698" spans="1:4" hidden="1">
      <c r="A3698" s="135" t="s">
        <v>241</v>
      </c>
      <c r="B3698" s="135" t="s">
        <v>242</v>
      </c>
      <c r="C3698" s="135">
        <v>1989</v>
      </c>
      <c r="D3698" s="137">
        <v>10</v>
      </c>
    </row>
    <row r="3699" spans="1:4" hidden="1">
      <c r="A3699" s="135" t="s">
        <v>241</v>
      </c>
      <c r="B3699" s="135" t="s">
        <v>242</v>
      </c>
      <c r="C3699" s="135">
        <v>1990</v>
      </c>
      <c r="D3699" s="137">
        <v>10</v>
      </c>
    </row>
    <row r="3700" spans="1:4" hidden="1">
      <c r="A3700" s="135" t="s">
        <v>241</v>
      </c>
      <c r="B3700" s="135" t="s">
        <v>242</v>
      </c>
      <c r="C3700" s="135">
        <v>1991</v>
      </c>
      <c r="D3700" s="137">
        <v>10</v>
      </c>
    </row>
    <row r="3701" spans="1:4" hidden="1">
      <c r="A3701" s="135" t="s">
        <v>241</v>
      </c>
      <c r="B3701" s="135" t="s">
        <v>242</v>
      </c>
      <c r="C3701" s="135">
        <v>1992</v>
      </c>
      <c r="D3701" s="137">
        <v>10</v>
      </c>
    </row>
    <row r="3702" spans="1:4" hidden="1">
      <c r="A3702" s="135" t="s">
        <v>241</v>
      </c>
      <c r="B3702" s="135" t="s">
        <v>242</v>
      </c>
      <c r="C3702" s="135">
        <v>1993</v>
      </c>
      <c r="D3702" s="137">
        <v>10</v>
      </c>
    </row>
    <row r="3703" spans="1:4" hidden="1">
      <c r="A3703" s="135" t="s">
        <v>241</v>
      </c>
      <c r="B3703" s="135" t="s">
        <v>242</v>
      </c>
      <c r="C3703" s="135">
        <v>1994</v>
      </c>
      <c r="D3703" s="137">
        <v>10</v>
      </c>
    </row>
    <row r="3704" spans="1:4" hidden="1">
      <c r="A3704" s="135" t="s">
        <v>241</v>
      </c>
      <c r="B3704" s="135" t="s">
        <v>242</v>
      </c>
      <c r="C3704" s="135">
        <v>1995</v>
      </c>
      <c r="D3704" s="137">
        <v>10</v>
      </c>
    </row>
    <row r="3705" spans="1:4" hidden="1">
      <c r="A3705" s="135" t="s">
        <v>241</v>
      </c>
      <c r="B3705" s="135" t="s">
        <v>242</v>
      </c>
      <c r="C3705" s="135">
        <v>1996</v>
      </c>
      <c r="D3705" s="137">
        <v>10</v>
      </c>
    </row>
    <row r="3706" spans="1:4" hidden="1">
      <c r="A3706" s="135" t="s">
        <v>241</v>
      </c>
      <c r="B3706" s="135" t="s">
        <v>242</v>
      </c>
      <c r="C3706" s="135">
        <v>1997</v>
      </c>
      <c r="D3706" s="137">
        <v>10</v>
      </c>
    </row>
    <row r="3707" spans="1:4" hidden="1">
      <c r="A3707" s="135" t="s">
        <v>241</v>
      </c>
      <c r="B3707" s="135" t="s">
        <v>242</v>
      </c>
      <c r="C3707" s="135">
        <v>1998</v>
      </c>
      <c r="D3707" s="137">
        <v>10</v>
      </c>
    </row>
    <row r="3708" spans="1:4" hidden="1">
      <c r="A3708" s="135" t="s">
        <v>241</v>
      </c>
      <c r="B3708" s="135" t="s">
        <v>242</v>
      </c>
      <c r="C3708" s="135">
        <v>1999</v>
      </c>
      <c r="D3708" s="137">
        <v>10</v>
      </c>
    </row>
    <row r="3709" spans="1:4" hidden="1">
      <c r="A3709" s="135" t="s">
        <v>241</v>
      </c>
      <c r="B3709" s="135" t="s">
        <v>242</v>
      </c>
      <c r="C3709" s="135">
        <v>2000</v>
      </c>
      <c r="D3709" s="137">
        <v>8.3088029999999993</v>
      </c>
    </row>
    <row r="3710" spans="1:4" hidden="1">
      <c r="A3710" s="135" t="s">
        <v>241</v>
      </c>
      <c r="B3710" s="135" t="s">
        <v>242</v>
      </c>
      <c r="C3710" s="135">
        <v>2001</v>
      </c>
      <c r="D3710" s="137">
        <v>11.44397</v>
      </c>
    </row>
    <row r="3711" spans="1:4" hidden="1">
      <c r="A3711" s="135" t="s">
        <v>241</v>
      </c>
      <c r="B3711" s="135" t="s">
        <v>242</v>
      </c>
      <c r="C3711" s="135">
        <v>2002</v>
      </c>
      <c r="D3711" s="137">
        <v>13.772640000000001</v>
      </c>
    </row>
    <row r="3712" spans="1:4" hidden="1">
      <c r="A3712" s="135" t="s">
        <v>241</v>
      </c>
      <c r="B3712" s="135" t="s">
        <v>242</v>
      </c>
      <c r="C3712" s="135">
        <v>2003</v>
      </c>
      <c r="D3712" s="137">
        <v>15.57056</v>
      </c>
    </row>
    <row r="3713" spans="1:4" hidden="1">
      <c r="A3713" s="135" t="s">
        <v>241</v>
      </c>
      <c r="B3713" s="135" t="s">
        <v>242</v>
      </c>
      <c r="C3713" s="135">
        <v>2004</v>
      </c>
      <c r="D3713" s="137">
        <v>17.000620000000001</v>
      </c>
    </row>
    <row r="3714" spans="1:4" hidden="1">
      <c r="A3714" s="135" t="s">
        <v>241</v>
      </c>
      <c r="B3714" s="135" t="s">
        <v>242</v>
      </c>
      <c r="C3714" s="135">
        <v>2005</v>
      </c>
      <c r="D3714" s="137">
        <v>18.165230000000001</v>
      </c>
    </row>
    <row r="3715" spans="1:4" hidden="1">
      <c r="A3715" s="135" t="s">
        <v>241</v>
      </c>
      <c r="B3715" s="135" t="s">
        <v>242</v>
      </c>
      <c r="C3715" s="135">
        <v>2006</v>
      </c>
      <c r="D3715" s="137">
        <v>19.13203</v>
      </c>
    </row>
    <row r="3716" spans="1:4" hidden="1">
      <c r="A3716" s="135" t="s">
        <v>241</v>
      </c>
      <c r="B3716" s="135" t="s">
        <v>242</v>
      </c>
      <c r="C3716" s="135">
        <v>2007</v>
      </c>
      <c r="D3716" s="137">
        <v>20.080300000000001</v>
      </c>
    </row>
    <row r="3717" spans="1:4" hidden="1">
      <c r="A3717" s="135" t="s">
        <v>241</v>
      </c>
      <c r="B3717" s="135" t="s">
        <v>242</v>
      </c>
      <c r="C3717" s="135">
        <v>2008</v>
      </c>
      <c r="D3717" s="137">
        <v>21.001090000000001</v>
      </c>
    </row>
    <row r="3718" spans="1:4" hidden="1">
      <c r="A3718" s="135" t="s">
        <v>241</v>
      </c>
      <c r="B3718" s="135" t="s">
        <v>242</v>
      </c>
      <c r="C3718" s="135">
        <v>2009</v>
      </c>
      <c r="D3718" s="137">
        <v>21.895569999999999</v>
      </c>
    </row>
    <row r="3719" spans="1:4" hidden="1">
      <c r="A3719" s="135" t="s">
        <v>241</v>
      </c>
      <c r="B3719" s="135" t="s">
        <v>242</v>
      </c>
      <c r="C3719" s="135">
        <v>2010</v>
      </c>
      <c r="D3719" s="137">
        <v>22.764849999999999</v>
      </c>
    </row>
    <row r="3720" spans="1:4" hidden="1">
      <c r="A3720" s="135" t="s">
        <v>241</v>
      </c>
      <c r="B3720" s="135" t="s">
        <v>242</v>
      </c>
      <c r="C3720" s="135">
        <v>2011</v>
      </c>
      <c r="D3720" s="137">
        <v>23.03275</v>
      </c>
    </row>
    <row r="3721" spans="1:4" hidden="1">
      <c r="A3721" s="135" t="s">
        <v>241</v>
      </c>
      <c r="B3721" s="135" t="s">
        <v>242</v>
      </c>
      <c r="C3721" s="135">
        <v>2012</v>
      </c>
      <c r="D3721" s="137">
        <v>23.307020000000001</v>
      </c>
    </row>
    <row r="3722" spans="1:4" hidden="1">
      <c r="A3722" s="135" t="s">
        <v>241</v>
      </c>
      <c r="B3722" s="135" t="s">
        <v>242</v>
      </c>
      <c r="C3722" s="135">
        <v>2013</v>
      </c>
      <c r="D3722" s="137">
        <v>23.587910000000001</v>
      </c>
    </row>
    <row r="3723" spans="1:4" hidden="1">
      <c r="A3723" s="135" t="s">
        <v>241</v>
      </c>
      <c r="B3723" s="135" t="s">
        <v>242</v>
      </c>
      <c r="C3723" s="135">
        <v>2014</v>
      </c>
      <c r="D3723" s="137">
        <v>23.875640000000001</v>
      </c>
    </row>
    <row r="3724" spans="1:4" hidden="1">
      <c r="A3724" s="135" t="s">
        <v>241</v>
      </c>
      <c r="B3724" s="135" t="s">
        <v>242</v>
      </c>
      <c r="C3724" s="135">
        <v>2015</v>
      </c>
      <c r="D3724" s="137">
        <v>24.170490000000001</v>
      </c>
    </row>
    <row r="3725" spans="1:4" hidden="1">
      <c r="A3725" s="135" t="s">
        <v>241</v>
      </c>
      <c r="B3725" s="135" t="s">
        <v>242</v>
      </c>
      <c r="C3725" s="135">
        <v>2016</v>
      </c>
      <c r="D3725" s="137">
        <v>24.472709999999999</v>
      </c>
    </row>
    <row r="3726" spans="1:4" hidden="1">
      <c r="A3726" s="135" t="s">
        <v>241</v>
      </c>
      <c r="B3726" s="135" t="s">
        <v>242</v>
      </c>
      <c r="C3726" s="135">
        <v>2017</v>
      </c>
      <c r="D3726" s="137">
        <v>24.402999999999999</v>
      </c>
    </row>
    <row r="3727" spans="1:4" hidden="1">
      <c r="A3727" s="135" t="s">
        <v>241</v>
      </c>
      <c r="B3727" s="135" t="s">
        <v>242</v>
      </c>
      <c r="C3727" s="135">
        <v>2018</v>
      </c>
      <c r="D3727" s="137">
        <v>24.26793</v>
      </c>
    </row>
    <row r="3728" spans="1:4" hidden="1">
      <c r="A3728" s="135" t="s">
        <v>241</v>
      </c>
      <c r="B3728" s="135" t="s">
        <v>242</v>
      </c>
      <c r="C3728" s="135">
        <v>2019</v>
      </c>
      <c r="D3728" s="137">
        <v>24.214490000000001</v>
      </c>
    </row>
    <row r="3729" spans="1:4" hidden="1">
      <c r="A3729" s="135" t="s">
        <v>241</v>
      </c>
      <c r="B3729" s="135" t="s">
        <v>242</v>
      </c>
      <c r="C3729" s="135">
        <v>2020</v>
      </c>
      <c r="D3729" s="137">
        <v>24.214490000000001</v>
      </c>
    </row>
    <row r="3730" spans="1:4">
      <c r="A3730" s="135" t="s">
        <v>241</v>
      </c>
      <c r="B3730" s="135" t="s">
        <v>242</v>
      </c>
      <c r="C3730" s="135">
        <v>2021</v>
      </c>
      <c r="D3730" s="137">
        <v>24.214490000000001</v>
      </c>
    </row>
    <row r="3731" spans="1:4" hidden="1">
      <c r="A3731" s="135" t="s">
        <v>243</v>
      </c>
      <c r="B3731" s="135" t="s">
        <v>244</v>
      </c>
      <c r="C3731" s="135">
        <v>1998</v>
      </c>
      <c r="D3731" s="137">
        <v>2.1011669999999998</v>
      </c>
    </row>
    <row r="3732" spans="1:4" hidden="1">
      <c r="A3732" s="135" t="s">
        <v>243</v>
      </c>
      <c r="B3732" s="135" t="s">
        <v>244</v>
      </c>
      <c r="C3732" s="135">
        <v>1999</v>
      </c>
      <c r="D3732" s="137">
        <v>2.5183230000000001</v>
      </c>
    </row>
    <row r="3733" spans="1:4" hidden="1">
      <c r="A3733" s="135" t="s">
        <v>243</v>
      </c>
      <c r="B3733" s="135" t="s">
        <v>244</v>
      </c>
      <c r="C3733" s="135">
        <v>2000</v>
      </c>
      <c r="D3733" s="137">
        <v>2.9045269999999999</v>
      </c>
    </row>
    <row r="3734" spans="1:4" hidden="1">
      <c r="A3734" s="135" t="s">
        <v>243</v>
      </c>
      <c r="B3734" s="135" t="s">
        <v>244</v>
      </c>
      <c r="C3734" s="135">
        <v>2001</v>
      </c>
      <c r="D3734" s="137">
        <v>3.2631030000000001</v>
      </c>
    </row>
    <row r="3735" spans="1:4" hidden="1">
      <c r="A3735" s="135" t="s">
        <v>243</v>
      </c>
      <c r="B3735" s="135" t="s">
        <v>244</v>
      </c>
      <c r="C3735" s="135">
        <v>2002</v>
      </c>
      <c r="D3735" s="137">
        <v>3.680428</v>
      </c>
    </row>
    <row r="3736" spans="1:4" hidden="1">
      <c r="A3736" s="135" t="s">
        <v>243</v>
      </c>
      <c r="B3736" s="135" t="s">
        <v>244</v>
      </c>
      <c r="C3736" s="135">
        <v>2003</v>
      </c>
      <c r="D3736" s="137">
        <v>4.0877610000000004</v>
      </c>
    </row>
    <row r="3737" spans="1:4" hidden="1">
      <c r="A3737" s="135" t="s">
        <v>243</v>
      </c>
      <c r="B3737" s="135" t="s">
        <v>244</v>
      </c>
      <c r="C3737" s="135">
        <v>2004</v>
      </c>
      <c r="D3737" s="137">
        <v>4.4854560000000001</v>
      </c>
    </row>
    <row r="3738" spans="1:4" hidden="1">
      <c r="A3738" s="135" t="s">
        <v>243</v>
      </c>
      <c r="B3738" s="135" t="s">
        <v>244</v>
      </c>
      <c r="C3738" s="135">
        <v>2005</v>
      </c>
      <c r="D3738" s="137">
        <v>4.8738489999999999</v>
      </c>
    </row>
    <row r="3739" spans="1:4" hidden="1">
      <c r="A3739" s="135" t="s">
        <v>243</v>
      </c>
      <c r="B3739" s="135" t="s">
        <v>244</v>
      </c>
      <c r="C3739" s="135">
        <v>2006</v>
      </c>
      <c r="D3739" s="137">
        <v>4.8386040000000001</v>
      </c>
    </row>
    <row r="3740" spans="1:4" hidden="1">
      <c r="A3740" s="135" t="s">
        <v>243</v>
      </c>
      <c r="B3740" s="135" t="s">
        <v>244</v>
      </c>
      <c r="C3740" s="135">
        <v>2007</v>
      </c>
      <c r="D3740" s="137">
        <v>4.8038639999999999</v>
      </c>
    </row>
    <row r="3741" spans="1:4" hidden="1">
      <c r="A3741" s="135" t="s">
        <v>243</v>
      </c>
      <c r="B3741" s="135" t="s">
        <v>244</v>
      </c>
      <c r="C3741" s="135">
        <v>2008</v>
      </c>
      <c r="D3741" s="137">
        <v>4.7696199999999997</v>
      </c>
    </row>
    <row r="3742" spans="1:4" hidden="1">
      <c r="A3742" s="135" t="s">
        <v>243</v>
      </c>
      <c r="B3742" s="135" t="s">
        <v>244</v>
      </c>
      <c r="C3742" s="135">
        <v>2009</v>
      </c>
      <c r="D3742" s="137">
        <v>4.3818729999999997</v>
      </c>
    </row>
    <row r="3743" spans="1:4" hidden="1">
      <c r="A3743" s="135" t="s">
        <v>243</v>
      </c>
      <c r="B3743" s="135" t="s">
        <v>244</v>
      </c>
      <c r="C3743" s="135">
        <v>2010</v>
      </c>
      <c r="D3743" s="137">
        <v>3.9865110000000001</v>
      </c>
    </row>
    <row r="3744" spans="1:4" hidden="1">
      <c r="A3744" s="135" t="s">
        <v>243</v>
      </c>
      <c r="B3744" s="135" t="s">
        <v>244</v>
      </c>
      <c r="C3744" s="135">
        <v>2011</v>
      </c>
      <c r="D3744" s="137">
        <v>3.5833059999999999</v>
      </c>
    </row>
    <row r="3745" spans="1:4" hidden="1">
      <c r="A3745" s="135" t="s">
        <v>243</v>
      </c>
      <c r="B3745" s="135" t="s">
        <v>244</v>
      </c>
      <c r="C3745" s="135">
        <v>2012</v>
      </c>
      <c r="D3745" s="137">
        <v>3.2003349999999999</v>
      </c>
    </row>
    <row r="3746" spans="1:4" hidden="1">
      <c r="A3746" s="135" t="s">
        <v>243</v>
      </c>
      <c r="B3746" s="135" t="s">
        <v>244</v>
      </c>
      <c r="C3746" s="135">
        <v>2013</v>
      </c>
      <c r="D3746" s="137">
        <v>2.8025039999999999</v>
      </c>
    </row>
    <row r="3747" spans="1:4" hidden="1">
      <c r="A3747" s="135" t="s">
        <v>243</v>
      </c>
      <c r="B3747" s="135" t="s">
        <v>244</v>
      </c>
      <c r="C3747" s="135">
        <v>2014</v>
      </c>
      <c r="D3747" s="137">
        <v>2.3889320000000001</v>
      </c>
    </row>
    <row r="3748" spans="1:4" hidden="1">
      <c r="A3748" s="135" t="s">
        <v>243</v>
      </c>
      <c r="B3748" s="135" t="s">
        <v>244</v>
      </c>
      <c r="C3748" s="135">
        <v>2015</v>
      </c>
      <c r="D3748" s="137">
        <v>1.958663</v>
      </c>
    </row>
    <row r="3749" spans="1:4" hidden="1">
      <c r="A3749" s="135" t="s">
        <v>243</v>
      </c>
      <c r="B3749" s="135" t="s">
        <v>244</v>
      </c>
      <c r="C3749" s="135">
        <v>2016</v>
      </c>
      <c r="D3749" s="137">
        <v>1.5106679999999999</v>
      </c>
    </row>
    <row r="3750" spans="1:4" hidden="1">
      <c r="A3750" s="135" t="s">
        <v>243</v>
      </c>
      <c r="B3750" s="135" t="s">
        <v>244</v>
      </c>
      <c r="C3750" s="135">
        <v>2017</v>
      </c>
      <c r="D3750" s="137">
        <v>1.0438270000000001</v>
      </c>
    </row>
    <row r="3751" spans="1:4" hidden="1">
      <c r="A3751" s="135" t="s">
        <v>243</v>
      </c>
      <c r="B3751" s="135" t="s">
        <v>244</v>
      </c>
      <c r="C3751" s="135">
        <v>2018</v>
      </c>
      <c r="D3751" s="137">
        <v>0.556925</v>
      </c>
    </row>
    <row r="3752" spans="1:4" hidden="1">
      <c r="A3752" s="135" t="s">
        <v>243</v>
      </c>
      <c r="B3752" s="135" t="s">
        <v>244</v>
      </c>
      <c r="C3752" s="135">
        <v>2019</v>
      </c>
      <c r="D3752" s="137">
        <v>4.8666000000000001E-2</v>
      </c>
    </row>
    <row r="3753" spans="1:4" hidden="1">
      <c r="A3753" s="135" t="s">
        <v>243</v>
      </c>
      <c r="B3753" s="135" t="s">
        <v>244</v>
      </c>
      <c r="C3753" s="135">
        <v>2020</v>
      </c>
      <c r="D3753" s="137">
        <v>4.8666000000000001E-2</v>
      </c>
    </row>
    <row r="3754" spans="1:4">
      <c r="A3754" s="135" t="s">
        <v>243</v>
      </c>
      <c r="B3754" s="135" t="s">
        <v>244</v>
      </c>
      <c r="C3754" s="135">
        <v>2021</v>
      </c>
      <c r="D3754" s="137">
        <v>4.8666000000000001E-2</v>
      </c>
    </row>
    <row r="3755" spans="1:4" hidden="1">
      <c r="A3755" s="135" t="s">
        <v>245</v>
      </c>
      <c r="B3755" s="135" t="s">
        <v>246</v>
      </c>
      <c r="C3755" s="135">
        <v>1988</v>
      </c>
      <c r="D3755" s="137">
        <v>2</v>
      </c>
    </row>
    <row r="3756" spans="1:4" hidden="1">
      <c r="A3756" s="135" t="s">
        <v>245</v>
      </c>
      <c r="B3756" s="135" t="s">
        <v>246</v>
      </c>
      <c r="C3756" s="135">
        <v>1989</v>
      </c>
      <c r="D3756" s="137">
        <v>2.173435</v>
      </c>
    </row>
    <row r="3757" spans="1:4" hidden="1">
      <c r="A3757" s="135" t="s">
        <v>245</v>
      </c>
      <c r="B3757" s="135" t="s">
        <v>246</v>
      </c>
      <c r="C3757" s="135">
        <v>1990</v>
      </c>
      <c r="D3757" s="137">
        <v>2.3279290000000001</v>
      </c>
    </row>
    <row r="3758" spans="1:4" hidden="1">
      <c r="A3758" s="135" t="s">
        <v>245</v>
      </c>
      <c r="B3758" s="135" t="s">
        <v>246</v>
      </c>
      <c r="C3758" s="135">
        <v>1991</v>
      </c>
      <c r="D3758" s="137">
        <v>2.4664250000000001</v>
      </c>
    </row>
    <row r="3759" spans="1:4" hidden="1">
      <c r="A3759" s="135" t="s">
        <v>245</v>
      </c>
      <c r="B3759" s="135" t="s">
        <v>246</v>
      </c>
      <c r="C3759" s="135">
        <v>1992</v>
      </c>
      <c r="D3759" s="137">
        <v>2.5912839999999999</v>
      </c>
    </row>
    <row r="3760" spans="1:4" hidden="1">
      <c r="A3760" s="135" t="s">
        <v>245</v>
      </c>
      <c r="B3760" s="135" t="s">
        <v>246</v>
      </c>
      <c r="C3760" s="135">
        <v>1993</v>
      </c>
      <c r="D3760" s="137">
        <v>2.7044269999999999</v>
      </c>
    </row>
    <row r="3761" spans="1:4" hidden="1">
      <c r="A3761" s="135" t="s">
        <v>245</v>
      </c>
      <c r="B3761" s="135" t="s">
        <v>246</v>
      </c>
      <c r="C3761" s="135">
        <v>1994</v>
      </c>
      <c r="D3761" s="137">
        <v>2.8074279999999998</v>
      </c>
    </row>
    <row r="3762" spans="1:4" hidden="1">
      <c r="A3762" s="135" t="s">
        <v>245</v>
      </c>
      <c r="B3762" s="135" t="s">
        <v>246</v>
      </c>
      <c r="C3762" s="135">
        <v>1995</v>
      </c>
      <c r="D3762" s="137">
        <v>2.9015930000000001</v>
      </c>
    </row>
    <row r="3763" spans="1:4" hidden="1">
      <c r="A3763" s="135" t="s">
        <v>245</v>
      </c>
      <c r="B3763" s="135" t="s">
        <v>246</v>
      </c>
      <c r="C3763" s="135">
        <v>1996</v>
      </c>
      <c r="D3763" s="137">
        <v>2.9880119999999999</v>
      </c>
    </row>
    <row r="3764" spans="1:4" hidden="1">
      <c r="A3764" s="135" t="s">
        <v>245</v>
      </c>
      <c r="B3764" s="135" t="s">
        <v>246</v>
      </c>
      <c r="C3764" s="135">
        <v>1997</v>
      </c>
      <c r="D3764" s="137">
        <v>3.0676030000000001</v>
      </c>
    </row>
    <row r="3765" spans="1:4" hidden="1">
      <c r="A3765" s="135" t="s">
        <v>245</v>
      </c>
      <c r="B3765" s="135" t="s">
        <v>246</v>
      </c>
      <c r="C3765" s="135">
        <v>1998</v>
      </c>
      <c r="D3765" s="137">
        <v>3.1411449999999999</v>
      </c>
    </row>
    <row r="3766" spans="1:4" hidden="1">
      <c r="A3766" s="135" t="s">
        <v>245</v>
      </c>
      <c r="B3766" s="135" t="s">
        <v>246</v>
      </c>
      <c r="C3766" s="135">
        <v>1999</v>
      </c>
      <c r="D3766" s="137">
        <v>3.2093020000000001</v>
      </c>
    </row>
    <row r="3767" spans="1:4" hidden="1">
      <c r="A3767" s="135" t="s">
        <v>245</v>
      </c>
      <c r="B3767" s="135" t="s">
        <v>246</v>
      </c>
      <c r="C3767" s="135">
        <v>2000</v>
      </c>
      <c r="D3767" s="137">
        <v>3.2726440000000001</v>
      </c>
    </row>
    <row r="3768" spans="1:4" hidden="1">
      <c r="A3768" s="135" t="s">
        <v>245</v>
      </c>
      <c r="B3768" s="135" t="s">
        <v>246</v>
      </c>
      <c r="C3768" s="135">
        <v>2001</v>
      </c>
      <c r="D3768" s="137">
        <v>3.2840980000000002</v>
      </c>
    </row>
    <row r="3769" spans="1:4" hidden="1">
      <c r="A3769" s="135" t="s">
        <v>245</v>
      </c>
      <c r="B3769" s="135" t="s">
        <v>246</v>
      </c>
      <c r="C3769" s="135">
        <v>2002</v>
      </c>
      <c r="D3769" s="137">
        <v>3.294972</v>
      </c>
    </row>
    <row r="3770" spans="1:4" hidden="1">
      <c r="A3770" s="135" t="s">
        <v>245</v>
      </c>
      <c r="B3770" s="135" t="s">
        <v>246</v>
      </c>
      <c r="C3770" s="135">
        <v>2003</v>
      </c>
      <c r="D3770" s="137">
        <v>3.3053089999999998</v>
      </c>
    </row>
    <row r="3771" spans="1:4" hidden="1">
      <c r="A3771" s="135" t="s">
        <v>245</v>
      </c>
      <c r="B3771" s="135" t="s">
        <v>246</v>
      </c>
      <c r="C3771" s="135">
        <v>2004</v>
      </c>
      <c r="D3771" s="137">
        <v>3.3151470000000001</v>
      </c>
    </row>
    <row r="3772" spans="1:4" hidden="1">
      <c r="A3772" s="135" t="s">
        <v>245</v>
      </c>
      <c r="B3772" s="135" t="s">
        <v>246</v>
      </c>
      <c r="C3772" s="135">
        <v>2005</v>
      </c>
      <c r="D3772" s="137">
        <v>3.324522</v>
      </c>
    </row>
    <row r="3773" spans="1:4" hidden="1">
      <c r="A3773" s="135" t="s">
        <v>245</v>
      </c>
      <c r="B3773" s="135" t="s">
        <v>246</v>
      </c>
      <c r="C3773" s="135">
        <v>2006</v>
      </c>
      <c r="D3773" s="137">
        <v>2.9345699999999999</v>
      </c>
    </row>
    <row r="3774" spans="1:4" hidden="1">
      <c r="A3774" s="135" t="s">
        <v>245</v>
      </c>
      <c r="B3774" s="135" t="s">
        <v>246</v>
      </c>
      <c r="C3774" s="135">
        <v>2007</v>
      </c>
      <c r="D3774" s="137">
        <v>2.57273</v>
      </c>
    </row>
    <row r="3775" spans="1:4" hidden="1">
      <c r="A3775" s="135" t="s">
        <v>245</v>
      </c>
      <c r="B3775" s="135" t="s">
        <v>246</v>
      </c>
      <c r="C3775" s="135">
        <v>2008</v>
      </c>
      <c r="D3775" s="137">
        <v>2.2360690000000001</v>
      </c>
    </row>
    <row r="3776" spans="1:4" hidden="1">
      <c r="A3776" s="135" t="s">
        <v>245</v>
      </c>
      <c r="B3776" s="135" t="s">
        <v>246</v>
      </c>
      <c r="C3776" s="135">
        <v>2009</v>
      </c>
      <c r="D3776" s="137">
        <v>1.9220459999999999</v>
      </c>
    </row>
    <row r="3777" spans="1:4" hidden="1">
      <c r="A3777" s="135" t="s">
        <v>245</v>
      </c>
      <c r="B3777" s="135" t="s">
        <v>246</v>
      </c>
      <c r="C3777" s="135">
        <v>2010</v>
      </c>
      <c r="D3777" s="137">
        <v>1.628452</v>
      </c>
    </row>
    <row r="3778" spans="1:4" hidden="1">
      <c r="A3778" s="135" t="s">
        <v>245</v>
      </c>
      <c r="B3778" s="135" t="s">
        <v>246</v>
      </c>
      <c r="C3778" s="135">
        <v>2011</v>
      </c>
      <c r="D3778" s="137">
        <v>1.3533569999999999</v>
      </c>
    </row>
    <row r="3779" spans="1:4" hidden="1">
      <c r="A3779" s="135" t="s">
        <v>245</v>
      </c>
      <c r="B3779" s="135" t="s">
        <v>246</v>
      </c>
      <c r="C3779" s="135">
        <v>2012</v>
      </c>
      <c r="D3779" s="137">
        <v>1.0950660000000001</v>
      </c>
    </row>
    <row r="3780" spans="1:4" hidden="1">
      <c r="A3780" s="135" t="s">
        <v>245</v>
      </c>
      <c r="B3780" s="135" t="s">
        <v>246</v>
      </c>
      <c r="C3780" s="135">
        <v>2013</v>
      </c>
      <c r="D3780" s="137">
        <v>1.6542589999999999</v>
      </c>
    </row>
    <row r="3781" spans="1:4" hidden="1">
      <c r="A3781" s="135" t="s">
        <v>245</v>
      </c>
      <c r="B3781" s="135" t="s">
        <v>246</v>
      </c>
      <c r="C3781" s="135">
        <v>2014</v>
      </c>
      <c r="D3781" s="137">
        <v>2.117102</v>
      </c>
    </row>
    <row r="3782" spans="1:4" hidden="1">
      <c r="A3782" s="135" t="s">
        <v>245</v>
      </c>
      <c r="B3782" s="135" t="s">
        <v>246</v>
      </c>
      <c r="C3782" s="135">
        <v>2015</v>
      </c>
      <c r="D3782" s="137">
        <v>1.940169</v>
      </c>
    </row>
    <row r="3783" spans="1:4" hidden="1">
      <c r="A3783" s="135" t="s">
        <v>245</v>
      </c>
      <c r="B3783" s="135" t="s">
        <v>246</v>
      </c>
      <c r="C3783" s="135">
        <v>2016</v>
      </c>
      <c r="D3783" s="137">
        <v>1.986035</v>
      </c>
    </row>
    <row r="3784" spans="1:4" hidden="1">
      <c r="A3784" s="135" t="s">
        <v>245</v>
      </c>
      <c r="B3784" s="135" t="s">
        <v>246</v>
      </c>
      <c r="C3784" s="135">
        <v>2017</v>
      </c>
      <c r="D3784" s="137">
        <v>2.2770030000000001</v>
      </c>
    </row>
    <row r="3785" spans="1:4" hidden="1">
      <c r="A3785" s="135" t="s">
        <v>245</v>
      </c>
      <c r="B3785" s="135" t="s">
        <v>246</v>
      </c>
      <c r="C3785" s="135">
        <v>2018</v>
      </c>
      <c r="D3785" s="137">
        <v>1.5352589999999999</v>
      </c>
    </row>
    <row r="3786" spans="1:4" hidden="1">
      <c r="A3786" s="135" t="s">
        <v>245</v>
      </c>
      <c r="B3786" s="135" t="s">
        <v>246</v>
      </c>
      <c r="C3786" s="135">
        <v>2019</v>
      </c>
      <c r="D3786" s="137">
        <v>1.496291</v>
      </c>
    </row>
    <row r="3787" spans="1:4" hidden="1">
      <c r="A3787" s="135" t="s">
        <v>245</v>
      </c>
      <c r="B3787" s="135" t="s">
        <v>246</v>
      </c>
      <c r="C3787" s="135">
        <v>2020</v>
      </c>
      <c r="D3787" s="137">
        <v>1.496291</v>
      </c>
    </row>
    <row r="3788" spans="1:4">
      <c r="A3788" s="135" t="s">
        <v>245</v>
      </c>
      <c r="B3788" s="135" t="s">
        <v>246</v>
      </c>
      <c r="C3788" s="135">
        <v>2021</v>
      </c>
      <c r="D3788" s="137">
        <v>1.496291</v>
      </c>
    </row>
    <row r="3789" spans="1:4" hidden="1">
      <c r="A3789" s="135" t="s">
        <v>247</v>
      </c>
      <c r="B3789" s="135" t="s">
        <v>248</v>
      </c>
      <c r="C3789" s="135">
        <v>1987</v>
      </c>
      <c r="D3789" s="137">
        <v>9.7495530000000006</v>
      </c>
    </row>
    <row r="3790" spans="1:4" hidden="1">
      <c r="A3790" s="135" t="s">
        <v>247</v>
      </c>
      <c r="B3790" s="135" t="s">
        <v>248</v>
      </c>
      <c r="C3790" s="135">
        <v>1988</v>
      </c>
      <c r="D3790" s="137">
        <v>10.45926</v>
      </c>
    </row>
    <row r="3791" spans="1:4" hidden="1">
      <c r="A3791" s="135" t="s">
        <v>247</v>
      </c>
      <c r="B3791" s="135" t="s">
        <v>248</v>
      </c>
      <c r="C3791" s="135">
        <v>1989</v>
      </c>
      <c r="D3791" s="137">
        <v>11.087429999999999</v>
      </c>
    </row>
    <row r="3792" spans="1:4" hidden="1">
      <c r="A3792" s="135" t="s">
        <v>247</v>
      </c>
      <c r="B3792" s="135" t="s">
        <v>248</v>
      </c>
      <c r="C3792" s="135">
        <v>1990</v>
      </c>
      <c r="D3792" s="137">
        <v>11.647349999999999</v>
      </c>
    </row>
    <row r="3793" spans="1:4" hidden="1">
      <c r="A3793" s="135" t="s">
        <v>247</v>
      </c>
      <c r="B3793" s="135" t="s">
        <v>248</v>
      </c>
      <c r="C3793" s="135">
        <v>1991</v>
      </c>
      <c r="D3793" s="137">
        <v>12.14958</v>
      </c>
    </row>
    <row r="3794" spans="1:4" hidden="1">
      <c r="A3794" s="135" t="s">
        <v>247</v>
      </c>
      <c r="B3794" s="135" t="s">
        <v>248</v>
      </c>
      <c r="C3794" s="135">
        <v>1992</v>
      </c>
      <c r="D3794" s="137">
        <v>12.602600000000001</v>
      </c>
    </row>
    <row r="3795" spans="1:4" hidden="1">
      <c r="A3795" s="135" t="s">
        <v>247</v>
      </c>
      <c r="B3795" s="135" t="s">
        <v>248</v>
      </c>
      <c r="C3795" s="135">
        <v>1993</v>
      </c>
      <c r="D3795" s="137">
        <v>13.01329</v>
      </c>
    </row>
    <row r="3796" spans="1:4" hidden="1">
      <c r="A3796" s="135" t="s">
        <v>247</v>
      </c>
      <c r="B3796" s="135" t="s">
        <v>248</v>
      </c>
      <c r="C3796" s="135">
        <v>1994</v>
      </c>
      <c r="D3796" s="137">
        <v>13.38733</v>
      </c>
    </row>
    <row r="3797" spans="1:4" hidden="1">
      <c r="A3797" s="135" t="s">
        <v>247</v>
      </c>
      <c r="B3797" s="135" t="s">
        <v>248</v>
      </c>
      <c r="C3797" s="135">
        <v>1995</v>
      </c>
      <c r="D3797" s="137">
        <v>13.729419999999999</v>
      </c>
    </row>
    <row r="3798" spans="1:4" hidden="1">
      <c r="A3798" s="135" t="s">
        <v>247</v>
      </c>
      <c r="B3798" s="135" t="s">
        <v>248</v>
      </c>
      <c r="C3798" s="135">
        <v>1996</v>
      </c>
      <c r="D3798" s="137">
        <v>14.043469999999999</v>
      </c>
    </row>
    <row r="3799" spans="1:4" hidden="1">
      <c r="A3799" s="135" t="s">
        <v>247</v>
      </c>
      <c r="B3799" s="135" t="s">
        <v>248</v>
      </c>
      <c r="C3799" s="135">
        <v>1997</v>
      </c>
      <c r="D3799" s="137">
        <v>14.33281</v>
      </c>
    </row>
    <row r="3800" spans="1:4" hidden="1">
      <c r="A3800" s="135" t="s">
        <v>247</v>
      </c>
      <c r="B3800" s="135" t="s">
        <v>248</v>
      </c>
      <c r="C3800" s="135">
        <v>1998</v>
      </c>
      <c r="D3800" s="137">
        <v>14.60023</v>
      </c>
    </row>
    <row r="3801" spans="1:4" hidden="1">
      <c r="A3801" s="135" t="s">
        <v>247</v>
      </c>
      <c r="B3801" s="135" t="s">
        <v>248</v>
      </c>
      <c r="C3801" s="135">
        <v>1999</v>
      </c>
      <c r="D3801" s="137">
        <v>14.848140000000001</v>
      </c>
    </row>
    <row r="3802" spans="1:4" hidden="1">
      <c r="A3802" s="135" t="s">
        <v>247</v>
      </c>
      <c r="B3802" s="135" t="s">
        <v>248</v>
      </c>
      <c r="C3802" s="135">
        <v>2000</v>
      </c>
      <c r="D3802" s="137">
        <v>15.0786</v>
      </c>
    </row>
    <row r="3803" spans="1:4" hidden="1">
      <c r="A3803" s="135" t="s">
        <v>247</v>
      </c>
      <c r="B3803" s="135" t="s">
        <v>248</v>
      </c>
      <c r="C3803" s="135">
        <v>2001</v>
      </c>
      <c r="D3803" s="137">
        <v>15.494910000000001</v>
      </c>
    </row>
    <row r="3804" spans="1:4" hidden="1">
      <c r="A3804" s="135" t="s">
        <v>247</v>
      </c>
      <c r="B3804" s="135" t="s">
        <v>248</v>
      </c>
      <c r="C3804" s="135">
        <v>2002</v>
      </c>
      <c r="D3804" s="137">
        <v>15.891690000000001</v>
      </c>
    </row>
    <row r="3805" spans="1:4" hidden="1">
      <c r="A3805" s="135" t="s">
        <v>247</v>
      </c>
      <c r="B3805" s="135" t="s">
        <v>248</v>
      </c>
      <c r="C3805" s="135">
        <v>2003</v>
      </c>
      <c r="D3805" s="137">
        <v>16.270289999999999</v>
      </c>
    </row>
    <row r="3806" spans="1:4" hidden="1">
      <c r="A3806" s="135" t="s">
        <v>247</v>
      </c>
      <c r="B3806" s="135" t="s">
        <v>248</v>
      </c>
      <c r="C3806" s="135">
        <v>2004</v>
      </c>
      <c r="D3806" s="137">
        <v>16.631920000000001</v>
      </c>
    </row>
    <row r="3807" spans="1:4" hidden="1">
      <c r="A3807" s="135" t="s">
        <v>247</v>
      </c>
      <c r="B3807" s="135" t="s">
        <v>248</v>
      </c>
      <c r="C3807" s="135">
        <v>2005</v>
      </c>
      <c r="D3807" s="137">
        <v>16.977709999999998</v>
      </c>
    </row>
    <row r="3808" spans="1:4" hidden="1">
      <c r="A3808" s="135" t="s">
        <v>247</v>
      </c>
      <c r="B3808" s="135" t="s">
        <v>248</v>
      </c>
      <c r="C3808" s="135">
        <v>2006</v>
      </c>
      <c r="D3808" s="137">
        <v>16.71743</v>
      </c>
    </row>
    <row r="3809" spans="1:4" hidden="1">
      <c r="A3809" s="135" t="s">
        <v>247</v>
      </c>
      <c r="B3809" s="135" t="s">
        <v>248</v>
      </c>
      <c r="C3809" s="135">
        <v>2007</v>
      </c>
      <c r="D3809" s="137">
        <v>16.465009999999999</v>
      </c>
    </row>
    <row r="3810" spans="1:4" hidden="1">
      <c r="A3810" s="135" t="s">
        <v>247</v>
      </c>
      <c r="B3810" s="135" t="s">
        <v>248</v>
      </c>
      <c r="C3810" s="135">
        <v>2008</v>
      </c>
      <c r="D3810" s="137">
        <v>16.220099999999999</v>
      </c>
    </row>
    <row r="3811" spans="1:4" hidden="1">
      <c r="A3811" s="135" t="s">
        <v>247</v>
      </c>
      <c r="B3811" s="135" t="s">
        <v>248</v>
      </c>
      <c r="C3811" s="135">
        <v>2009</v>
      </c>
      <c r="D3811" s="137">
        <v>15.98237</v>
      </c>
    </row>
    <row r="3812" spans="1:4" hidden="1">
      <c r="A3812" s="135" t="s">
        <v>247</v>
      </c>
      <c r="B3812" s="135" t="s">
        <v>248</v>
      </c>
      <c r="C3812" s="135">
        <v>2010</v>
      </c>
      <c r="D3812" s="137">
        <v>15.7515</v>
      </c>
    </row>
    <row r="3813" spans="1:4" hidden="1">
      <c r="A3813" s="135" t="s">
        <v>247</v>
      </c>
      <c r="B3813" s="135" t="s">
        <v>248</v>
      </c>
      <c r="C3813" s="135">
        <v>2011</v>
      </c>
      <c r="D3813" s="137">
        <v>15.7515</v>
      </c>
    </row>
    <row r="3814" spans="1:4" hidden="1">
      <c r="A3814" s="135" t="s">
        <v>247</v>
      </c>
      <c r="B3814" s="135" t="s">
        <v>248</v>
      </c>
      <c r="C3814" s="135">
        <v>2012</v>
      </c>
      <c r="D3814" s="137">
        <v>15.7515</v>
      </c>
    </row>
    <row r="3815" spans="1:4" hidden="1">
      <c r="A3815" s="135" t="s">
        <v>247</v>
      </c>
      <c r="B3815" s="135" t="s">
        <v>248</v>
      </c>
      <c r="C3815" s="135">
        <v>2013</v>
      </c>
      <c r="D3815" s="137">
        <v>15.7515</v>
      </c>
    </row>
    <row r="3816" spans="1:4" hidden="1">
      <c r="A3816" s="135" t="s">
        <v>247</v>
      </c>
      <c r="B3816" s="135" t="s">
        <v>248</v>
      </c>
      <c r="C3816" s="135">
        <v>2014</v>
      </c>
      <c r="D3816" s="137">
        <v>15.7515</v>
      </c>
    </row>
    <row r="3817" spans="1:4" hidden="1">
      <c r="A3817" s="135" t="s">
        <v>247</v>
      </c>
      <c r="B3817" s="135" t="s">
        <v>248</v>
      </c>
      <c r="C3817" s="135">
        <v>2015</v>
      </c>
      <c r="D3817" s="137">
        <v>15.7515</v>
      </c>
    </row>
    <row r="3818" spans="1:4" hidden="1">
      <c r="A3818" s="135" t="s">
        <v>247</v>
      </c>
      <c r="B3818" s="135" t="s">
        <v>248</v>
      </c>
      <c r="C3818" s="135">
        <v>2016</v>
      </c>
      <c r="D3818" s="137">
        <v>15.7515</v>
      </c>
    </row>
    <row r="3819" spans="1:4" hidden="1">
      <c r="A3819" s="135" t="s">
        <v>247</v>
      </c>
      <c r="B3819" s="135" t="s">
        <v>248</v>
      </c>
      <c r="C3819" s="135">
        <v>2017</v>
      </c>
      <c r="D3819" s="137">
        <v>15.7515</v>
      </c>
    </row>
    <row r="3820" spans="1:4" hidden="1">
      <c r="A3820" s="135" t="s">
        <v>247</v>
      </c>
      <c r="B3820" s="135" t="s">
        <v>248</v>
      </c>
      <c r="C3820" s="135">
        <v>2018</v>
      </c>
      <c r="D3820" s="137">
        <v>15.7515</v>
      </c>
    </row>
    <row r="3821" spans="1:4" hidden="1">
      <c r="A3821" s="135" t="s">
        <v>247</v>
      </c>
      <c r="B3821" s="135" t="s">
        <v>248</v>
      </c>
      <c r="C3821" s="135">
        <v>2019</v>
      </c>
      <c r="D3821" s="137">
        <v>15.7515</v>
      </c>
    </row>
    <row r="3822" spans="1:4" hidden="1">
      <c r="A3822" s="135" t="s">
        <v>247</v>
      </c>
      <c r="B3822" s="135" t="s">
        <v>248</v>
      </c>
      <c r="C3822" s="135">
        <v>2020</v>
      </c>
      <c r="D3822" s="137">
        <v>15.7515</v>
      </c>
    </row>
    <row r="3823" spans="1:4">
      <c r="A3823" s="135" t="s">
        <v>247</v>
      </c>
      <c r="B3823" s="135" t="s">
        <v>248</v>
      </c>
      <c r="C3823" s="135">
        <v>2021</v>
      </c>
      <c r="D3823" s="137">
        <v>15.7515</v>
      </c>
    </row>
    <row r="3824" spans="1:4" hidden="1">
      <c r="A3824" s="135" t="s">
        <v>249</v>
      </c>
      <c r="B3824" s="136"/>
      <c r="C3824" s="135">
        <v>2014</v>
      </c>
      <c r="D3824" s="137">
        <v>50.319009999999999</v>
      </c>
    </row>
    <row r="3825" spans="1:4" hidden="1">
      <c r="A3825" s="135" t="s">
        <v>249</v>
      </c>
      <c r="B3825" s="136"/>
      <c r="C3825" s="135">
        <v>2015</v>
      </c>
      <c r="D3825" s="137">
        <v>49.506970000000003</v>
      </c>
    </row>
    <row r="3826" spans="1:4" hidden="1">
      <c r="A3826" s="135" t="s">
        <v>249</v>
      </c>
      <c r="B3826" s="136"/>
      <c r="C3826" s="135">
        <v>2016</v>
      </c>
      <c r="D3826" s="137">
        <v>49.433540000000001</v>
      </c>
    </row>
    <row r="3827" spans="1:4" hidden="1">
      <c r="A3827" s="135" t="s">
        <v>249</v>
      </c>
      <c r="B3827" s="136"/>
      <c r="C3827" s="135">
        <v>2017</v>
      </c>
      <c r="D3827" s="137">
        <v>49.361600000000003</v>
      </c>
    </row>
    <row r="3828" spans="1:4" hidden="1">
      <c r="A3828" s="135" t="s">
        <v>249</v>
      </c>
      <c r="B3828" s="136"/>
      <c r="C3828" s="135">
        <v>2018</v>
      </c>
      <c r="D3828" s="137">
        <v>49.320929999999997</v>
      </c>
    </row>
    <row r="3829" spans="1:4" hidden="1">
      <c r="A3829" s="135" t="s">
        <v>249</v>
      </c>
      <c r="B3829" s="136"/>
      <c r="C3829" s="135">
        <v>2019</v>
      </c>
      <c r="D3829" s="137">
        <v>49.278300000000002</v>
      </c>
    </row>
    <row r="3830" spans="1:4" hidden="1">
      <c r="A3830" s="135" t="s">
        <v>249</v>
      </c>
      <c r="B3830" s="136"/>
      <c r="C3830" s="135">
        <v>2020</v>
      </c>
      <c r="D3830" s="137">
        <v>49.231720000000003</v>
      </c>
    </row>
    <row r="3831" spans="1:4">
      <c r="A3831" s="135" t="s">
        <v>249</v>
      </c>
      <c r="B3831" s="136"/>
      <c r="C3831" s="135">
        <v>2021</v>
      </c>
      <c r="D3831" s="137">
        <v>49.231720000000003</v>
      </c>
    </row>
    <row r="3832" spans="1:4" hidden="1">
      <c r="A3832" s="135" t="s">
        <v>250</v>
      </c>
      <c r="B3832" s="135" t="s">
        <v>251</v>
      </c>
      <c r="C3832" s="135">
        <v>2000</v>
      </c>
      <c r="D3832" s="137">
        <v>12.71682</v>
      </c>
    </row>
    <row r="3833" spans="1:4" hidden="1">
      <c r="A3833" s="135" t="s">
        <v>250</v>
      </c>
      <c r="B3833" s="135" t="s">
        <v>251</v>
      </c>
      <c r="C3833" s="135">
        <v>2001</v>
      </c>
      <c r="D3833" s="137">
        <v>12.81944</v>
      </c>
    </row>
    <row r="3834" spans="1:4" hidden="1">
      <c r="A3834" s="135" t="s">
        <v>250</v>
      </c>
      <c r="B3834" s="135" t="s">
        <v>251</v>
      </c>
      <c r="C3834" s="135">
        <v>2002</v>
      </c>
      <c r="D3834" s="137">
        <v>12.921569999999999</v>
      </c>
    </row>
    <row r="3835" spans="1:4" hidden="1">
      <c r="A3835" s="135" t="s">
        <v>250</v>
      </c>
      <c r="B3835" s="135" t="s">
        <v>251</v>
      </c>
      <c r="C3835" s="135">
        <v>2003</v>
      </c>
      <c r="D3835" s="137">
        <v>13.023210000000001</v>
      </c>
    </row>
    <row r="3836" spans="1:4" hidden="1">
      <c r="A3836" s="135" t="s">
        <v>250</v>
      </c>
      <c r="B3836" s="135" t="s">
        <v>251</v>
      </c>
      <c r="C3836" s="135">
        <v>2004</v>
      </c>
      <c r="D3836" s="137">
        <v>13.12438</v>
      </c>
    </row>
    <row r="3837" spans="1:4" hidden="1">
      <c r="A3837" s="135" t="s">
        <v>250</v>
      </c>
      <c r="B3837" s="135" t="s">
        <v>251</v>
      </c>
      <c r="C3837" s="135">
        <v>2005</v>
      </c>
      <c r="D3837" s="137">
        <v>13.225070000000001</v>
      </c>
    </row>
    <row r="3838" spans="1:4" hidden="1">
      <c r="A3838" s="135" t="s">
        <v>250</v>
      </c>
      <c r="B3838" s="135" t="s">
        <v>251</v>
      </c>
      <c r="C3838" s="135">
        <v>2006</v>
      </c>
      <c r="D3838" s="137">
        <v>13.225070000000001</v>
      </c>
    </row>
    <row r="3839" spans="1:4" hidden="1">
      <c r="A3839" s="135" t="s">
        <v>250</v>
      </c>
      <c r="B3839" s="135" t="s">
        <v>251</v>
      </c>
      <c r="C3839" s="135">
        <v>2007</v>
      </c>
      <c r="D3839" s="137">
        <v>13.225070000000001</v>
      </c>
    </row>
    <row r="3840" spans="1:4" hidden="1">
      <c r="A3840" s="135" t="s">
        <v>250</v>
      </c>
      <c r="B3840" s="135" t="s">
        <v>251</v>
      </c>
      <c r="C3840" s="135">
        <v>2008</v>
      </c>
      <c r="D3840" s="137">
        <v>13.225070000000001</v>
      </c>
    </row>
    <row r="3841" spans="1:4" hidden="1">
      <c r="A3841" s="135" t="s">
        <v>250</v>
      </c>
      <c r="B3841" s="135" t="s">
        <v>251</v>
      </c>
      <c r="C3841" s="135">
        <v>2009</v>
      </c>
      <c r="D3841" s="137">
        <v>13.225070000000001</v>
      </c>
    </row>
    <row r="3842" spans="1:4" hidden="1">
      <c r="A3842" s="135" t="s">
        <v>250</v>
      </c>
      <c r="B3842" s="135" t="s">
        <v>251</v>
      </c>
      <c r="C3842" s="135">
        <v>2010</v>
      </c>
      <c r="D3842" s="137">
        <v>13.225070000000001</v>
      </c>
    </row>
    <row r="3843" spans="1:4" hidden="1">
      <c r="A3843" s="135" t="s">
        <v>250</v>
      </c>
      <c r="B3843" s="135" t="s">
        <v>251</v>
      </c>
      <c r="C3843" s="135">
        <v>2011</v>
      </c>
      <c r="D3843" s="137">
        <v>13.225070000000001</v>
      </c>
    </row>
    <row r="3844" spans="1:4" hidden="1">
      <c r="A3844" s="135" t="s">
        <v>250</v>
      </c>
      <c r="B3844" s="135" t="s">
        <v>251</v>
      </c>
      <c r="C3844" s="135">
        <v>2012</v>
      </c>
      <c r="D3844" s="137">
        <v>13.225070000000001</v>
      </c>
    </row>
    <row r="3845" spans="1:4" hidden="1">
      <c r="A3845" s="135" t="s">
        <v>250</v>
      </c>
      <c r="B3845" s="135" t="s">
        <v>251</v>
      </c>
      <c r="C3845" s="135">
        <v>2013</v>
      </c>
      <c r="D3845" s="137">
        <v>13.225070000000001</v>
      </c>
    </row>
    <row r="3846" spans="1:4" hidden="1">
      <c r="A3846" s="135" t="s">
        <v>250</v>
      </c>
      <c r="B3846" s="135" t="s">
        <v>251</v>
      </c>
      <c r="C3846" s="135">
        <v>2014</v>
      </c>
      <c r="D3846" s="137">
        <v>13.225070000000001</v>
      </c>
    </row>
    <row r="3847" spans="1:4" hidden="1">
      <c r="A3847" s="135" t="s">
        <v>250</v>
      </c>
      <c r="B3847" s="135" t="s">
        <v>251</v>
      </c>
      <c r="C3847" s="135">
        <v>2015</v>
      </c>
      <c r="D3847" s="137">
        <v>13.225070000000001</v>
      </c>
    </row>
    <row r="3848" spans="1:4" hidden="1">
      <c r="A3848" s="135" t="s">
        <v>250</v>
      </c>
      <c r="B3848" s="135" t="s">
        <v>251</v>
      </c>
      <c r="C3848" s="135">
        <v>2016</v>
      </c>
      <c r="D3848" s="137">
        <v>13.225070000000001</v>
      </c>
    </row>
    <row r="3849" spans="1:4" hidden="1">
      <c r="A3849" s="135" t="s">
        <v>250</v>
      </c>
      <c r="B3849" s="135" t="s">
        <v>251</v>
      </c>
      <c r="C3849" s="135">
        <v>2017</v>
      </c>
      <c r="D3849" s="137">
        <v>13.225070000000001</v>
      </c>
    </row>
    <row r="3850" spans="1:4" hidden="1">
      <c r="A3850" s="135" t="s">
        <v>250</v>
      </c>
      <c r="B3850" s="135" t="s">
        <v>251</v>
      </c>
      <c r="C3850" s="135">
        <v>2018</v>
      </c>
      <c r="D3850" s="137">
        <v>13.225070000000001</v>
      </c>
    </row>
    <row r="3851" spans="1:4" hidden="1">
      <c r="A3851" s="135" t="s">
        <v>250</v>
      </c>
      <c r="B3851" s="135" t="s">
        <v>251</v>
      </c>
      <c r="C3851" s="135">
        <v>2019</v>
      </c>
      <c r="D3851" s="137">
        <v>13.225070000000001</v>
      </c>
    </row>
    <row r="3852" spans="1:4" hidden="1">
      <c r="A3852" s="135" t="s">
        <v>250</v>
      </c>
      <c r="B3852" s="135" t="s">
        <v>251</v>
      </c>
      <c r="C3852" s="135">
        <v>2020</v>
      </c>
      <c r="D3852" s="137">
        <v>13.225070000000001</v>
      </c>
    </row>
    <row r="3853" spans="1:4">
      <c r="A3853" s="135" t="s">
        <v>250</v>
      </c>
      <c r="B3853" s="135" t="s">
        <v>251</v>
      </c>
      <c r="C3853" s="135">
        <v>2021</v>
      </c>
      <c r="D3853" s="137">
        <v>13.225070000000001</v>
      </c>
    </row>
    <row r="3854" spans="1:4" hidden="1">
      <c r="A3854" s="135" t="s">
        <v>252</v>
      </c>
      <c r="B3854" s="135" t="s">
        <v>253</v>
      </c>
      <c r="C3854" s="135">
        <v>1996</v>
      </c>
      <c r="D3854" s="137">
        <v>17.62058</v>
      </c>
    </row>
    <row r="3855" spans="1:4" hidden="1">
      <c r="A3855" s="135" t="s">
        <v>252</v>
      </c>
      <c r="B3855" s="135" t="s">
        <v>253</v>
      </c>
      <c r="C3855" s="135">
        <v>1997</v>
      </c>
      <c r="D3855" s="137">
        <v>17.291399999999999</v>
      </c>
    </row>
    <row r="3856" spans="1:4" hidden="1">
      <c r="A3856" s="135" t="s">
        <v>252</v>
      </c>
      <c r="B3856" s="135" t="s">
        <v>253</v>
      </c>
      <c r="C3856" s="135">
        <v>1998</v>
      </c>
      <c r="D3856" s="137">
        <v>16.83578</v>
      </c>
    </row>
    <row r="3857" spans="1:4" hidden="1">
      <c r="A3857" s="135" t="s">
        <v>252</v>
      </c>
      <c r="B3857" s="135" t="s">
        <v>253</v>
      </c>
      <c r="C3857" s="135">
        <v>1999</v>
      </c>
      <c r="D3857" s="137">
        <v>16.163589999999999</v>
      </c>
    </row>
    <row r="3858" spans="1:4" hidden="1">
      <c r="A3858" s="135" t="s">
        <v>252</v>
      </c>
      <c r="B3858" s="135" t="s">
        <v>253</v>
      </c>
      <c r="C3858" s="135">
        <v>2000</v>
      </c>
      <c r="D3858" s="137">
        <v>15.07225</v>
      </c>
    </row>
    <row r="3859" spans="1:4" hidden="1">
      <c r="A3859" s="135" t="s">
        <v>252</v>
      </c>
      <c r="B3859" s="135" t="s">
        <v>253</v>
      </c>
      <c r="C3859" s="135">
        <v>2001</v>
      </c>
      <c r="D3859" s="137">
        <v>19.149270000000001</v>
      </c>
    </row>
    <row r="3860" spans="1:4" hidden="1">
      <c r="A3860" s="135" t="s">
        <v>252</v>
      </c>
      <c r="B3860" s="135" t="s">
        <v>253</v>
      </c>
      <c r="C3860" s="135">
        <v>2002</v>
      </c>
      <c r="D3860" s="137">
        <v>22.062539999999998</v>
      </c>
    </row>
    <row r="3861" spans="1:4" hidden="1">
      <c r="A3861" s="135" t="s">
        <v>252</v>
      </c>
      <c r="B3861" s="135" t="s">
        <v>253</v>
      </c>
      <c r="C3861" s="135">
        <v>2003</v>
      </c>
      <c r="D3861" s="137">
        <v>34.610410000000002</v>
      </c>
    </row>
    <row r="3862" spans="1:4" hidden="1">
      <c r="A3862" s="135" t="s">
        <v>252</v>
      </c>
      <c r="B3862" s="135" t="s">
        <v>253</v>
      </c>
      <c r="C3862" s="135">
        <v>2004</v>
      </c>
      <c r="D3862" s="137">
        <v>52.218609999999998</v>
      </c>
    </row>
    <row r="3863" spans="1:4" hidden="1">
      <c r="A3863" s="135" t="s">
        <v>252</v>
      </c>
      <c r="B3863" s="135" t="s">
        <v>253</v>
      </c>
      <c r="C3863" s="135">
        <v>2005</v>
      </c>
      <c r="D3863" s="137">
        <v>59.182090000000002</v>
      </c>
    </row>
    <row r="3864" spans="1:4" hidden="1">
      <c r="A3864" s="135" t="s">
        <v>252</v>
      </c>
      <c r="B3864" s="135" t="s">
        <v>253</v>
      </c>
      <c r="C3864" s="135">
        <v>2006</v>
      </c>
      <c r="D3864" s="137">
        <v>52.258749999999999</v>
      </c>
    </row>
    <row r="3865" spans="1:4" hidden="1">
      <c r="A3865" s="135" t="s">
        <v>252</v>
      </c>
      <c r="B3865" s="135" t="s">
        <v>253</v>
      </c>
      <c r="C3865" s="135">
        <v>2007</v>
      </c>
      <c r="D3865" s="137">
        <v>36.15748</v>
      </c>
    </row>
    <row r="3866" spans="1:4" hidden="1">
      <c r="A3866" s="135" t="s">
        <v>252</v>
      </c>
      <c r="B3866" s="135" t="s">
        <v>253</v>
      </c>
      <c r="C3866" s="135">
        <v>2008</v>
      </c>
      <c r="D3866" s="137">
        <v>26.68553</v>
      </c>
    </row>
    <row r="3867" spans="1:4" hidden="1">
      <c r="A3867" s="135" t="s">
        <v>252</v>
      </c>
      <c r="B3867" s="135" t="s">
        <v>253</v>
      </c>
      <c r="C3867" s="135">
        <v>2009</v>
      </c>
      <c r="D3867" s="137">
        <v>22.27215</v>
      </c>
    </row>
    <row r="3868" spans="1:4" hidden="1">
      <c r="A3868" s="135" t="s">
        <v>252</v>
      </c>
      <c r="B3868" s="135" t="s">
        <v>253</v>
      </c>
      <c r="C3868" s="135">
        <v>2010</v>
      </c>
      <c r="D3868" s="137">
        <v>20.634599999999999</v>
      </c>
    </row>
    <row r="3869" spans="1:4" hidden="1">
      <c r="A3869" s="135" t="s">
        <v>252</v>
      </c>
      <c r="B3869" s="135" t="s">
        <v>253</v>
      </c>
      <c r="C3869" s="135">
        <v>2011</v>
      </c>
      <c r="D3869" s="137">
        <v>20.85162</v>
      </c>
    </row>
    <row r="3870" spans="1:4" hidden="1">
      <c r="A3870" s="135" t="s">
        <v>252</v>
      </c>
      <c r="B3870" s="135" t="s">
        <v>253</v>
      </c>
      <c r="C3870" s="135">
        <v>2012</v>
      </c>
      <c r="D3870" s="137">
        <v>7.17286</v>
      </c>
    </row>
    <row r="3871" spans="1:4" hidden="1">
      <c r="A3871" s="135" t="s">
        <v>252</v>
      </c>
      <c r="B3871" s="135" t="s">
        <v>253</v>
      </c>
      <c r="C3871" s="135">
        <v>2013</v>
      </c>
      <c r="D3871" s="137">
        <v>21.629270000000002</v>
      </c>
    </row>
    <row r="3872" spans="1:4" hidden="1">
      <c r="A3872" s="135" t="s">
        <v>252</v>
      </c>
      <c r="B3872" s="135" t="s">
        <v>253</v>
      </c>
      <c r="C3872" s="135">
        <v>2014</v>
      </c>
      <c r="D3872" s="137">
        <v>14.82808</v>
      </c>
    </row>
    <row r="3873" spans="1:4" hidden="1">
      <c r="A3873" s="135" t="s">
        <v>252</v>
      </c>
      <c r="B3873" s="135" t="s">
        <v>253</v>
      </c>
      <c r="C3873" s="135">
        <v>2015</v>
      </c>
      <c r="D3873" s="137">
        <v>11.379160000000001</v>
      </c>
    </row>
    <row r="3874" spans="1:4" hidden="1">
      <c r="A3874" s="135" t="s">
        <v>252</v>
      </c>
      <c r="B3874" s="135" t="s">
        <v>253</v>
      </c>
      <c r="C3874" s="135">
        <v>2016</v>
      </c>
      <c r="D3874" s="137">
        <v>2.137238</v>
      </c>
    </row>
    <row r="3875" spans="1:4" hidden="1">
      <c r="A3875" s="135" t="s">
        <v>252</v>
      </c>
      <c r="B3875" s="135" t="s">
        <v>253</v>
      </c>
      <c r="C3875" s="135">
        <v>2017</v>
      </c>
      <c r="D3875" s="137">
        <v>3.9377599999999999</v>
      </c>
    </row>
    <row r="3876" spans="1:4" hidden="1">
      <c r="A3876" s="135" t="s">
        <v>252</v>
      </c>
      <c r="B3876" s="135" t="s">
        <v>253</v>
      </c>
      <c r="C3876" s="135">
        <v>2018</v>
      </c>
      <c r="D3876" s="137">
        <v>0.96609199999999995</v>
      </c>
    </row>
    <row r="3877" spans="1:4" hidden="1">
      <c r="A3877" s="135" t="s">
        <v>252</v>
      </c>
      <c r="B3877" s="135" t="s">
        <v>253</v>
      </c>
      <c r="C3877" s="135">
        <v>2019</v>
      </c>
      <c r="D3877" s="137">
        <v>1.545167</v>
      </c>
    </row>
    <row r="3878" spans="1:4" hidden="1">
      <c r="A3878" s="135" t="s">
        <v>252</v>
      </c>
      <c r="B3878" s="135" t="s">
        <v>253</v>
      </c>
      <c r="C3878" s="135">
        <v>2020</v>
      </c>
      <c r="D3878" s="137">
        <v>3.4761410000000001</v>
      </c>
    </row>
    <row r="3879" spans="1:4">
      <c r="A3879" s="135" t="s">
        <v>252</v>
      </c>
      <c r="B3879" s="135" t="s">
        <v>253</v>
      </c>
      <c r="C3879" s="135">
        <v>2021</v>
      </c>
      <c r="D3879" s="137">
        <v>1.545167</v>
      </c>
    </row>
    <row r="3880" spans="1:4" hidden="1">
      <c r="A3880" s="135" t="s">
        <v>254</v>
      </c>
      <c r="B3880" s="135" t="s">
        <v>255</v>
      </c>
      <c r="C3880" s="135">
        <v>1996</v>
      </c>
      <c r="D3880" s="137">
        <v>37.561990000000002</v>
      </c>
    </row>
    <row r="3881" spans="1:4" hidden="1">
      <c r="A3881" s="135" t="s">
        <v>254</v>
      </c>
      <c r="B3881" s="135" t="s">
        <v>255</v>
      </c>
      <c r="C3881" s="135">
        <v>1997</v>
      </c>
      <c r="D3881" s="137">
        <v>36.183799999999998</v>
      </c>
    </row>
    <row r="3882" spans="1:4" hidden="1">
      <c r="A3882" s="135" t="s">
        <v>254</v>
      </c>
      <c r="B3882" s="135" t="s">
        <v>255</v>
      </c>
      <c r="C3882" s="135">
        <v>1998</v>
      </c>
      <c r="D3882" s="137">
        <v>34.777839999999998</v>
      </c>
    </row>
    <row r="3883" spans="1:4" hidden="1">
      <c r="A3883" s="135" t="s">
        <v>254</v>
      </c>
      <c r="B3883" s="135" t="s">
        <v>255</v>
      </c>
      <c r="C3883" s="135">
        <v>1999</v>
      </c>
      <c r="D3883" s="137">
        <v>33.343269999999997</v>
      </c>
    </row>
    <row r="3884" spans="1:4" hidden="1">
      <c r="A3884" s="135" t="s">
        <v>254</v>
      </c>
      <c r="B3884" s="135" t="s">
        <v>255</v>
      </c>
      <c r="C3884" s="135">
        <v>2000</v>
      </c>
      <c r="D3884" s="137">
        <v>34.68562</v>
      </c>
    </row>
    <row r="3885" spans="1:4" hidden="1">
      <c r="A3885" s="135" t="s">
        <v>254</v>
      </c>
      <c r="B3885" s="135" t="s">
        <v>255</v>
      </c>
      <c r="C3885" s="135">
        <v>2001</v>
      </c>
      <c r="D3885" s="137">
        <v>34.501739999999998</v>
      </c>
    </row>
    <row r="3886" spans="1:4" hidden="1">
      <c r="A3886" s="135" t="s">
        <v>254</v>
      </c>
      <c r="B3886" s="135" t="s">
        <v>255</v>
      </c>
      <c r="C3886" s="135">
        <v>2002</v>
      </c>
      <c r="D3886" s="137">
        <v>36.730240000000002</v>
      </c>
    </row>
    <row r="3887" spans="1:4" hidden="1">
      <c r="A3887" s="135" t="s">
        <v>254</v>
      </c>
      <c r="B3887" s="135" t="s">
        <v>255</v>
      </c>
      <c r="C3887" s="135">
        <v>2003</v>
      </c>
      <c r="D3887" s="137">
        <v>38.38505</v>
      </c>
    </row>
    <row r="3888" spans="1:4" hidden="1">
      <c r="A3888" s="135" t="s">
        <v>254</v>
      </c>
      <c r="B3888" s="135" t="s">
        <v>255</v>
      </c>
      <c r="C3888" s="135">
        <v>2004</v>
      </c>
      <c r="D3888" s="137">
        <v>37.074890000000003</v>
      </c>
    </row>
    <row r="3889" spans="1:4" hidden="1">
      <c r="A3889" s="135" t="s">
        <v>254</v>
      </c>
      <c r="B3889" s="135" t="s">
        <v>255</v>
      </c>
      <c r="C3889" s="135">
        <v>2005</v>
      </c>
      <c r="D3889" s="137">
        <v>39.911340000000003</v>
      </c>
    </row>
    <row r="3890" spans="1:4" hidden="1">
      <c r="A3890" s="135" t="s">
        <v>254</v>
      </c>
      <c r="B3890" s="135" t="s">
        <v>255</v>
      </c>
      <c r="C3890" s="135">
        <v>2006</v>
      </c>
      <c r="D3890" s="137">
        <v>38.957500000000003</v>
      </c>
    </row>
    <row r="3891" spans="1:4" hidden="1">
      <c r="A3891" s="135" t="s">
        <v>254</v>
      </c>
      <c r="B3891" s="135" t="s">
        <v>255</v>
      </c>
      <c r="C3891" s="135">
        <v>2007</v>
      </c>
      <c r="D3891" s="137">
        <v>40.745510000000003</v>
      </c>
    </row>
    <row r="3892" spans="1:4" hidden="1">
      <c r="A3892" s="135" t="s">
        <v>254</v>
      </c>
      <c r="B3892" s="135" t="s">
        <v>255</v>
      </c>
      <c r="C3892" s="135">
        <v>2008</v>
      </c>
      <c r="D3892" s="137">
        <v>39.259120000000003</v>
      </c>
    </row>
    <row r="3893" spans="1:4" hidden="1">
      <c r="A3893" s="135" t="s">
        <v>254</v>
      </c>
      <c r="B3893" s="135" t="s">
        <v>255</v>
      </c>
      <c r="C3893" s="135">
        <v>2009</v>
      </c>
      <c r="D3893" s="137">
        <v>37.676769999999998</v>
      </c>
    </row>
    <row r="3894" spans="1:4" hidden="1">
      <c r="A3894" s="135" t="s">
        <v>254</v>
      </c>
      <c r="B3894" s="135" t="s">
        <v>255</v>
      </c>
      <c r="C3894" s="135">
        <v>2010</v>
      </c>
      <c r="D3894" s="137">
        <v>38.172289999999997</v>
      </c>
    </row>
    <row r="3895" spans="1:4" hidden="1">
      <c r="A3895" s="135" t="s">
        <v>254</v>
      </c>
      <c r="B3895" s="135" t="s">
        <v>255</v>
      </c>
      <c r="C3895" s="135">
        <v>2011</v>
      </c>
      <c r="D3895" s="137">
        <v>38.681019999999997</v>
      </c>
    </row>
    <row r="3896" spans="1:4" hidden="1">
      <c r="A3896" s="135" t="s">
        <v>254</v>
      </c>
      <c r="B3896" s="135" t="s">
        <v>255</v>
      </c>
      <c r="C3896" s="135">
        <v>2012</v>
      </c>
      <c r="D3896" s="137">
        <v>39.203479999999999</v>
      </c>
    </row>
    <row r="3897" spans="1:4" hidden="1">
      <c r="A3897" s="135" t="s">
        <v>254</v>
      </c>
      <c r="B3897" s="135" t="s">
        <v>255</v>
      </c>
      <c r="C3897" s="135">
        <v>2013</v>
      </c>
      <c r="D3897" s="137">
        <v>38.890300000000003</v>
      </c>
    </row>
    <row r="3898" spans="1:4" hidden="1">
      <c r="A3898" s="135" t="s">
        <v>254</v>
      </c>
      <c r="B3898" s="135" t="s">
        <v>255</v>
      </c>
      <c r="C3898" s="135">
        <v>2014</v>
      </c>
      <c r="D3898" s="137">
        <v>38.540430000000001</v>
      </c>
    </row>
    <row r="3899" spans="1:4" hidden="1">
      <c r="A3899" s="135" t="s">
        <v>254</v>
      </c>
      <c r="B3899" s="135" t="s">
        <v>255</v>
      </c>
      <c r="C3899" s="135">
        <v>2015</v>
      </c>
      <c r="D3899" s="137">
        <v>39.467869999999998</v>
      </c>
    </row>
    <row r="3900" spans="1:4" hidden="1">
      <c r="A3900" s="135" t="s">
        <v>254</v>
      </c>
      <c r="B3900" s="135" t="s">
        <v>255</v>
      </c>
      <c r="C3900" s="135">
        <v>2016</v>
      </c>
      <c r="D3900" s="137">
        <v>40.441040000000001</v>
      </c>
    </row>
    <row r="3901" spans="1:4" hidden="1">
      <c r="A3901" s="135" t="s">
        <v>254</v>
      </c>
      <c r="B3901" s="135" t="s">
        <v>255</v>
      </c>
      <c r="C3901" s="135">
        <v>2017</v>
      </c>
      <c r="D3901" s="137">
        <v>39.796370000000003</v>
      </c>
    </row>
    <row r="3902" spans="1:4" hidden="1">
      <c r="A3902" s="135" t="s">
        <v>254</v>
      </c>
      <c r="B3902" s="135" t="s">
        <v>255</v>
      </c>
      <c r="C3902" s="135">
        <v>2018</v>
      </c>
      <c r="D3902" s="137">
        <v>39.82817</v>
      </c>
    </row>
    <row r="3903" spans="1:4" hidden="1">
      <c r="A3903" s="135" t="s">
        <v>254</v>
      </c>
      <c r="B3903" s="135" t="s">
        <v>255</v>
      </c>
      <c r="C3903" s="135">
        <v>2019</v>
      </c>
      <c r="D3903" s="137">
        <v>39.860010000000003</v>
      </c>
    </row>
    <row r="3904" spans="1:4" hidden="1">
      <c r="A3904" s="135" t="s">
        <v>254</v>
      </c>
      <c r="B3904" s="135" t="s">
        <v>255</v>
      </c>
      <c r="C3904" s="135">
        <v>2020</v>
      </c>
      <c r="D3904" s="137">
        <v>39.891910000000003</v>
      </c>
    </row>
    <row r="3905" spans="1:4">
      <c r="A3905" s="135" t="s">
        <v>254</v>
      </c>
      <c r="B3905" s="135" t="s">
        <v>255</v>
      </c>
      <c r="C3905" s="135">
        <v>2021</v>
      </c>
      <c r="D3905" s="137">
        <v>40.50788</v>
      </c>
    </row>
    <row r="3906" spans="1:4" hidden="1">
      <c r="A3906" s="135" t="s">
        <v>256</v>
      </c>
      <c r="B3906" s="135" t="s">
        <v>257</v>
      </c>
      <c r="C3906" s="135">
        <v>1991</v>
      </c>
      <c r="D3906" s="137">
        <v>1.5535570000000001</v>
      </c>
    </row>
    <row r="3907" spans="1:4" hidden="1">
      <c r="A3907" s="135" t="s">
        <v>256</v>
      </c>
      <c r="B3907" s="135" t="s">
        <v>257</v>
      </c>
      <c r="C3907" s="135">
        <v>1992</v>
      </c>
      <c r="D3907" s="137">
        <v>1.6331659999999999</v>
      </c>
    </row>
    <row r="3908" spans="1:4" hidden="1">
      <c r="A3908" s="135" t="s">
        <v>256</v>
      </c>
      <c r="B3908" s="135" t="s">
        <v>257</v>
      </c>
      <c r="C3908" s="135">
        <v>1993</v>
      </c>
      <c r="D3908" s="137">
        <v>1.7108410000000001</v>
      </c>
    </row>
    <row r="3909" spans="1:4" hidden="1">
      <c r="A3909" s="135" t="s">
        <v>256</v>
      </c>
      <c r="B3909" s="135" t="s">
        <v>257</v>
      </c>
      <c r="C3909" s="135">
        <v>1994</v>
      </c>
      <c r="D3909" s="137">
        <v>1.786653</v>
      </c>
    </row>
    <row r="3910" spans="1:4" hidden="1">
      <c r="A3910" s="135" t="s">
        <v>256</v>
      </c>
      <c r="B3910" s="135" t="s">
        <v>257</v>
      </c>
      <c r="C3910" s="135">
        <v>1995</v>
      </c>
      <c r="D3910" s="137">
        <v>1.8606659999999999</v>
      </c>
    </row>
    <row r="3911" spans="1:4" hidden="1">
      <c r="A3911" s="135" t="s">
        <v>256</v>
      </c>
      <c r="B3911" s="135" t="s">
        <v>257</v>
      </c>
      <c r="C3911" s="135">
        <v>1996</v>
      </c>
      <c r="D3911" s="137">
        <v>1.9329460000000001</v>
      </c>
    </row>
    <row r="3912" spans="1:4" hidden="1">
      <c r="A3912" s="135" t="s">
        <v>256</v>
      </c>
      <c r="B3912" s="135" t="s">
        <v>257</v>
      </c>
      <c r="C3912" s="135">
        <v>1997</v>
      </c>
      <c r="D3912" s="137">
        <v>2.0035509999999999</v>
      </c>
    </row>
    <row r="3913" spans="1:4" hidden="1">
      <c r="A3913" s="135" t="s">
        <v>256</v>
      </c>
      <c r="B3913" s="135" t="s">
        <v>257</v>
      </c>
      <c r="C3913" s="135">
        <v>1998</v>
      </c>
      <c r="D3913" s="137">
        <v>2.0725389999999999</v>
      </c>
    </row>
    <row r="3914" spans="1:4" hidden="1">
      <c r="A3914" s="135" t="s">
        <v>256</v>
      </c>
      <c r="B3914" s="135" t="s">
        <v>257</v>
      </c>
      <c r="C3914" s="135">
        <v>1999</v>
      </c>
      <c r="D3914" s="137">
        <v>2.1399650000000001</v>
      </c>
    </row>
    <row r="3915" spans="1:4" hidden="1">
      <c r="A3915" s="135" t="s">
        <v>256</v>
      </c>
      <c r="B3915" s="135" t="s">
        <v>257</v>
      </c>
      <c r="C3915" s="135">
        <v>2000</v>
      </c>
      <c r="D3915" s="137">
        <v>2.2058819999999999</v>
      </c>
    </row>
    <row r="3916" spans="1:4" hidden="1">
      <c r="A3916" s="135" t="s">
        <v>256</v>
      </c>
      <c r="B3916" s="135" t="s">
        <v>257</v>
      </c>
      <c r="C3916" s="135">
        <v>2001</v>
      </c>
      <c r="D3916" s="137">
        <v>1.9549620000000001</v>
      </c>
    </row>
    <row r="3917" spans="1:4" hidden="1">
      <c r="A3917" s="135" t="s">
        <v>256</v>
      </c>
      <c r="B3917" s="135" t="s">
        <v>257</v>
      </c>
      <c r="C3917" s="135">
        <v>2002</v>
      </c>
      <c r="D3917" s="137">
        <v>1.6991499999999999</v>
      </c>
    </row>
    <row r="3918" spans="1:4" hidden="1">
      <c r="A3918" s="135" t="s">
        <v>256</v>
      </c>
      <c r="B3918" s="135" t="s">
        <v>257</v>
      </c>
      <c r="C3918" s="135">
        <v>2003</v>
      </c>
      <c r="D3918" s="137">
        <v>1.438304</v>
      </c>
    </row>
    <row r="3919" spans="1:4" hidden="1">
      <c r="A3919" s="135" t="s">
        <v>256</v>
      </c>
      <c r="B3919" s="135" t="s">
        <v>257</v>
      </c>
      <c r="C3919" s="135">
        <v>2004</v>
      </c>
      <c r="D3919" s="137">
        <v>2.2236760000000002</v>
      </c>
    </row>
    <row r="3920" spans="1:4" hidden="1">
      <c r="A3920" s="135" t="s">
        <v>256</v>
      </c>
      <c r="B3920" s="135" t="s">
        <v>257</v>
      </c>
      <c r="C3920" s="135">
        <v>2005</v>
      </c>
      <c r="D3920" s="137">
        <v>2.9485749999999999</v>
      </c>
    </row>
    <row r="3921" spans="1:4" hidden="1">
      <c r="A3921" s="135" t="s">
        <v>256</v>
      </c>
      <c r="B3921" s="135" t="s">
        <v>257</v>
      </c>
      <c r="C3921" s="135">
        <v>2006</v>
      </c>
      <c r="D3921" s="137">
        <v>3.6197270000000001</v>
      </c>
    </row>
    <row r="3922" spans="1:4" hidden="1">
      <c r="A3922" s="135" t="s">
        <v>256</v>
      </c>
      <c r="B3922" s="135" t="s">
        <v>257</v>
      </c>
      <c r="C3922" s="135">
        <v>2007</v>
      </c>
      <c r="D3922" s="137">
        <v>4.242896</v>
      </c>
    </row>
    <row r="3923" spans="1:4" hidden="1">
      <c r="A3923" s="135" t="s">
        <v>256</v>
      </c>
      <c r="B3923" s="135" t="s">
        <v>257</v>
      </c>
      <c r="C3923" s="135">
        <v>2008</v>
      </c>
      <c r="D3923" s="137">
        <v>4.8230510000000004</v>
      </c>
    </row>
    <row r="3924" spans="1:4" hidden="1">
      <c r="A3924" s="135" t="s">
        <v>256</v>
      </c>
      <c r="B3924" s="135" t="s">
        <v>257</v>
      </c>
      <c r="C3924" s="135">
        <v>2009</v>
      </c>
      <c r="D3924" s="137">
        <v>5.3644949999999998</v>
      </c>
    </row>
    <row r="3925" spans="1:4" hidden="1">
      <c r="A3925" s="135" t="s">
        <v>256</v>
      </c>
      <c r="B3925" s="135" t="s">
        <v>257</v>
      </c>
      <c r="C3925" s="135">
        <v>2010</v>
      </c>
      <c r="D3925" s="137">
        <v>5.8709790000000002</v>
      </c>
    </row>
    <row r="3926" spans="1:4" hidden="1">
      <c r="A3926" s="135" t="s">
        <v>256</v>
      </c>
      <c r="B3926" s="135" t="s">
        <v>257</v>
      </c>
      <c r="C3926" s="135">
        <v>2011</v>
      </c>
      <c r="D3926" s="137">
        <v>6.345783</v>
      </c>
    </row>
    <row r="3927" spans="1:4" hidden="1">
      <c r="A3927" s="135" t="s">
        <v>256</v>
      </c>
      <c r="B3927" s="135" t="s">
        <v>257</v>
      </c>
      <c r="C3927" s="135">
        <v>2012</v>
      </c>
      <c r="D3927" s="137">
        <v>6.7917880000000004</v>
      </c>
    </row>
    <row r="3928" spans="1:4" hidden="1">
      <c r="A3928" s="135" t="s">
        <v>256</v>
      </c>
      <c r="B3928" s="135" t="s">
        <v>257</v>
      </c>
      <c r="C3928" s="135">
        <v>2013</v>
      </c>
      <c r="D3928" s="137">
        <v>7.211538</v>
      </c>
    </row>
    <row r="3929" spans="1:4" hidden="1">
      <c r="A3929" s="135" t="s">
        <v>256</v>
      </c>
      <c r="B3929" s="135" t="s">
        <v>257</v>
      </c>
      <c r="C3929" s="135">
        <v>2014</v>
      </c>
      <c r="D3929" s="137">
        <v>9.0925360000000008</v>
      </c>
    </row>
    <row r="3930" spans="1:4" hidden="1">
      <c r="A3930" s="135" t="s">
        <v>256</v>
      </c>
      <c r="B3930" s="135" t="s">
        <v>257</v>
      </c>
      <c r="C3930" s="135">
        <v>2015</v>
      </c>
      <c r="D3930" s="137">
        <v>10.879630000000001</v>
      </c>
    </row>
    <row r="3931" spans="1:4" hidden="1">
      <c r="A3931" s="135" t="s">
        <v>256</v>
      </c>
      <c r="B3931" s="135" t="s">
        <v>257</v>
      </c>
      <c r="C3931" s="135">
        <v>2016</v>
      </c>
      <c r="D3931" s="137">
        <v>12.71368</v>
      </c>
    </row>
    <row r="3932" spans="1:4" hidden="1">
      <c r="A3932" s="135" t="s">
        <v>256</v>
      </c>
      <c r="B3932" s="135" t="s">
        <v>257</v>
      </c>
      <c r="C3932" s="135">
        <v>2017</v>
      </c>
      <c r="D3932" s="137">
        <v>12.71368</v>
      </c>
    </row>
    <row r="3933" spans="1:4" hidden="1">
      <c r="A3933" s="135" t="s">
        <v>256</v>
      </c>
      <c r="B3933" s="135" t="s">
        <v>257</v>
      </c>
      <c r="C3933" s="135">
        <v>2018</v>
      </c>
      <c r="D3933" s="137">
        <v>12.70689</v>
      </c>
    </row>
    <row r="3934" spans="1:4" hidden="1">
      <c r="A3934" s="135" t="s">
        <v>256</v>
      </c>
      <c r="B3934" s="135" t="s">
        <v>257</v>
      </c>
      <c r="C3934" s="135">
        <v>2019</v>
      </c>
      <c r="D3934" s="137">
        <v>12.4282</v>
      </c>
    </row>
    <row r="3935" spans="1:4" hidden="1">
      <c r="A3935" s="135" t="s">
        <v>256</v>
      </c>
      <c r="B3935" s="135" t="s">
        <v>257</v>
      </c>
      <c r="C3935" s="135">
        <v>2020</v>
      </c>
      <c r="D3935" s="137">
        <v>12.4282</v>
      </c>
    </row>
    <row r="3936" spans="1:4">
      <c r="A3936" s="135" t="s">
        <v>256</v>
      </c>
      <c r="B3936" s="135" t="s">
        <v>257</v>
      </c>
      <c r="C3936" s="135">
        <v>2021</v>
      </c>
      <c r="D3936" s="137">
        <v>12.4282</v>
      </c>
    </row>
    <row r="3937" spans="1:4" hidden="1">
      <c r="A3937" s="135" t="s">
        <v>258</v>
      </c>
      <c r="B3937" s="135" t="s">
        <v>259</v>
      </c>
      <c r="C3937" s="135">
        <v>1975</v>
      </c>
      <c r="D3937" s="137">
        <v>1.0002089999999999</v>
      </c>
    </row>
    <row r="3938" spans="1:4" hidden="1">
      <c r="A3938" s="135" t="s">
        <v>258</v>
      </c>
      <c r="B3938" s="135" t="s">
        <v>259</v>
      </c>
      <c r="C3938" s="135">
        <v>1976</v>
      </c>
      <c r="D3938" s="137">
        <v>1.0386299999999999</v>
      </c>
    </row>
    <row r="3939" spans="1:4" hidden="1">
      <c r="A3939" s="135" t="s">
        <v>258</v>
      </c>
      <c r="B3939" s="135" t="s">
        <v>259</v>
      </c>
      <c r="C3939" s="135">
        <v>1977</v>
      </c>
      <c r="D3939" s="137">
        <v>1.0769820000000001</v>
      </c>
    </row>
    <row r="3940" spans="1:4" hidden="1">
      <c r="A3940" s="135" t="s">
        <v>258</v>
      </c>
      <c r="B3940" s="135" t="s">
        <v>259</v>
      </c>
      <c r="C3940" s="135">
        <v>1978</v>
      </c>
      <c r="D3940" s="137">
        <v>1.115264</v>
      </c>
    </row>
    <row r="3941" spans="1:4" hidden="1">
      <c r="A3941" s="135" t="s">
        <v>258</v>
      </c>
      <c r="B3941" s="135" t="s">
        <v>259</v>
      </c>
      <c r="C3941" s="135">
        <v>1979</v>
      </c>
      <c r="D3941" s="137">
        <v>1.1534759999999999</v>
      </c>
    </row>
    <row r="3942" spans="1:4" hidden="1">
      <c r="A3942" s="135" t="s">
        <v>258</v>
      </c>
      <c r="B3942" s="135" t="s">
        <v>259</v>
      </c>
      <c r="C3942" s="135">
        <v>1980</v>
      </c>
      <c r="D3942" s="137">
        <v>1.1916199999999999</v>
      </c>
    </row>
    <row r="3943" spans="1:4" hidden="1">
      <c r="A3943" s="135" t="s">
        <v>258</v>
      </c>
      <c r="B3943" s="135" t="s">
        <v>259</v>
      </c>
      <c r="C3943" s="135">
        <v>1981</v>
      </c>
      <c r="D3943" s="137">
        <v>1.2296940000000001</v>
      </c>
    </row>
    <row r="3944" spans="1:4" hidden="1">
      <c r="A3944" s="135" t="s">
        <v>258</v>
      </c>
      <c r="B3944" s="135" t="s">
        <v>259</v>
      </c>
      <c r="C3944" s="135">
        <v>1982</v>
      </c>
      <c r="D3944" s="137">
        <v>1.2677</v>
      </c>
    </row>
    <row r="3945" spans="1:4" hidden="1">
      <c r="A3945" s="135" t="s">
        <v>258</v>
      </c>
      <c r="B3945" s="135" t="s">
        <v>259</v>
      </c>
      <c r="C3945" s="135">
        <v>1983</v>
      </c>
      <c r="D3945" s="137">
        <v>1.3056369999999999</v>
      </c>
    </row>
    <row r="3946" spans="1:4" hidden="1">
      <c r="A3946" s="135" t="s">
        <v>258</v>
      </c>
      <c r="B3946" s="135" t="s">
        <v>259</v>
      </c>
      <c r="C3946" s="135">
        <v>1984</v>
      </c>
      <c r="D3946" s="137">
        <v>1.3435049999999999</v>
      </c>
    </row>
    <row r="3947" spans="1:4" hidden="1">
      <c r="A3947" s="135" t="s">
        <v>258</v>
      </c>
      <c r="B3947" s="135" t="s">
        <v>259</v>
      </c>
      <c r="C3947" s="135">
        <v>1985</v>
      </c>
      <c r="D3947" s="137">
        <v>1.3813059999999999</v>
      </c>
    </row>
    <row r="3948" spans="1:4" hidden="1">
      <c r="A3948" s="135" t="s">
        <v>258</v>
      </c>
      <c r="B3948" s="135" t="s">
        <v>259</v>
      </c>
      <c r="C3948" s="135">
        <v>1986</v>
      </c>
      <c r="D3948" s="137">
        <v>1.419038</v>
      </c>
    </row>
    <row r="3949" spans="1:4" hidden="1">
      <c r="A3949" s="135" t="s">
        <v>258</v>
      </c>
      <c r="B3949" s="135" t="s">
        <v>259</v>
      </c>
      <c r="C3949" s="135">
        <v>1987</v>
      </c>
      <c r="D3949" s="137">
        <v>1.4567019999999999</v>
      </c>
    </row>
    <row r="3950" spans="1:4" hidden="1">
      <c r="A3950" s="135" t="s">
        <v>258</v>
      </c>
      <c r="B3950" s="135" t="s">
        <v>259</v>
      </c>
      <c r="C3950" s="135">
        <v>1988</v>
      </c>
      <c r="D3950" s="137">
        <v>1.494299</v>
      </c>
    </row>
    <row r="3951" spans="1:4" hidden="1">
      <c r="A3951" s="135" t="s">
        <v>258</v>
      </c>
      <c r="B3951" s="135" t="s">
        <v>259</v>
      </c>
      <c r="C3951" s="135">
        <v>1989</v>
      </c>
      <c r="D3951" s="137">
        <v>1.531828</v>
      </c>
    </row>
    <row r="3952" spans="1:4" hidden="1">
      <c r="A3952" s="135" t="s">
        <v>258</v>
      </c>
      <c r="B3952" s="135" t="s">
        <v>259</v>
      </c>
      <c r="C3952" s="135">
        <v>1990</v>
      </c>
      <c r="D3952" s="137">
        <v>1.5687789999999999</v>
      </c>
    </row>
    <row r="3953" spans="1:4" hidden="1">
      <c r="A3953" s="135" t="s">
        <v>258</v>
      </c>
      <c r="B3953" s="135" t="s">
        <v>259</v>
      </c>
      <c r="C3953" s="135">
        <v>1991</v>
      </c>
      <c r="D3953" s="137">
        <v>1.606684</v>
      </c>
    </row>
    <row r="3954" spans="1:4" hidden="1">
      <c r="A3954" s="135" t="s">
        <v>258</v>
      </c>
      <c r="B3954" s="135" t="s">
        <v>259</v>
      </c>
      <c r="C3954" s="135">
        <v>1992</v>
      </c>
      <c r="D3954" s="137">
        <v>1.655896</v>
      </c>
    </row>
    <row r="3955" spans="1:4" hidden="1">
      <c r="A3955" s="135" t="s">
        <v>258</v>
      </c>
      <c r="B3955" s="135" t="s">
        <v>259</v>
      </c>
      <c r="C3955" s="135">
        <v>1993</v>
      </c>
      <c r="D3955" s="137">
        <v>1.703943</v>
      </c>
    </row>
    <row r="3956" spans="1:4" hidden="1">
      <c r="A3956" s="135" t="s">
        <v>258</v>
      </c>
      <c r="B3956" s="135" t="s">
        <v>259</v>
      </c>
      <c r="C3956" s="135">
        <v>1994</v>
      </c>
      <c r="D3956" s="137">
        <v>1.7508680000000001</v>
      </c>
    </row>
    <row r="3957" spans="1:4" hidden="1">
      <c r="A3957" s="135" t="s">
        <v>258</v>
      </c>
      <c r="B3957" s="135" t="s">
        <v>259</v>
      </c>
      <c r="C3957" s="135">
        <v>1995</v>
      </c>
      <c r="D3957" s="137">
        <v>1.7967089999999999</v>
      </c>
    </row>
    <row r="3958" spans="1:4" hidden="1">
      <c r="A3958" s="135" t="s">
        <v>258</v>
      </c>
      <c r="B3958" s="135" t="s">
        <v>259</v>
      </c>
      <c r="C3958" s="135">
        <v>1996</v>
      </c>
      <c r="D3958" s="137">
        <v>1.8415029999999999</v>
      </c>
    </row>
    <row r="3959" spans="1:4" hidden="1">
      <c r="A3959" s="135" t="s">
        <v>258</v>
      </c>
      <c r="B3959" s="135" t="s">
        <v>259</v>
      </c>
      <c r="C3959" s="135">
        <v>1997</v>
      </c>
      <c r="D3959" s="137">
        <v>1.8852850000000001</v>
      </c>
    </row>
    <row r="3960" spans="1:4" hidden="1">
      <c r="A3960" s="135" t="s">
        <v>258</v>
      </c>
      <c r="B3960" s="135" t="s">
        <v>259</v>
      </c>
      <c r="C3960" s="135">
        <v>1998</v>
      </c>
      <c r="D3960" s="137">
        <v>1.9280900000000001</v>
      </c>
    </row>
    <row r="3961" spans="1:4" hidden="1">
      <c r="A3961" s="135" t="s">
        <v>258</v>
      </c>
      <c r="B3961" s="135" t="s">
        <v>259</v>
      </c>
      <c r="C3961" s="135">
        <v>1999</v>
      </c>
      <c r="D3961" s="137">
        <v>1.9699500000000001</v>
      </c>
    </row>
    <row r="3962" spans="1:4" hidden="1">
      <c r="A3962" s="135" t="s">
        <v>258</v>
      </c>
      <c r="B3962" s="135" t="s">
        <v>259</v>
      </c>
      <c r="C3962" s="135">
        <v>2000</v>
      </c>
      <c r="D3962" s="137">
        <v>2.0108950000000001</v>
      </c>
    </row>
    <row r="3963" spans="1:4" hidden="1">
      <c r="A3963" s="135" t="s">
        <v>258</v>
      </c>
      <c r="B3963" s="135" t="s">
        <v>259</v>
      </c>
      <c r="C3963" s="135">
        <v>2001</v>
      </c>
      <c r="D3963" s="137">
        <v>1.8472900000000001</v>
      </c>
    </row>
    <row r="3964" spans="1:4" hidden="1">
      <c r="A3964" s="135" t="s">
        <v>258</v>
      </c>
      <c r="B3964" s="135" t="s">
        <v>259</v>
      </c>
      <c r="C3964" s="135">
        <v>2002</v>
      </c>
      <c r="D3964" s="137">
        <v>1.686069</v>
      </c>
    </row>
    <row r="3965" spans="1:4" hidden="1">
      <c r="A3965" s="135" t="s">
        <v>258</v>
      </c>
      <c r="B3965" s="135" t="s">
        <v>259</v>
      </c>
      <c r="C3965" s="135">
        <v>2003</v>
      </c>
      <c r="D3965" s="137">
        <v>1.52718</v>
      </c>
    </row>
    <row r="3966" spans="1:4" hidden="1">
      <c r="A3966" s="135" t="s">
        <v>258</v>
      </c>
      <c r="B3966" s="135" t="s">
        <v>259</v>
      </c>
      <c r="C3966" s="135">
        <v>2004</v>
      </c>
      <c r="D3966" s="137">
        <v>1.3705719999999999</v>
      </c>
    </row>
    <row r="3967" spans="1:4" hidden="1">
      <c r="A3967" s="135" t="s">
        <v>258</v>
      </c>
      <c r="B3967" s="135" t="s">
        <v>259</v>
      </c>
      <c r="C3967" s="135">
        <v>2005</v>
      </c>
      <c r="D3967" s="137">
        <v>1.2161979999999999</v>
      </c>
    </row>
    <row r="3968" spans="1:4" hidden="1">
      <c r="A3968" s="135" t="s">
        <v>258</v>
      </c>
      <c r="B3968" s="135" t="s">
        <v>259</v>
      </c>
      <c r="C3968" s="135">
        <v>2006</v>
      </c>
      <c r="D3968" s="137">
        <v>1.062665</v>
      </c>
    </row>
    <row r="3969" spans="1:4" hidden="1">
      <c r="A3969" s="135" t="s">
        <v>258</v>
      </c>
      <c r="B3969" s="135" t="s">
        <v>259</v>
      </c>
      <c r="C3969" s="135">
        <v>2007</v>
      </c>
      <c r="D3969" s="137">
        <v>0.91166999999999998</v>
      </c>
    </row>
    <row r="3970" spans="1:4" hidden="1">
      <c r="A3970" s="135" t="s">
        <v>258</v>
      </c>
      <c r="B3970" s="135" t="s">
        <v>259</v>
      </c>
      <c r="C3970" s="135">
        <v>2008</v>
      </c>
      <c r="D3970" s="137">
        <v>0.76315100000000002</v>
      </c>
    </row>
    <row r="3971" spans="1:4" hidden="1">
      <c r="A3971" s="135" t="s">
        <v>258</v>
      </c>
      <c r="B3971" s="135" t="s">
        <v>259</v>
      </c>
      <c r="C3971" s="135">
        <v>2009</v>
      </c>
      <c r="D3971" s="137">
        <v>0.76315100000000002</v>
      </c>
    </row>
    <row r="3972" spans="1:4" hidden="1">
      <c r="A3972" s="135" t="s">
        <v>258</v>
      </c>
      <c r="B3972" s="135" t="s">
        <v>259</v>
      </c>
      <c r="C3972" s="135">
        <v>2010</v>
      </c>
      <c r="D3972" s="137">
        <v>0.76315100000000002</v>
      </c>
    </row>
    <row r="3973" spans="1:4" hidden="1">
      <c r="A3973" s="135" t="s">
        <v>258</v>
      </c>
      <c r="B3973" s="135" t="s">
        <v>259</v>
      </c>
      <c r="C3973" s="135">
        <v>2011</v>
      </c>
      <c r="D3973" s="137">
        <v>0.76315100000000002</v>
      </c>
    </row>
    <row r="3974" spans="1:4" hidden="1">
      <c r="A3974" s="135" t="s">
        <v>258</v>
      </c>
      <c r="B3974" s="135" t="s">
        <v>259</v>
      </c>
      <c r="C3974" s="135">
        <v>2012</v>
      </c>
      <c r="D3974" s="137">
        <v>0.76315100000000002</v>
      </c>
    </row>
    <row r="3975" spans="1:4" hidden="1">
      <c r="A3975" s="135" t="s">
        <v>258</v>
      </c>
      <c r="B3975" s="135" t="s">
        <v>259</v>
      </c>
      <c r="C3975" s="135">
        <v>2013</v>
      </c>
      <c r="D3975" s="137">
        <v>0.76315100000000002</v>
      </c>
    </row>
    <row r="3976" spans="1:4" hidden="1">
      <c r="A3976" s="135" t="s">
        <v>258</v>
      </c>
      <c r="B3976" s="135" t="s">
        <v>259</v>
      </c>
      <c r="C3976" s="135">
        <v>2014</v>
      </c>
      <c r="D3976" s="137">
        <v>0.76315100000000002</v>
      </c>
    </row>
    <row r="3977" spans="1:4" hidden="1">
      <c r="A3977" s="135" t="s">
        <v>258</v>
      </c>
      <c r="B3977" s="135" t="s">
        <v>259</v>
      </c>
      <c r="C3977" s="135">
        <v>2015</v>
      </c>
      <c r="D3977" s="137">
        <v>0.76315100000000002</v>
      </c>
    </row>
    <row r="3978" spans="1:4" hidden="1">
      <c r="A3978" s="135" t="s">
        <v>258</v>
      </c>
      <c r="B3978" s="135" t="s">
        <v>259</v>
      </c>
      <c r="C3978" s="135">
        <v>2016</v>
      </c>
      <c r="D3978" s="137">
        <v>0.76315100000000002</v>
      </c>
    </row>
    <row r="3979" spans="1:4" hidden="1">
      <c r="A3979" s="135" t="s">
        <v>258</v>
      </c>
      <c r="B3979" s="135" t="s">
        <v>259</v>
      </c>
      <c r="C3979" s="135">
        <v>2017</v>
      </c>
      <c r="D3979" s="137">
        <v>0.76315100000000002</v>
      </c>
    </row>
    <row r="3980" spans="1:4" hidden="1">
      <c r="A3980" s="135" t="s">
        <v>258</v>
      </c>
      <c r="B3980" s="135" t="s">
        <v>259</v>
      </c>
      <c r="C3980" s="135">
        <v>2018</v>
      </c>
      <c r="D3980" s="137">
        <v>0.76315100000000002</v>
      </c>
    </row>
    <row r="3981" spans="1:4" hidden="1">
      <c r="A3981" s="135" t="s">
        <v>258</v>
      </c>
      <c r="B3981" s="135" t="s">
        <v>259</v>
      </c>
      <c r="C3981" s="135">
        <v>2019</v>
      </c>
      <c r="D3981" s="137">
        <v>0.76315100000000002</v>
      </c>
    </row>
    <row r="3982" spans="1:4" hidden="1">
      <c r="A3982" s="135" t="s">
        <v>258</v>
      </c>
      <c r="B3982" s="135" t="s">
        <v>259</v>
      </c>
      <c r="C3982" s="135">
        <v>2020</v>
      </c>
      <c r="D3982" s="137">
        <v>0.76315100000000002</v>
      </c>
    </row>
    <row r="3983" spans="1:4">
      <c r="A3983" s="135" t="s">
        <v>258</v>
      </c>
      <c r="B3983" s="135" t="s">
        <v>259</v>
      </c>
      <c r="C3983" s="135">
        <v>2021</v>
      </c>
      <c r="D3983" s="137">
        <v>0.76315100000000002</v>
      </c>
    </row>
    <row r="3984" spans="1:4" hidden="1">
      <c r="A3984" s="135" t="s">
        <v>260</v>
      </c>
      <c r="B3984" s="135" t="s">
        <v>261</v>
      </c>
      <c r="C3984" s="135">
        <v>2000</v>
      </c>
      <c r="D3984" s="137">
        <v>5.0344829999999998</v>
      </c>
    </row>
    <row r="3985" spans="1:4" hidden="1">
      <c r="A3985" s="135" t="s">
        <v>260</v>
      </c>
      <c r="B3985" s="135" t="s">
        <v>261</v>
      </c>
      <c r="C3985" s="135">
        <v>2001</v>
      </c>
      <c r="D3985" s="137">
        <v>6.2652330000000003</v>
      </c>
    </row>
    <row r="3986" spans="1:4" hidden="1">
      <c r="A3986" s="135" t="s">
        <v>260</v>
      </c>
      <c r="B3986" s="135" t="s">
        <v>261</v>
      </c>
      <c r="C3986" s="135">
        <v>2002</v>
      </c>
      <c r="D3986" s="137">
        <v>6.138077</v>
      </c>
    </row>
    <row r="3987" spans="1:4" hidden="1">
      <c r="A3987" s="135" t="s">
        <v>260</v>
      </c>
      <c r="B3987" s="135" t="s">
        <v>261</v>
      </c>
      <c r="C3987" s="135">
        <v>2003</v>
      </c>
      <c r="D3987" s="137">
        <v>6.6685800000000004</v>
      </c>
    </row>
    <row r="3988" spans="1:4" hidden="1">
      <c r="A3988" s="135" t="s">
        <v>260</v>
      </c>
      <c r="B3988" s="135" t="s">
        <v>261</v>
      </c>
      <c r="C3988" s="135">
        <v>2004</v>
      </c>
      <c r="D3988" s="137">
        <v>6.7336939999999998</v>
      </c>
    </row>
    <row r="3989" spans="1:4" hidden="1">
      <c r="A3989" s="135" t="s">
        <v>260</v>
      </c>
      <c r="B3989" s="135" t="s">
        <v>261</v>
      </c>
      <c r="C3989" s="135">
        <v>2005</v>
      </c>
      <c r="D3989" s="137">
        <v>6.937799</v>
      </c>
    </row>
    <row r="3990" spans="1:4" hidden="1">
      <c r="A3990" s="135" t="s">
        <v>260</v>
      </c>
      <c r="B3990" s="135" t="s">
        <v>261</v>
      </c>
      <c r="C3990" s="135">
        <v>2006</v>
      </c>
      <c r="D3990" s="137">
        <v>6.937799</v>
      </c>
    </row>
    <row r="3991" spans="1:4" hidden="1">
      <c r="A3991" s="135" t="s">
        <v>260</v>
      </c>
      <c r="B3991" s="135" t="s">
        <v>261</v>
      </c>
      <c r="C3991" s="135">
        <v>2007</v>
      </c>
      <c r="D3991" s="137">
        <v>6.937799</v>
      </c>
    </row>
    <row r="3992" spans="1:4" hidden="1">
      <c r="A3992" s="135" t="s">
        <v>260</v>
      </c>
      <c r="B3992" s="135" t="s">
        <v>261</v>
      </c>
      <c r="C3992" s="135">
        <v>2008</v>
      </c>
      <c r="D3992" s="137">
        <v>6.937799</v>
      </c>
    </row>
    <row r="3993" spans="1:4" hidden="1">
      <c r="A3993" s="135" t="s">
        <v>260</v>
      </c>
      <c r="B3993" s="135" t="s">
        <v>261</v>
      </c>
      <c r="C3993" s="135">
        <v>2009</v>
      </c>
      <c r="D3993" s="137">
        <v>6.937799</v>
      </c>
    </row>
    <row r="3994" spans="1:4" hidden="1">
      <c r="A3994" s="135" t="s">
        <v>260</v>
      </c>
      <c r="B3994" s="135" t="s">
        <v>261</v>
      </c>
      <c r="C3994" s="135">
        <v>2010</v>
      </c>
      <c r="D3994" s="137">
        <v>6.937799</v>
      </c>
    </row>
    <row r="3995" spans="1:4" hidden="1">
      <c r="A3995" s="135" t="s">
        <v>260</v>
      </c>
      <c r="B3995" s="135" t="s">
        <v>261</v>
      </c>
      <c r="C3995" s="135">
        <v>2011</v>
      </c>
      <c r="D3995" s="137">
        <v>6.937799</v>
      </c>
    </row>
    <row r="3996" spans="1:4" hidden="1">
      <c r="A3996" s="135" t="s">
        <v>260</v>
      </c>
      <c r="B3996" s="135" t="s">
        <v>261</v>
      </c>
      <c r="C3996" s="135">
        <v>2012</v>
      </c>
      <c r="D3996" s="137">
        <v>6.937799</v>
      </c>
    </row>
    <row r="3997" spans="1:4" hidden="1">
      <c r="A3997" s="135" t="s">
        <v>260</v>
      </c>
      <c r="B3997" s="135" t="s">
        <v>261</v>
      </c>
      <c r="C3997" s="135">
        <v>2013</v>
      </c>
      <c r="D3997" s="137">
        <v>6.937799</v>
      </c>
    </row>
    <row r="3998" spans="1:4" hidden="1">
      <c r="A3998" s="135" t="s">
        <v>260</v>
      </c>
      <c r="B3998" s="135" t="s">
        <v>261</v>
      </c>
      <c r="C3998" s="135">
        <v>2014</v>
      </c>
      <c r="D3998" s="137">
        <v>6.937799</v>
      </c>
    </row>
    <row r="3999" spans="1:4" hidden="1">
      <c r="A3999" s="135" t="s">
        <v>260</v>
      </c>
      <c r="B3999" s="135" t="s">
        <v>261</v>
      </c>
      <c r="C3999" s="135">
        <v>2015</v>
      </c>
      <c r="D3999" s="137">
        <v>6.937799</v>
      </c>
    </row>
    <row r="4000" spans="1:4" hidden="1">
      <c r="A4000" s="135" t="s">
        <v>260</v>
      </c>
      <c r="B4000" s="135" t="s">
        <v>261</v>
      </c>
      <c r="C4000" s="135">
        <v>2016</v>
      </c>
      <c r="D4000" s="137">
        <v>6.937799</v>
      </c>
    </row>
    <row r="4001" spans="1:4" hidden="1">
      <c r="A4001" s="135" t="s">
        <v>260</v>
      </c>
      <c r="B4001" s="135" t="s">
        <v>261</v>
      </c>
      <c r="C4001" s="135">
        <v>2017</v>
      </c>
      <c r="D4001" s="137">
        <v>8.5287849999999992</v>
      </c>
    </row>
    <row r="4002" spans="1:4" hidden="1">
      <c r="A4002" s="135" t="s">
        <v>260</v>
      </c>
      <c r="B4002" s="135" t="s">
        <v>261</v>
      </c>
      <c r="C4002" s="135">
        <v>2018</v>
      </c>
      <c r="D4002" s="137">
        <v>8.2413349999999994</v>
      </c>
    </row>
    <row r="4003" spans="1:4" hidden="1">
      <c r="A4003" s="135" t="s">
        <v>260</v>
      </c>
      <c r="B4003" s="135" t="s">
        <v>261</v>
      </c>
      <c r="C4003" s="135">
        <v>2019</v>
      </c>
      <c r="D4003" s="137">
        <v>8.1598469999999992</v>
      </c>
    </row>
    <row r="4004" spans="1:4" hidden="1">
      <c r="A4004" s="135" t="s">
        <v>260</v>
      </c>
      <c r="B4004" s="135" t="s">
        <v>261</v>
      </c>
      <c r="C4004" s="135">
        <v>2020</v>
      </c>
      <c r="D4004" s="137">
        <v>7.7832290000000004</v>
      </c>
    </row>
    <row r="4005" spans="1:4">
      <c r="A4005" s="135" t="s">
        <v>260</v>
      </c>
      <c r="B4005" s="135" t="s">
        <v>261</v>
      </c>
      <c r="C4005" s="135">
        <v>2021</v>
      </c>
      <c r="D4005" s="137">
        <v>8.8959860000000006</v>
      </c>
    </row>
    <row r="4006" spans="1:4" hidden="1">
      <c r="A4006" s="135" t="s">
        <v>262</v>
      </c>
      <c r="B4006" s="135" t="s">
        <v>263</v>
      </c>
      <c r="C4006" s="135">
        <v>2010</v>
      </c>
      <c r="D4006" s="137">
        <v>0.96431999999999995</v>
      </c>
    </row>
    <row r="4007" spans="1:4" hidden="1">
      <c r="A4007" s="135" t="s">
        <v>262</v>
      </c>
      <c r="B4007" s="135" t="s">
        <v>263</v>
      </c>
      <c r="C4007" s="135">
        <v>2011</v>
      </c>
      <c r="D4007" s="137">
        <v>0.87569900000000001</v>
      </c>
    </row>
    <row r="4008" spans="1:4" hidden="1">
      <c r="A4008" s="135" t="s">
        <v>262</v>
      </c>
      <c r="B4008" s="135" t="s">
        <v>263</v>
      </c>
      <c r="C4008" s="135">
        <v>2012</v>
      </c>
      <c r="D4008" s="137">
        <v>0.79616900000000002</v>
      </c>
    </row>
    <row r="4009" spans="1:4" hidden="1">
      <c r="A4009" s="135" t="s">
        <v>262</v>
      </c>
      <c r="B4009" s="135" t="s">
        <v>263</v>
      </c>
      <c r="C4009" s="135">
        <v>2013</v>
      </c>
      <c r="D4009" s="137">
        <v>0.72439900000000002</v>
      </c>
    </row>
    <row r="4010" spans="1:4" hidden="1">
      <c r="A4010" s="135" t="s">
        <v>262</v>
      </c>
      <c r="B4010" s="135" t="s">
        <v>263</v>
      </c>
      <c r="C4010" s="135">
        <v>2014</v>
      </c>
      <c r="D4010" s="137">
        <v>0.54117099999999996</v>
      </c>
    </row>
    <row r="4011" spans="1:4" hidden="1">
      <c r="A4011" s="135" t="s">
        <v>262</v>
      </c>
      <c r="B4011" s="135" t="s">
        <v>263</v>
      </c>
      <c r="C4011" s="135">
        <v>2015</v>
      </c>
      <c r="D4011" s="137">
        <v>0.51146800000000003</v>
      </c>
    </row>
    <row r="4012" spans="1:4" hidden="1">
      <c r="A4012" s="135" t="s">
        <v>262</v>
      </c>
      <c r="B4012" s="135" t="s">
        <v>263</v>
      </c>
      <c r="C4012" s="135">
        <v>2016</v>
      </c>
      <c r="D4012" s="137">
        <v>0.51180499999999995</v>
      </c>
    </row>
    <row r="4013" spans="1:4" hidden="1">
      <c r="A4013" s="135" t="s">
        <v>262</v>
      </c>
      <c r="B4013" s="135" t="s">
        <v>263</v>
      </c>
      <c r="C4013" s="135">
        <v>2017</v>
      </c>
      <c r="D4013" s="137">
        <v>0.51180499999999995</v>
      </c>
    </row>
    <row r="4014" spans="1:4" hidden="1">
      <c r="A4014" s="135" t="s">
        <v>262</v>
      </c>
      <c r="B4014" s="135" t="s">
        <v>263</v>
      </c>
      <c r="C4014" s="135">
        <v>2018</v>
      </c>
      <c r="D4014" s="137">
        <v>0.51180499999999995</v>
      </c>
    </row>
    <row r="4015" spans="1:4" hidden="1">
      <c r="A4015" s="135" t="s">
        <v>262</v>
      </c>
      <c r="B4015" s="135" t="s">
        <v>263</v>
      </c>
      <c r="C4015" s="135">
        <v>2019</v>
      </c>
      <c r="D4015" s="137">
        <v>0.51180499999999995</v>
      </c>
    </row>
    <row r="4016" spans="1:4" hidden="1">
      <c r="A4016" s="135" t="s">
        <v>262</v>
      </c>
      <c r="B4016" s="135" t="s">
        <v>263</v>
      </c>
      <c r="C4016" s="135">
        <v>2020</v>
      </c>
      <c r="D4016" s="137">
        <v>0.51180499999999995</v>
      </c>
    </row>
    <row r="4017" spans="1:4">
      <c r="A4017" s="135" t="s">
        <v>262</v>
      </c>
      <c r="B4017" s="135" t="s">
        <v>263</v>
      </c>
      <c r="C4017" s="135">
        <v>2021</v>
      </c>
      <c r="D4017" s="137">
        <v>0.51180499999999995</v>
      </c>
    </row>
    <row r="4018" spans="1:4" hidden="1">
      <c r="A4018" s="135" t="s">
        <v>264</v>
      </c>
      <c r="B4018" s="135" t="s">
        <v>265</v>
      </c>
      <c r="C4018" s="135">
        <v>2000</v>
      </c>
      <c r="D4018" s="137">
        <v>42.70449</v>
      </c>
    </row>
    <row r="4019" spans="1:4" hidden="1">
      <c r="A4019" s="135" t="s">
        <v>264</v>
      </c>
      <c r="B4019" s="135" t="s">
        <v>265</v>
      </c>
      <c r="C4019" s="135">
        <v>2001</v>
      </c>
      <c r="D4019" s="137">
        <v>42.715029999999999</v>
      </c>
    </row>
    <row r="4020" spans="1:4" hidden="1">
      <c r="A4020" s="135" t="s">
        <v>264</v>
      </c>
      <c r="B4020" s="135" t="s">
        <v>265</v>
      </c>
      <c r="C4020" s="135">
        <v>2002</v>
      </c>
      <c r="D4020" s="137">
        <v>42.723970000000001</v>
      </c>
    </row>
    <row r="4021" spans="1:4" hidden="1">
      <c r="A4021" s="135" t="s">
        <v>264</v>
      </c>
      <c r="B4021" s="135" t="s">
        <v>265</v>
      </c>
      <c r="C4021" s="135">
        <v>2003</v>
      </c>
      <c r="D4021" s="137">
        <v>42.731659999999998</v>
      </c>
    </row>
    <row r="4022" spans="1:4" hidden="1">
      <c r="A4022" s="135" t="s">
        <v>264</v>
      </c>
      <c r="B4022" s="135" t="s">
        <v>265</v>
      </c>
      <c r="C4022" s="135">
        <v>2004</v>
      </c>
      <c r="D4022" s="137">
        <v>42.738340000000001</v>
      </c>
    </row>
    <row r="4023" spans="1:4" hidden="1">
      <c r="A4023" s="135" t="s">
        <v>264</v>
      </c>
      <c r="B4023" s="135" t="s">
        <v>265</v>
      </c>
      <c r="C4023" s="135">
        <v>2005</v>
      </c>
      <c r="D4023" s="137">
        <v>42.744199999999999</v>
      </c>
    </row>
    <row r="4024" spans="1:4" hidden="1">
      <c r="A4024" s="135" t="s">
        <v>264</v>
      </c>
      <c r="B4024" s="135" t="s">
        <v>265</v>
      </c>
      <c r="C4024" s="135">
        <v>2006</v>
      </c>
      <c r="D4024" s="137">
        <v>42.744199999999999</v>
      </c>
    </row>
    <row r="4025" spans="1:4" hidden="1">
      <c r="A4025" s="135" t="s">
        <v>264</v>
      </c>
      <c r="B4025" s="135" t="s">
        <v>265</v>
      </c>
      <c r="C4025" s="135">
        <v>2007</v>
      </c>
      <c r="D4025" s="137">
        <v>42.744199999999999</v>
      </c>
    </row>
    <row r="4026" spans="1:4" hidden="1">
      <c r="A4026" s="135" t="s">
        <v>264</v>
      </c>
      <c r="B4026" s="135" t="s">
        <v>265</v>
      </c>
      <c r="C4026" s="135">
        <v>2008</v>
      </c>
      <c r="D4026" s="137">
        <v>42.744199999999999</v>
      </c>
    </row>
    <row r="4027" spans="1:4" hidden="1">
      <c r="A4027" s="135" t="s">
        <v>264</v>
      </c>
      <c r="B4027" s="135" t="s">
        <v>265</v>
      </c>
      <c r="C4027" s="135">
        <v>2009</v>
      </c>
      <c r="D4027" s="137">
        <v>42.744199999999999</v>
      </c>
    </row>
    <row r="4028" spans="1:4" hidden="1">
      <c r="A4028" s="135" t="s">
        <v>264</v>
      </c>
      <c r="B4028" s="135" t="s">
        <v>265</v>
      </c>
      <c r="C4028" s="135">
        <v>2010</v>
      </c>
      <c r="D4028" s="137">
        <v>42.744199999999999</v>
      </c>
    </row>
    <row r="4029" spans="1:4" hidden="1">
      <c r="A4029" s="135" t="s">
        <v>264</v>
      </c>
      <c r="B4029" s="135" t="s">
        <v>265</v>
      </c>
      <c r="C4029" s="135">
        <v>2011</v>
      </c>
      <c r="D4029" s="137">
        <v>42.744199999999999</v>
      </c>
    </row>
    <row r="4030" spans="1:4" hidden="1">
      <c r="A4030" s="135" t="s">
        <v>264</v>
      </c>
      <c r="B4030" s="135" t="s">
        <v>265</v>
      </c>
      <c r="C4030" s="135">
        <v>2012</v>
      </c>
      <c r="D4030" s="137">
        <v>42.744199999999999</v>
      </c>
    </row>
    <row r="4031" spans="1:4" hidden="1">
      <c r="A4031" s="135" t="s">
        <v>264</v>
      </c>
      <c r="B4031" s="135" t="s">
        <v>265</v>
      </c>
      <c r="C4031" s="135">
        <v>2013</v>
      </c>
      <c r="D4031" s="137">
        <v>42.744199999999999</v>
      </c>
    </row>
    <row r="4032" spans="1:4" hidden="1">
      <c r="A4032" s="135" t="s">
        <v>264</v>
      </c>
      <c r="B4032" s="135" t="s">
        <v>265</v>
      </c>
      <c r="C4032" s="135">
        <v>2014</v>
      </c>
      <c r="D4032" s="137">
        <v>42.744199999999999</v>
      </c>
    </row>
    <row r="4033" spans="1:4" hidden="1">
      <c r="A4033" s="135" t="s">
        <v>264</v>
      </c>
      <c r="B4033" s="135" t="s">
        <v>265</v>
      </c>
      <c r="C4033" s="135">
        <v>2015</v>
      </c>
      <c r="D4033" s="137">
        <v>42.744199999999999</v>
      </c>
    </row>
    <row r="4034" spans="1:4" hidden="1">
      <c r="A4034" s="135" t="s">
        <v>264</v>
      </c>
      <c r="B4034" s="135" t="s">
        <v>265</v>
      </c>
      <c r="C4034" s="135">
        <v>2016</v>
      </c>
      <c r="D4034" s="137">
        <v>42.744199999999999</v>
      </c>
    </row>
    <row r="4035" spans="1:4" hidden="1">
      <c r="A4035" s="135" t="s">
        <v>264</v>
      </c>
      <c r="B4035" s="135" t="s">
        <v>265</v>
      </c>
      <c r="C4035" s="135">
        <v>2017</v>
      </c>
      <c r="D4035" s="137">
        <v>42.744199999999999</v>
      </c>
    </row>
    <row r="4036" spans="1:4" hidden="1">
      <c r="A4036" s="135" t="s">
        <v>264</v>
      </c>
      <c r="B4036" s="135" t="s">
        <v>265</v>
      </c>
      <c r="C4036" s="135">
        <v>2018</v>
      </c>
      <c r="D4036" s="137">
        <v>42.744199999999999</v>
      </c>
    </row>
    <row r="4037" spans="1:4" hidden="1">
      <c r="A4037" s="135" t="s">
        <v>264</v>
      </c>
      <c r="B4037" s="135" t="s">
        <v>265</v>
      </c>
      <c r="C4037" s="135">
        <v>2019</v>
      </c>
      <c r="D4037" s="137">
        <v>42.744199999999999</v>
      </c>
    </row>
    <row r="4038" spans="1:4" hidden="1">
      <c r="A4038" s="135" t="s">
        <v>264</v>
      </c>
      <c r="B4038" s="135" t="s">
        <v>265</v>
      </c>
      <c r="C4038" s="135">
        <v>2020</v>
      </c>
      <c r="D4038" s="137">
        <v>42.744199999999999</v>
      </c>
    </row>
    <row r="4039" spans="1:4">
      <c r="A4039" s="135" t="s">
        <v>264</v>
      </c>
      <c r="B4039" s="135" t="s">
        <v>265</v>
      </c>
      <c r="C4039" s="135">
        <v>2021</v>
      </c>
      <c r="D4039" s="137">
        <v>42.744199999999999</v>
      </c>
    </row>
    <row r="4040" spans="1:4" hidden="1">
      <c r="A4040" s="135" t="s">
        <v>266</v>
      </c>
      <c r="B4040" s="135" t="s">
        <v>267</v>
      </c>
      <c r="C4040" s="135">
        <v>1987</v>
      </c>
      <c r="D4040" s="137">
        <v>7</v>
      </c>
    </row>
    <row r="4041" spans="1:4" hidden="1">
      <c r="A4041" s="135" t="s">
        <v>266</v>
      </c>
      <c r="B4041" s="135" t="s">
        <v>267</v>
      </c>
      <c r="C4041" s="135">
        <v>1988</v>
      </c>
      <c r="D4041" s="137">
        <v>7.1008849999999999</v>
      </c>
    </row>
    <row r="4042" spans="1:4" hidden="1">
      <c r="A4042" s="135" t="s">
        <v>266</v>
      </c>
      <c r="B4042" s="135" t="s">
        <v>267</v>
      </c>
      <c r="C4042" s="135">
        <v>1989</v>
      </c>
      <c r="D4042" s="137">
        <v>7.1996500000000001</v>
      </c>
    </row>
    <row r="4043" spans="1:4" hidden="1">
      <c r="A4043" s="135" t="s">
        <v>266</v>
      </c>
      <c r="B4043" s="135" t="s">
        <v>267</v>
      </c>
      <c r="C4043" s="135">
        <v>1990</v>
      </c>
      <c r="D4043" s="137">
        <v>7.2963610000000001</v>
      </c>
    </row>
    <row r="4044" spans="1:4" hidden="1">
      <c r="A4044" s="135" t="s">
        <v>266</v>
      </c>
      <c r="B4044" s="135" t="s">
        <v>267</v>
      </c>
      <c r="C4044" s="135">
        <v>1991</v>
      </c>
      <c r="D4044" s="137">
        <v>7.3910799999999997</v>
      </c>
    </row>
    <row r="4045" spans="1:4" hidden="1">
      <c r="A4045" s="135" t="s">
        <v>266</v>
      </c>
      <c r="B4045" s="135" t="s">
        <v>267</v>
      </c>
      <c r="C4045" s="135">
        <v>1992</v>
      </c>
      <c r="D4045" s="137">
        <v>7.4838709999999997</v>
      </c>
    </row>
    <row r="4046" spans="1:4" hidden="1">
      <c r="A4046" s="135" t="s">
        <v>266</v>
      </c>
      <c r="B4046" s="135" t="s">
        <v>267</v>
      </c>
      <c r="C4046" s="135">
        <v>1993</v>
      </c>
      <c r="D4046" s="137">
        <v>7.5747900000000001</v>
      </c>
    </row>
    <row r="4047" spans="1:4" hidden="1">
      <c r="A4047" s="135" t="s">
        <v>266</v>
      </c>
      <c r="B4047" s="135" t="s">
        <v>267</v>
      </c>
      <c r="C4047" s="135">
        <v>1994</v>
      </c>
      <c r="D4047" s="137">
        <v>7.663894</v>
      </c>
    </row>
    <row r="4048" spans="1:4" hidden="1">
      <c r="A4048" s="135" t="s">
        <v>266</v>
      </c>
      <c r="B4048" s="135" t="s">
        <v>267</v>
      </c>
      <c r="C4048" s="135">
        <v>1995</v>
      </c>
      <c r="D4048" s="137">
        <v>7.7512359999999996</v>
      </c>
    </row>
    <row r="4049" spans="1:4" hidden="1">
      <c r="A4049" s="135" t="s">
        <v>266</v>
      </c>
      <c r="B4049" s="135" t="s">
        <v>267</v>
      </c>
      <c r="C4049" s="135">
        <v>1996</v>
      </c>
      <c r="D4049" s="137">
        <v>7.8368679999999999</v>
      </c>
    </row>
    <row r="4050" spans="1:4" hidden="1">
      <c r="A4050" s="135" t="s">
        <v>266</v>
      </c>
      <c r="B4050" s="135" t="s">
        <v>267</v>
      </c>
      <c r="C4050" s="135">
        <v>1997</v>
      </c>
      <c r="D4050" s="137">
        <v>7.9208400000000001</v>
      </c>
    </row>
    <row r="4051" spans="1:4" hidden="1">
      <c r="A4051" s="135" t="s">
        <v>266</v>
      </c>
      <c r="B4051" s="135" t="s">
        <v>267</v>
      </c>
      <c r="C4051" s="135">
        <v>1998</v>
      </c>
      <c r="D4051" s="137">
        <v>8.0031999999999996</v>
      </c>
    </row>
    <row r="4052" spans="1:4" hidden="1">
      <c r="A4052" s="135" t="s">
        <v>266</v>
      </c>
      <c r="B4052" s="135" t="s">
        <v>267</v>
      </c>
      <c r="C4052" s="135">
        <v>1999</v>
      </c>
      <c r="D4052" s="137">
        <v>8.0839940000000006</v>
      </c>
    </row>
    <row r="4053" spans="1:4" hidden="1">
      <c r="A4053" s="135" t="s">
        <v>266</v>
      </c>
      <c r="B4053" s="135" t="s">
        <v>267</v>
      </c>
      <c r="C4053" s="135">
        <v>2000</v>
      </c>
      <c r="D4053" s="137">
        <v>8.1632650000000009</v>
      </c>
    </row>
    <row r="4054" spans="1:4" hidden="1">
      <c r="A4054" s="135" t="s">
        <v>266</v>
      </c>
      <c r="B4054" s="135" t="s">
        <v>267</v>
      </c>
      <c r="C4054" s="135">
        <v>2001</v>
      </c>
      <c r="D4054" s="137">
        <v>8.2574210000000008</v>
      </c>
    </row>
    <row r="4055" spans="1:4" hidden="1">
      <c r="A4055" s="135" t="s">
        <v>266</v>
      </c>
      <c r="B4055" s="135" t="s">
        <v>267</v>
      </c>
      <c r="C4055" s="135">
        <v>2002</v>
      </c>
      <c r="D4055" s="137">
        <v>8.3134130000000006</v>
      </c>
    </row>
    <row r="4056" spans="1:4" hidden="1">
      <c r="A4056" s="135" t="s">
        <v>266</v>
      </c>
      <c r="B4056" s="135" t="s">
        <v>267</v>
      </c>
      <c r="C4056" s="135">
        <v>2003</v>
      </c>
      <c r="D4056" s="137">
        <v>8.3505339999999997</v>
      </c>
    </row>
    <row r="4057" spans="1:4" hidden="1">
      <c r="A4057" s="135" t="s">
        <v>266</v>
      </c>
      <c r="B4057" s="135" t="s">
        <v>267</v>
      </c>
      <c r="C4057" s="135">
        <v>2004</v>
      </c>
      <c r="D4057" s="137">
        <v>8.3769489999999998</v>
      </c>
    </row>
    <row r="4058" spans="1:4" hidden="1">
      <c r="A4058" s="135" t="s">
        <v>266</v>
      </c>
      <c r="B4058" s="135" t="s">
        <v>267</v>
      </c>
      <c r="C4058" s="135">
        <v>2005</v>
      </c>
      <c r="D4058" s="137">
        <v>8.3967069999999993</v>
      </c>
    </row>
    <row r="4059" spans="1:4" hidden="1">
      <c r="A4059" s="135" t="s">
        <v>266</v>
      </c>
      <c r="B4059" s="135" t="s">
        <v>267</v>
      </c>
      <c r="C4059" s="135">
        <v>2006</v>
      </c>
      <c r="D4059" s="137">
        <v>8.4120410000000003</v>
      </c>
    </row>
    <row r="4060" spans="1:4" hidden="1">
      <c r="A4060" s="135" t="s">
        <v>266</v>
      </c>
      <c r="B4060" s="135" t="s">
        <v>267</v>
      </c>
      <c r="C4060" s="135">
        <v>2007</v>
      </c>
      <c r="D4060" s="137">
        <v>8.4242880000000007</v>
      </c>
    </row>
    <row r="4061" spans="1:4" hidden="1">
      <c r="A4061" s="135" t="s">
        <v>266</v>
      </c>
      <c r="B4061" s="135" t="s">
        <v>267</v>
      </c>
      <c r="C4061" s="135">
        <v>2008</v>
      </c>
      <c r="D4061" s="137">
        <v>8.4342950000000005</v>
      </c>
    </row>
    <row r="4062" spans="1:4" hidden="1">
      <c r="A4062" s="135" t="s">
        <v>266</v>
      </c>
      <c r="B4062" s="135" t="s">
        <v>267</v>
      </c>
      <c r="C4062" s="135">
        <v>2009</v>
      </c>
      <c r="D4062" s="137">
        <v>7.7832270000000001</v>
      </c>
    </row>
    <row r="4063" spans="1:4" hidden="1">
      <c r="A4063" s="135" t="s">
        <v>266</v>
      </c>
      <c r="B4063" s="135" t="s">
        <v>267</v>
      </c>
      <c r="C4063" s="135">
        <v>2010</v>
      </c>
      <c r="D4063" s="137">
        <v>7.225473</v>
      </c>
    </row>
    <row r="4064" spans="1:4" hidden="1">
      <c r="A4064" s="135" t="s">
        <v>266</v>
      </c>
      <c r="B4064" s="135" t="s">
        <v>267</v>
      </c>
      <c r="C4064" s="135">
        <v>2011</v>
      </c>
      <c r="D4064" s="137">
        <v>6.7423109999999999</v>
      </c>
    </row>
    <row r="4065" spans="1:4" hidden="1">
      <c r="A4065" s="135" t="s">
        <v>266</v>
      </c>
      <c r="B4065" s="135" t="s">
        <v>267</v>
      </c>
      <c r="C4065" s="135">
        <v>2012</v>
      </c>
      <c r="D4065" s="137">
        <v>6.3820969999999999</v>
      </c>
    </row>
    <row r="4066" spans="1:4" hidden="1">
      <c r="A4066" s="135" t="s">
        <v>266</v>
      </c>
      <c r="B4066" s="135" t="s">
        <v>267</v>
      </c>
      <c r="C4066" s="135">
        <v>2013</v>
      </c>
      <c r="D4066" s="137">
        <v>6.3820969999999999</v>
      </c>
    </row>
    <row r="4067" spans="1:4" hidden="1">
      <c r="A4067" s="135" t="s">
        <v>266</v>
      </c>
      <c r="B4067" s="135" t="s">
        <v>267</v>
      </c>
      <c r="C4067" s="135">
        <v>2014</v>
      </c>
      <c r="D4067" s="137">
        <v>6.3820969999999999</v>
      </c>
    </row>
    <row r="4068" spans="1:4" hidden="1">
      <c r="A4068" s="135" t="s">
        <v>266</v>
      </c>
      <c r="B4068" s="135" t="s">
        <v>267</v>
      </c>
      <c r="C4068" s="135">
        <v>2015</v>
      </c>
      <c r="D4068" s="137">
        <v>6.3820969999999999</v>
      </c>
    </row>
    <row r="4069" spans="1:4" hidden="1">
      <c r="A4069" s="135" t="s">
        <v>266</v>
      </c>
      <c r="B4069" s="135" t="s">
        <v>267</v>
      </c>
      <c r="C4069" s="135">
        <v>2016</v>
      </c>
      <c r="D4069" s="137">
        <v>6.3820969999999999</v>
      </c>
    </row>
    <row r="4070" spans="1:4" hidden="1">
      <c r="A4070" s="135" t="s">
        <v>266</v>
      </c>
      <c r="B4070" s="135" t="s">
        <v>267</v>
      </c>
      <c r="C4070" s="135">
        <v>2017</v>
      </c>
      <c r="D4070" s="137">
        <v>6.3820969999999999</v>
      </c>
    </row>
    <row r="4071" spans="1:4" hidden="1">
      <c r="A4071" s="135" t="s">
        <v>266</v>
      </c>
      <c r="B4071" s="135" t="s">
        <v>267</v>
      </c>
      <c r="C4071" s="135">
        <v>2018</v>
      </c>
      <c r="D4071" s="137">
        <v>6.3820969999999999</v>
      </c>
    </row>
    <row r="4072" spans="1:4" hidden="1">
      <c r="A4072" s="135" t="s">
        <v>266</v>
      </c>
      <c r="B4072" s="135" t="s">
        <v>267</v>
      </c>
      <c r="C4072" s="135">
        <v>2019</v>
      </c>
      <c r="D4072" s="137">
        <v>6.3820969999999999</v>
      </c>
    </row>
    <row r="4073" spans="1:4" hidden="1">
      <c r="A4073" s="135" t="s">
        <v>266</v>
      </c>
      <c r="B4073" s="135" t="s">
        <v>267</v>
      </c>
      <c r="C4073" s="135">
        <v>2020</v>
      </c>
      <c r="D4073" s="137">
        <v>6.3820969999999999</v>
      </c>
    </row>
    <row r="4074" spans="1:4">
      <c r="A4074" s="135" t="s">
        <v>266</v>
      </c>
      <c r="B4074" s="135" t="s">
        <v>267</v>
      </c>
      <c r="C4074" s="135">
        <v>2021</v>
      </c>
      <c r="D4074" s="137">
        <v>6.3820969999999999</v>
      </c>
    </row>
    <row r="4075" spans="1:4" hidden="1">
      <c r="A4075" s="135" t="s">
        <v>268</v>
      </c>
      <c r="B4075" s="135" t="s">
        <v>269</v>
      </c>
      <c r="C4075" s="135">
        <v>2008</v>
      </c>
      <c r="D4075" s="137">
        <v>2.115666</v>
      </c>
    </row>
    <row r="4076" spans="1:4" hidden="1">
      <c r="A4076" s="135" t="s">
        <v>268</v>
      </c>
      <c r="B4076" s="135" t="s">
        <v>269</v>
      </c>
      <c r="C4076" s="135">
        <v>2009</v>
      </c>
      <c r="D4076" s="137">
        <v>3.7588360000000001</v>
      </c>
    </row>
    <row r="4077" spans="1:4" hidden="1">
      <c r="A4077" s="135" t="s">
        <v>268</v>
      </c>
      <c r="B4077" s="135" t="s">
        <v>269</v>
      </c>
      <c r="C4077" s="135">
        <v>2010</v>
      </c>
      <c r="D4077" s="137">
        <v>4.9796680000000002</v>
      </c>
    </row>
    <row r="4078" spans="1:4" hidden="1">
      <c r="A4078" s="135" t="s">
        <v>268</v>
      </c>
      <c r="B4078" s="135" t="s">
        <v>269</v>
      </c>
      <c r="C4078" s="135">
        <v>2011</v>
      </c>
      <c r="D4078" s="137">
        <v>5.9222469999999996</v>
      </c>
    </row>
    <row r="4079" spans="1:4" hidden="1">
      <c r="A4079" s="135" t="s">
        <v>268</v>
      </c>
      <c r="B4079" s="135" t="s">
        <v>269</v>
      </c>
      <c r="C4079" s="135">
        <v>2012</v>
      </c>
      <c r="D4079" s="137">
        <v>6.6719710000000001</v>
      </c>
    </row>
    <row r="4080" spans="1:4" hidden="1">
      <c r="A4080" s="135" t="s">
        <v>268</v>
      </c>
      <c r="B4080" s="135" t="s">
        <v>269</v>
      </c>
      <c r="C4080" s="135">
        <v>2013</v>
      </c>
      <c r="D4080" s="137">
        <v>7.2825340000000001</v>
      </c>
    </row>
    <row r="4081" spans="1:4" hidden="1">
      <c r="A4081" s="135" t="s">
        <v>268</v>
      </c>
      <c r="B4081" s="135" t="s">
        <v>269</v>
      </c>
      <c r="C4081" s="135">
        <v>2014</v>
      </c>
      <c r="D4081" s="137">
        <v>7.7893920000000003</v>
      </c>
    </row>
    <row r="4082" spans="1:4" hidden="1">
      <c r="A4082" s="135" t="s">
        <v>268</v>
      </c>
      <c r="B4082" s="135" t="s">
        <v>269</v>
      </c>
      <c r="C4082" s="135">
        <v>2015</v>
      </c>
      <c r="D4082" s="137">
        <v>8.2168980000000005</v>
      </c>
    </row>
    <row r="4083" spans="1:4" hidden="1">
      <c r="A4083" s="135" t="s">
        <v>268</v>
      </c>
      <c r="B4083" s="135" t="s">
        <v>269</v>
      </c>
      <c r="C4083" s="135">
        <v>2016</v>
      </c>
      <c r="D4083" s="137">
        <v>8.5824929999999995</v>
      </c>
    </row>
    <row r="4084" spans="1:4" hidden="1">
      <c r="A4084" s="135" t="s">
        <v>268</v>
      </c>
      <c r="B4084" s="135" t="s">
        <v>269</v>
      </c>
      <c r="C4084" s="135">
        <v>2017</v>
      </c>
      <c r="D4084" s="137">
        <v>8.8983799999999995</v>
      </c>
    </row>
    <row r="4085" spans="1:4" hidden="1">
      <c r="A4085" s="135" t="s">
        <v>268</v>
      </c>
      <c r="B4085" s="135" t="s">
        <v>269</v>
      </c>
      <c r="C4085" s="135">
        <v>2018</v>
      </c>
      <c r="D4085" s="137">
        <v>9.174213</v>
      </c>
    </row>
    <row r="4086" spans="1:4" hidden="1">
      <c r="A4086" s="135" t="s">
        <v>268</v>
      </c>
      <c r="B4086" s="135" t="s">
        <v>269</v>
      </c>
      <c r="C4086" s="135">
        <v>2019</v>
      </c>
      <c r="D4086" s="137">
        <v>9.1050590000000007</v>
      </c>
    </row>
    <row r="4087" spans="1:4" hidden="1">
      <c r="A4087" s="135" t="s">
        <v>268</v>
      </c>
      <c r="B4087" s="135" t="s">
        <v>269</v>
      </c>
      <c r="C4087" s="135">
        <v>2020</v>
      </c>
      <c r="D4087" s="137">
        <v>9.1050590000000007</v>
      </c>
    </row>
    <row r="4088" spans="1:4">
      <c r="A4088" s="135" t="s">
        <v>268</v>
      </c>
      <c r="B4088" s="135" t="s">
        <v>269</v>
      </c>
      <c r="C4088" s="135">
        <v>2021</v>
      </c>
      <c r="D4088" s="137">
        <v>9.1050590000000007</v>
      </c>
    </row>
    <row r="4089" spans="1:4" hidden="1">
      <c r="A4089" s="135" t="s">
        <v>270</v>
      </c>
      <c r="B4089" s="135" t="s">
        <v>271</v>
      </c>
      <c r="C4089" s="135">
        <v>2006</v>
      </c>
      <c r="D4089" s="137">
        <v>9.4529510000000005</v>
      </c>
    </row>
    <row r="4090" spans="1:4" hidden="1">
      <c r="A4090" s="135" t="s">
        <v>270</v>
      </c>
      <c r="B4090" s="135" t="s">
        <v>271</v>
      </c>
      <c r="C4090" s="135">
        <v>2007</v>
      </c>
      <c r="D4090" s="137">
        <v>9.016394</v>
      </c>
    </row>
    <row r="4091" spans="1:4" hidden="1">
      <c r="A4091" s="135" t="s">
        <v>270</v>
      </c>
      <c r="B4091" s="135" t="s">
        <v>271</v>
      </c>
      <c r="C4091" s="135">
        <v>2008</v>
      </c>
      <c r="D4091" s="137">
        <v>9.9976970000000005</v>
      </c>
    </row>
    <row r="4092" spans="1:4" hidden="1">
      <c r="A4092" s="135" t="s">
        <v>270</v>
      </c>
      <c r="B4092" s="135" t="s">
        <v>271</v>
      </c>
      <c r="C4092" s="135">
        <v>2009</v>
      </c>
      <c r="D4092" s="137">
        <v>10.120279999999999</v>
      </c>
    </row>
    <row r="4093" spans="1:4" hidden="1">
      <c r="A4093" s="135" t="s">
        <v>270</v>
      </c>
      <c r="B4093" s="135" t="s">
        <v>271</v>
      </c>
      <c r="C4093" s="135">
        <v>2010</v>
      </c>
      <c r="D4093" s="137">
        <v>9.9275880000000001</v>
      </c>
    </row>
    <row r="4094" spans="1:4" hidden="1">
      <c r="A4094" s="135" t="s">
        <v>270</v>
      </c>
      <c r="B4094" s="135" t="s">
        <v>271</v>
      </c>
      <c r="C4094" s="135">
        <v>2011</v>
      </c>
      <c r="D4094" s="137">
        <v>10.65799</v>
      </c>
    </row>
    <row r="4095" spans="1:4" hidden="1">
      <c r="A4095" s="135" t="s">
        <v>270</v>
      </c>
      <c r="B4095" s="135" t="s">
        <v>271</v>
      </c>
      <c r="C4095" s="135">
        <v>2012</v>
      </c>
      <c r="D4095" s="137">
        <v>10.72667</v>
      </c>
    </row>
    <row r="4096" spans="1:4" hidden="1">
      <c r="A4096" s="135" t="s">
        <v>270</v>
      </c>
      <c r="B4096" s="135" t="s">
        <v>271</v>
      </c>
      <c r="C4096" s="135">
        <v>2013</v>
      </c>
      <c r="D4096" s="137">
        <v>10.72152</v>
      </c>
    </row>
    <row r="4097" spans="1:4" hidden="1">
      <c r="A4097" s="135" t="s">
        <v>270</v>
      </c>
      <c r="B4097" s="135" t="s">
        <v>271</v>
      </c>
      <c r="C4097" s="135">
        <v>2014</v>
      </c>
      <c r="D4097" s="137">
        <v>10.79449</v>
      </c>
    </row>
    <row r="4098" spans="1:4" hidden="1">
      <c r="A4098" s="135" t="s">
        <v>270</v>
      </c>
      <c r="B4098" s="135" t="s">
        <v>271</v>
      </c>
      <c r="C4098" s="135">
        <v>2015</v>
      </c>
      <c r="D4098" s="137">
        <v>11.49408</v>
      </c>
    </row>
    <row r="4099" spans="1:4" hidden="1">
      <c r="A4099" s="135" t="s">
        <v>270</v>
      </c>
      <c r="B4099" s="135" t="s">
        <v>271</v>
      </c>
      <c r="C4099" s="135">
        <v>2016</v>
      </c>
      <c r="D4099" s="137">
        <v>12.043150000000001</v>
      </c>
    </row>
    <row r="4100" spans="1:4" hidden="1">
      <c r="A4100" s="135" t="s">
        <v>270</v>
      </c>
      <c r="B4100" s="135" t="s">
        <v>271</v>
      </c>
      <c r="C4100" s="135">
        <v>2017</v>
      </c>
      <c r="D4100" s="137">
        <v>17.338830000000002</v>
      </c>
    </row>
    <row r="4101" spans="1:4" hidden="1">
      <c r="A4101" s="135" t="s">
        <v>270</v>
      </c>
      <c r="B4101" s="135" t="s">
        <v>271</v>
      </c>
      <c r="C4101" s="135">
        <v>2018</v>
      </c>
      <c r="D4101" s="137">
        <v>17.566400000000002</v>
      </c>
    </row>
    <row r="4102" spans="1:4" hidden="1">
      <c r="A4102" s="135" t="s">
        <v>270</v>
      </c>
      <c r="B4102" s="135" t="s">
        <v>271</v>
      </c>
      <c r="C4102" s="135">
        <v>2019</v>
      </c>
      <c r="D4102" s="137">
        <v>11.49025</v>
      </c>
    </row>
    <row r="4103" spans="1:4" hidden="1">
      <c r="A4103" s="135" t="s">
        <v>270</v>
      </c>
      <c r="B4103" s="135" t="s">
        <v>271</v>
      </c>
      <c r="C4103" s="135">
        <v>2020</v>
      </c>
      <c r="D4103" s="137">
        <v>12.155860000000001</v>
      </c>
    </row>
    <row r="4104" spans="1:4">
      <c r="A4104" s="135" t="s">
        <v>270</v>
      </c>
      <c r="B4104" s="135" t="s">
        <v>271</v>
      </c>
      <c r="C4104" s="135">
        <v>2021</v>
      </c>
      <c r="D4104" s="137">
        <v>13.44383</v>
      </c>
    </row>
    <row r="4105" spans="1:4" hidden="1">
      <c r="A4105" s="135" t="s">
        <v>272</v>
      </c>
      <c r="B4105" s="135" t="s">
        <v>273</v>
      </c>
      <c r="C4105" s="135">
        <v>1992</v>
      </c>
      <c r="D4105" s="137">
        <v>68.558620000000005</v>
      </c>
    </row>
    <row r="4106" spans="1:4" hidden="1">
      <c r="A4106" s="135" t="s">
        <v>272</v>
      </c>
      <c r="B4106" s="135" t="s">
        <v>273</v>
      </c>
      <c r="C4106" s="135">
        <v>1993</v>
      </c>
      <c r="D4106" s="137">
        <v>69.573719999999994</v>
      </c>
    </row>
    <row r="4107" spans="1:4" hidden="1">
      <c r="A4107" s="135" t="s">
        <v>272</v>
      </c>
      <c r="B4107" s="135" t="s">
        <v>273</v>
      </c>
      <c r="C4107" s="135">
        <v>1994</v>
      </c>
      <c r="D4107" s="137">
        <v>70.608109999999996</v>
      </c>
    </row>
    <row r="4108" spans="1:4" hidden="1">
      <c r="A4108" s="135" t="s">
        <v>272</v>
      </c>
      <c r="B4108" s="135" t="s">
        <v>273</v>
      </c>
      <c r="C4108" s="135">
        <v>1995</v>
      </c>
      <c r="D4108" s="137">
        <v>71.662360000000007</v>
      </c>
    </row>
    <row r="4109" spans="1:4" hidden="1">
      <c r="A4109" s="135" t="s">
        <v>272</v>
      </c>
      <c r="B4109" s="135" t="s">
        <v>273</v>
      </c>
      <c r="C4109" s="135">
        <v>1996</v>
      </c>
      <c r="D4109" s="137">
        <v>72.63937</v>
      </c>
    </row>
    <row r="4110" spans="1:4" hidden="1">
      <c r="A4110" s="135" t="s">
        <v>272</v>
      </c>
      <c r="B4110" s="135" t="s">
        <v>273</v>
      </c>
      <c r="C4110" s="135">
        <v>1997</v>
      </c>
      <c r="D4110" s="137">
        <v>73.632810000000006</v>
      </c>
    </row>
    <row r="4111" spans="1:4" hidden="1">
      <c r="A4111" s="135" t="s">
        <v>272</v>
      </c>
      <c r="B4111" s="135" t="s">
        <v>273</v>
      </c>
      <c r="C4111" s="135">
        <v>1998</v>
      </c>
      <c r="D4111" s="137">
        <v>73.490430000000003</v>
      </c>
    </row>
    <row r="4112" spans="1:4" hidden="1">
      <c r="A4112" s="135" t="s">
        <v>272</v>
      </c>
      <c r="B4112" s="135" t="s">
        <v>273</v>
      </c>
      <c r="C4112" s="135">
        <v>1999</v>
      </c>
      <c r="D4112" s="137">
        <v>73.344359999999995</v>
      </c>
    </row>
    <row r="4113" spans="1:4" hidden="1">
      <c r="A4113" s="135" t="s">
        <v>272</v>
      </c>
      <c r="B4113" s="135" t="s">
        <v>273</v>
      </c>
      <c r="C4113" s="135">
        <v>2000</v>
      </c>
      <c r="D4113" s="137">
        <v>73.194479999999999</v>
      </c>
    </row>
    <row r="4114" spans="1:4" hidden="1">
      <c r="A4114" s="135" t="s">
        <v>272</v>
      </c>
      <c r="B4114" s="135" t="s">
        <v>273</v>
      </c>
      <c r="C4114" s="135">
        <v>2001</v>
      </c>
      <c r="D4114" s="137">
        <v>73.165019999999998</v>
      </c>
    </row>
    <row r="4115" spans="1:4" hidden="1">
      <c r="A4115" s="135" t="s">
        <v>272</v>
      </c>
      <c r="B4115" s="135" t="s">
        <v>273</v>
      </c>
      <c r="C4115" s="135">
        <v>2002</v>
      </c>
      <c r="D4115" s="137">
        <v>74.532749999999993</v>
      </c>
    </row>
    <row r="4116" spans="1:4" hidden="1">
      <c r="A4116" s="135" t="s">
        <v>272</v>
      </c>
      <c r="B4116" s="135" t="s">
        <v>273</v>
      </c>
      <c r="C4116" s="135">
        <v>2003</v>
      </c>
      <c r="D4116" s="137">
        <v>72.868170000000006</v>
      </c>
    </row>
    <row r="4117" spans="1:4" hidden="1">
      <c r="A4117" s="135" t="s">
        <v>272</v>
      </c>
      <c r="B4117" s="135" t="s">
        <v>273</v>
      </c>
      <c r="C4117" s="135">
        <v>2004</v>
      </c>
      <c r="D4117" s="137">
        <v>72.303849999999997</v>
      </c>
    </row>
    <row r="4118" spans="1:4" hidden="1">
      <c r="A4118" s="135" t="s">
        <v>272</v>
      </c>
      <c r="B4118" s="135" t="s">
        <v>273</v>
      </c>
      <c r="C4118" s="135">
        <v>2005</v>
      </c>
      <c r="D4118" s="137">
        <v>71.903440000000003</v>
      </c>
    </row>
    <row r="4119" spans="1:4" hidden="1">
      <c r="A4119" s="135" t="s">
        <v>272</v>
      </c>
      <c r="B4119" s="135" t="s">
        <v>273</v>
      </c>
      <c r="C4119" s="135">
        <v>2006</v>
      </c>
      <c r="D4119" s="137">
        <v>71.725819999999999</v>
      </c>
    </row>
    <row r="4120" spans="1:4" hidden="1">
      <c r="A4120" s="135" t="s">
        <v>272</v>
      </c>
      <c r="B4120" s="135" t="s">
        <v>273</v>
      </c>
      <c r="C4120" s="135">
        <v>2007</v>
      </c>
      <c r="D4120" s="137">
        <v>67.002369999999999</v>
      </c>
    </row>
    <row r="4121" spans="1:4" hidden="1">
      <c r="A4121" s="135" t="s">
        <v>272</v>
      </c>
      <c r="B4121" s="135" t="s">
        <v>273</v>
      </c>
      <c r="C4121" s="135">
        <v>2008</v>
      </c>
      <c r="D4121" s="137">
        <v>70.895390000000006</v>
      </c>
    </row>
    <row r="4122" spans="1:4" hidden="1">
      <c r="A4122" s="135" t="s">
        <v>272</v>
      </c>
      <c r="B4122" s="135" t="s">
        <v>273</v>
      </c>
      <c r="C4122" s="135">
        <v>2009</v>
      </c>
      <c r="D4122" s="137">
        <v>67.599500000000006</v>
      </c>
    </row>
    <row r="4123" spans="1:4" hidden="1">
      <c r="A4123" s="135" t="s">
        <v>272</v>
      </c>
      <c r="B4123" s="135" t="s">
        <v>273</v>
      </c>
      <c r="C4123" s="135">
        <v>2010</v>
      </c>
      <c r="D4123" s="137">
        <v>70.412289999999999</v>
      </c>
    </row>
    <row r="4124" spans="1:4" hidden="1">
      <c r="A4124" s="135" t="s">
        <v>272</v>
      </c>
      <c r="B4124" s="135" t="s">
        <v>273</v>
      </c>
      <c r="C4124" s="135">
        <v>2011</v>
      </c>
      <c r="D4124" s="137">
        <v>70.871359999999996</v>
      </c>
    </row>
    <row r="4125" spans="1:4" hidden="1">
      <c r="A4125" s="135" t="s">
        <v>272</v>
      </c>
      <c r="B4125" s="135" t="s">
        <v>273</v>
      </c>
      <c r="C4125" s="135">
        <v>2012</v>
      </c>
      <c r="D4125" s="137">
        <v>66.62021</v>
      </c>
    </row>
    <row r="4126" spans="1:4" hidden="1">
      <c r="A4126" s="135" t="s">
        <v>272</v>
      </c>
      <c r="B4126" s="135" t="s">
        <v>273</v>
      </c>
      <c r="C4126" s="135">
        <v>2013</v>
      </c>
      <c r="D4126" s="137">
        <v>71.352590000000006</v>
      </c>
    </row>
    <row r="4127" spans="1:4" hidden="1">
      <c r="A4127" s="135" t="s">
        <v>272</v>
      </c>
      <c r="B4127" s="135" t="s">
        <v>273</v>
      </c>
      <c r="C4127" s="135">
        <v>2014</v>
      </c>
      <c r="D4127" s="137">
        <v>71.522130000000004</v>
      </c>
    </row>
    <row r="4128" spans="1:4" hidden="1">
      <c r="A4128" s="135" t="s">
        <v>272</v>
      </c>
      <c r="B4128" s="135" t="s">
        <v>273</v>
      </c>
      <c r="C4128" s="135">
        <v>2015</v>
      </c>
      <c r="D4128" s="137">
        <v>71.055890000000005</v>
      </c>
    </row>
    <row r="4129" spans="1:4" hidden="1">
      <c r="A4129" s="135" t="s">
        <v>272</v>
      </c>
      <c r="B4129" s="135" t="s">
        <v>273</v>
      </c>
      <c r="C4129" s="135">
        <v>2016</v>
      </c>
      <c r="D4129" s="137">
        <v>70.714420000000004</v>
      </c>
    </row>
    <row r="4130" spans="1:4" hidden="1">
      <c r="A4130" s="135" t="s">
        <v>272</v>
      </c>
      <c r="B4130" s="135" t="s">
        <v>273</v>
      </c>
      <c r="C4130" s="135">
        <v>2017</v>
      </c>
      <c r="D4130" s="137">
        <v>69.784739999999999</v>
      </c>
    </row>
    <row r="4131" spans="1:4" hidden="1">
      <c r="A4131" s="135" t="s">
        <v>272</v>
      </c>
      <c r="B4131" s="135" t="s">
        <v>273</v>
      </c>
      <c r="C4131" s="135">
        <v>2018</v>
      </c>
      <c r="D4131" s="137">
        <v>64.928719999999998</v>
      </c>
    </row>
    <row r="4132" spans="1:4" hidden="1">
      <c r="A4132" s="135" t="s">
        <v>272</v>
      </c>
      <c r="B4132" s="135" t="s">
        <v>273</v>
      </c>
      <c r="C4132" s="135">
        <v>2019</v>
      </c>
      <c r="D4132" s="137">
        <v>64.306730000000002</v>
      </c>
    </row>
    <row r="4133" spans="1:4" hidden="1">
      <c r="A4133" s="135" t="s">
        <v>272</v>
      </c>
      <c r="B4133" s="135" t="s">
        <v>273</v>
      </c>
      <c r="C4133" s="135">
        <v>2020</v>
      </c>
      <c r="D4133" s="137">
        <v>63.698360000000001</v>
      </c>
    </row>
    <row r="4134" spans="1:4">
      <c r="A4134" s="135" t="s">
        <v>272</v>
      </c>
      <c r="B4134" s="135" t="s">
        <v>273</v>
      </c>
      <c r="C4134" s="135">
        <v>2021</v>
      </c>
      <c r="D4134" s="137">
        <v>64.540450000000007</v>
      </c>
    </row>
    <row r="4135" spans="1:4" hidden="1">
      <c r="A4135" s="135" t="s">
        <v>274</v>
      </c>
      <c r="B4135" s="135" t="s">
        <v>275</v>
      </c>
      <c r="C4135" s="135">
        <v>1991</v>
      </c>
      <c r="D4135" s="137">
        <v>36.046509999999998</v>
      </c>
    </row>
    <row r="4136" spans="1:4" hidden="1">
      <c r="A4136" s="135" t="s">
        <v>274</v>
      </c>
      <c r="B4136" s="135" t="s">
        <v>275</v>
      </c>
      <c r="C4136" s="135">
        <v>1992</v>
      </c>
      <c r="D4136" s="137">
        <v>28.50544</v>
      </c>
    </row>
    <row r="4137" spans="1:4" hidden="1">
      <c r="A4137" s="135" t="s">
        <v>274</v>
      </c>
      <c r="B4137" s="135" t="s">
        <v>275</v>
      </c>
      <c r="C4137" s="135">
        <v>1993</v>
      </c>
      <c r="D4137" s="137">
        <v>22.88729</v>
      </c>
    </row>
    <row r="4138" spans="1:4" hidden="1">
      <c r="A4138" s="135" t="s">
        <v>274</v>
      </c>
      <c r="B4138" s="135" t="s">
        <v>275</v>
      </c>
      <c r="C4138" s="135">
        <v>1994</v>
      </c>
      <c r="D4138" s="137">
        <v>18.539739999999998</v>
      </c>
    </row>
    <row r="4139" spans="1:4" hidden="1">
      <c r="A4139" s="135" t="s">
        <v>274</v>
      </c>
      <c r="B4139" s="135" t="s">
        <v>275</v>
      </c>
      <c r="C4139" s="135">
        <v>1995</v>
      </c>
      <c r="D4139" s="137">
        <v>16.991199999999999</v>
      </c>
    </row>
    <row r="4140" spans="1:4" hidden="1">
      <c r="A4140" s="135" t="s">
        <v>274</v>
      </c>
      <c r="B4140" s="135" t="s">
        <v>275</v>
      </c>
      <c r="C4140" s="135">
        <v>1996</v>
      </c>
      <c r="D4140" s="137">
        <v>15.918710000000001</v>
      </c>
    </row>
    <row r="4141" spans="1:4" hidden="1">
      <c r="A4141" s="135" t="s">
        <v>274</v>
      </c>
      <c r="B4141" s="135" t="s">
        <v>275</v>
      </c>
      <c r="C4141" s="135">
        <v>1997</v>
      </c>
      <c r="D4141" s="137">
        <v>14.741339999999999</v>
      </c>
    </row>
    <row r="4142" spans="1:4" hidden="1">
      <c r="A4142" s="135" t="s">
        <v>274</v>
      </c>
      <c r="B4142" s="135" t="s">
        <v>275</v>
      </c>
      <c r="C4142" s="135">
        <v>1998</v>
      </c>
      <c r="D4142" s="137">
        <v>13.44289</v>
      </c>
    </row>
    <row r="4143" spans="1:4" hidden="1">
      <c r="A4143" s="135" t="s">
        <v>274</v>
      </c>
      <c r="B4143" s="135" t="s">
        <v>275</v>
      </c>
      <c r="C4143" s="135">
        <v>1999</v>
      </c>
      <c r="D4143" s="137">
        <v>13.89124</v>
      </c>
    </row>
    <row r="4144" spans="1:4" hidden="1">
      <c r="A4144" s="135" t="s">
        <v>274</v>
      </c>
      <c r="B4144" s="135" t="s">
        <v>275</v>
      </c>
      <c r="C4144" s="135">
        <v>2000</v>
      </c>
      <c r="D4144" s="137">
        <v>14.3592</v>
      </c>
    </row>
    <row r="4145" spans="1:4" hidden="1">
      <c r="A4145" s="135" t="s">
        <v>274</v>
      </c>
      <c r="B4145" s="135" t="s">
        <v>275</v>
      </c>
      <c r="C4145" s="135">
        <v>2001</v>
      </c>
      <c r="D4145" s="137">
        <v>14.848089999999999</v>
      </c>
    </row>
    <row r="4146" spans="1:4" hidden="1">
      <c r="A4146" s="135" t="s">
        <v>274</v>
      </c>
      <c r="B4146" s="135" t="s">
        <v>275</v>
      </c>
      <c r="C4146" s="135">
        <v>2002</v>
      </c>
      <c r="D4146" s="137">
        <v>15.35934</v>
      </c>
    </row>
    <row r="4147" spans="1:4" hidden="1">
      <c r="A4147" s="135" t="s">
        <v>274</v>
      </c>
      <c r="B4147" s="135" t="s">
        <v>275</v>
      </c>
      <c r="C4147" s="135">
        <v>2003</v>
      </c>
      <c r="D4147" s="137">
        <v>15.89453</v>
      </c>
    </row>
    <row r="4148" spans="1:4" hidden="1">
      <c r="A4148" s="135" t="s">
        <v>274</v>
      </c>
      <c r="B4148" s="135" t="s">
        <v>275</v>
      </c>
      <c r="C4148" s="135">
        <v>2004</v>
      </c>
      <c r="D4148" s="137">
        <v>16.455380000000002</v>
      </c>
    </row>
    <row r="4149" spans="1:4" hidden="1">
      <c r="A4149" s="135" t="s">
        <v>274</v>
      </c>
      <c r="B4149" s="135" t="s">
        <v>275</v>
      </c>
      <c r="C4149" s="135">
        <v>2005</v>
      </c>
      <c r="D4149" s="137">
        <v>17.043780000000002</v>
      </c>
    </row>
    <row r="4150" spans="1:4" hidden="1">
      <c r="A4150" s="135" t="s">
        <v>274</v>
      </c>
      <c r="B4150" s="135" t="s">
        <v>275</v>
      </c>
      <c r="C4150" s="135">
        <v>2006</v>
      </c>
      <c r="D4150" s="137">
        <v>18.06259</v>
      </c>
    </row>
    <row r="4151" spans="1:4" hidden="1">
      <c r="A4151" s="135" t="s">
        <v>274</v>
      </c>
      <c r="B4151" s="135" t="s">
        <v>275</v>
      </c>
      <c r="C4151" s="135">
        <v>2007</v>
      </c>
      <c r="D4151" s="137">
        <v>18.081029999999998</v>
      </c>
    </row>
    <row r="4152" spans="1:4" hidden="1">
      <c r="A4152" s="135" t="s">
        <v>274</v>
      </c>
      <c r="B4152" s="135" t="s">
        <v>275</v>
      </c>
      <c r="C4152" s="135">
        <v>2008</v>
      </c>
      <c r="D4152" s="137">
        <v>19.489380000000001</v>
      </c>
    </row>
    <row r="4153" spans="1:4" hidden="1">
      <c r="A4153" s="135" t="s">
        <v>274</v>
      </c>
      <c r="B4153" s="135" t="s">
        <v>275</v>
      </c>
      <c r="C4153" s="135">
        <v>2009</v>
      </c>
      <c r="D4153" s="137">
        <v>20.370850000000001</v>
      </c>
    </row>
    <row r="4154" spans="1:4" hidden="1">
      <c r="A4154" s="135" t="s">
        <v>274</v>
      </c>
      <c r="B4154" s="135" t="s">
        <v>275</v>
      </c>
      <c r="C4154" s="135">
        <v>2010</v>
      </c>
      <c r="D4154" s="137">
        <v>21.236630000000002</v>
      </c>
    </row>
    <row r="4155" spans="1:4" hidden="1">
      <c r="A4155" s="135" t="s">
        <v>274</v>
      </c>
      <c r="B4155" s="135" t="s">
        <v>275</v>
      </c>
      <c r="C4155" s="135">
        <v>2011</v>
      </c>
      <c r="D4155" s="137">
        <v>22.159289999999999</v>
      </c>
    </row>
    <row r="4156" spans="1:4" hidden="1">
      <c r="A4156" s="135" t="s">
        <v>274</v>
      </c>
      <c r="B4156" s="135" t="s">
        <v>275</v>
      </c>
      <c r="C4156" s="135">
        <v>2012</v>
      </c>
      <c r="D4156" s="137">
        <v>23.2927</v>
      </c>
    </row>
    <row r="4157" spans="1:4" hidden="1">
      <c r="A4157" s="135" t="s">
        <v>274</v>
      </c>
      <c r="B4157" s="135" t="s">
        <v>275</v>
      </c>
      <c r="C4157" s="135">
        <v>2013</v>
      </c>
      <c r="D4157" s="137">
        <v>24.41901</v>
      </c>
    </row>
    <row r="4158" spans="1:4" hidden="1">
      <c r="A4158" s="135" t="s">
        <v>274</v>
      </c>
      <c r="B4158" s="135" t="s">
        <v>275</v>
      </c>
      <c r="C4158" s="135">
        <v>2014</v>
      </c>
      <c r="D4158" s="137">
        <v>25.63411</v>
      </c>
    </row>
    <row r="4159" spans="1:4" hidden="1">
      <c r="A4159" s="135" t="s">
        <v>274</v>
      </c>
      <c r="B4159" s="135" t="s">
        <v>275</v>
      </c>
      <c r="C4159" s="135">
        <v>2015</v>
      </c>
      <c r="D4159" s="137">
        <v>26.948930000000001</v>
      </c>
    </row>
    <row r="4160" spans="1:4" hidden="1">
      <c r="A4160" s="135" t="s">
        <v>274</v>
      </c>
      <c r="B4160" s="135" t="s">
        <v>275</v>
      </c>
      <c r="C4160" s="135">
        <v>2016</v>
      </c>
      <c r="D4160" s="137">
        <v>28.303619999999999</v>
      </c>
    </row>
    <row r="4161" spans="1:4" hidden="1">
      <c r="A4161" s="135" t="s">
        <v>274</v>
      </c>
      <c r="B4161" s="135" t="s">
        <v>275</v>
      </c>
      <c r="C4161" s="135">
        <v>2017</v>
      </c>
      <c r="D4161" s="137">
        <v>29.686920000000001</v>
      </c>
    </row>
    <row r="4162" spans="1:4" hidden="1">
      <c r="A4162" s="135" t="s">
        <v>274</v>
      </c>
      <c r="B4162" s="135" t="s">
        <v>275</v>
      </c>
      <c r="C4162" s="135">
        <v>2018</v>
      </c>
      <c r="D4162" s="137">
        <v>30.494330000000001</v>
      </c>
    </row>
    <row r="4163" spans="1:4" hidden="1">
      <c r="A4163" s="135" t="s">
        <v>274</v>
      </c>
      <c r="B4163" s="135" t="s">
        <v>275</v>
      </c>
      <c r="C4163" s="135">
        <v>2019</v>
      </c>
      <c r="D4163" s="137">
        <v>29.833570000000002</v>
      </c>
    </row>
    <row r="4164" spans="1:4" hidden="1">
      <c r="A4164" s="135" t="s">
        <v>274</v>
      </c>
      <c r="B4164" s="135" t="s">
        <v>275</v>
      </c>
      <c r="C4164" s="135">
        <v>2020</v>
      </c>
      <c r="D4164" s="137">
        <v>29.833570000000002</v>
      </c>
    </row>
    <row r="4165" spans="1:4">
      <c r="A4165" s="135" t="s">
        <v>274</v>
      </c>
      <c r="B4165" s="135" t="s">
        <v>275</v>
      </c>
      <c r="C4165" s="135">
        <v>2021</v>
      </c>
      <c r="D4165" s="137">
        <v>29.833570000000002</v>
      </c>
    </row>
    <row r="4166" spans="1:4" hidden="1">
      <c r="A4166" s="135" t="s">
        <v>276</v>
      </c>
      <c r="B4166" s="135" t="s">
        <v>277</v>
      </c>
      <c r="C4166" s="135">
        <v>1990</v>
      </c>
      <c r="D4166" s="137">
        <v>81.587569999999999</v>
      </c>
    </row>
    <row r="4167" spans="1:4" hidden="1">
      <c r="A4167" s="135" t="s">
        <v>276</v>
      </c>
      <c r="B4167" s="135" t="s">
        <v>277</v>
      </c>
      <c r="C4167" s="135">
        <v>1991</v>
      </c>
      <c r="D4167" s="137">
        <v>81.286370000000005</v>
      </c>
    </row>
    <row r="4168" spans="1:4" hidden="1">
      <c r="A4168" s="135" t="s">
        <v>276</v>
      </c>
      <c r="B4168" s="135" t="s">
        <v>277</v>
      </c>
      <c r="C4168" s="135">
        <v>1992</v>
      </c>
      <c r="D4168" s="137">
        <v>80.98039</v>
      </c>
    </row>
    <row r="4169" spans="1:4" hidden="1">
      <c r="A4169" s="135" t="s">
        <v>276</v>
      </c>
      <c r="B4169" s="135" t="s">
        <v>277</v>
      </c>
      <c r="C4169" s="135">
        <v>1993</v>
      </c>
      <c r="D4169" s="137">
        <v>80.669529999999995</v>
      </c>
    </row>
    <row r="4170" spans="1:4" hidden="1">
      <c r="A4170" s="135" t="s">
        <v>276</v>
      </c>
      <c r="B4170" s="135" t="s">
        <v>277</v>
      </c>
      <c r="C4170" s="135">
        <v>1994</v>
      </c>
      <c r="D4170" s="137">
        <v>80.353639999999999</v>
      </c>
    </row>
    <row r="4171" spans="1:4" hidden="1">
      <c r="A4171" s="135" t="s">
        <v>276</v>
      </c>
      <c r="B4171" s="135" t="s">
        <v>277</v>
      </c>
      <c r="C4171" s="135">
        <v>1995</v>
      </c>
      <c r="D4171" s="137">
        <v>80.032619999999994</v>
      </c>
    </row>
    <row r="4172" spans="1:4" hidden="1">
      <c r="A4172" s="135" t="s">
        <v>276</v>
      </c>
      <c r="B4172" s="135" t="s">
        <v>277</v>
      </c>
      <c r="C4172" s="135">
        <v>1996</v>
      </c>
      <c r="D4172" s="137">
        <v>79.70635</v>
      </c>
    </row>
    <row r="4173" spans="1:4" hidden="1">
      <c r="A4173" s="135" t="s">
        <v>276</v>
      </c>
      <c r="B4173" s="135" t="s">
        <v>277</v>
      </c>
      <c r="C4173" s="135">
        <v>1997</v>
      </c>
      <c r="D4173" s="137">
        <v>79.374690000000001</v>
      </c>
    </row>
    <row r="4174" spans="1:4" hidden="1">
      <c r="A4174" s="135" t="s">
        <v>276</v>
      </c>
      <c r="B4174" s="135" t="s">
        <v>277</v>
      </c>
      <c r="C4174" s="135">
        <v>1998</v>
      </c>
      <c r="D4174" s="137">
        <v>79.037509999999997</v>
      </c>
    </row>
    <row r="4175" spans="1:4" hidden="1">
      <c r="A4175" s="135" t="s">
        <v>276</v>
      </c>
      <c r="B4175" s="135" t="s">
        <v>277</v>
      </c>
      <c r="C4175" s="135">
        <v>1999</v>
      </c>
      <c r="D4175" s="137">
        <v>78.694659999999999</v>
      </c>
    </row>
    <row r="4176" spans="1:4" hidden="1">
      <c r="A4176" s="135" t="s">
        <v>276</v>
      </c>
      <c r="B4176" s="135" t="s">
        <v>277</v>
      </c>
      <c r="C4176" s="135">
        <v>2000</v>
      </c>
      <c r="D4176" s="137">
        <v>78.346000000000004</v>
      </c>
    </row>
    <row r="4177" spans="1:4" hidden="1">
      <c r="A4177" s="135" t="s">
        <v>276</v>
      </c>
      <c r="B4177" s="135" t="s">
        <v>277</v>
      </c>
      <c r="C4177" s="135">
        <v>2001</v>
      </c>
      <c r="D4177" s="137">
        <v>77.957700000000003</v>
      </c>
    </row>
    <row r="4178" spans="1:4" hidden="1">
      <c r="A4178" s="135" t="s">
        <v>276</v>
      </c>
      <c r="B4178" s="135" t="s">
        <v>277</v>
      </c>
      <c r="C4178" s="135">
        <v>2002</v>
      </c>
      <c r="D4178" s="137">
        <v>77.580290000000005</v>
      </c>
    </row>
    <row r="4179" spans="1:4" hidden="1">
      <c r="A4179" s="135" t="s">
        <v>276</v>
      </c>
      <c r="B4179" s="135" t="s">
        <v>277</v>
      </c>
      <c r="C4179" s="135">
        <v>2003</v>
      </c>
      <c r="D4179" s="137">
        <v>77.213329999999999</v>
      </c>
    </row>
    <row r="4180" spans="1:4" hidden="1">
      <c r="A4180" s="135" t="s">
        <v>276</v>
      </c>
      <c r="B4180" s="135" t="s">
        <v>277</v>
      </c>
      <c r="C4180" s="135">
        <v>2004</v>
      </c>
      <c r="D4180" s="137">
        <v>76.856380000000001</v>
      </c>
    </row>
    <row r="4181" spans="1:4" hidden="1">
      <c r="A4181" s="135" t="s">
        <v>276</v>
      </c>
      <c r="B4181" s="135" t="s">
        <v>277</v>
      </c>
      <c r="C4181" s="135">
        <v>2005</v>
      </c>
      <c r="D4181" s="137">
        <v>76.509029999999996</v>
      </c>
    </row>
    <row r="4182" spans="1:4" hidden="1">
      <c r="A4182" s="135" t="s">
        <v>276</v>
      </c>
      <c r="B4182" s="135" t="s">
        <v>277</v>
      </c>
      <c r="C4182" s="135">
        <v>2006</v>
      </c>
      <c r="D4182" s="137">
        <v>76.378079999999997</v>
      </c>
    </row>
    <row r="4183" spans="1:4" hidden="1">
      <c r="A4183" s="135" t="s">
        <v>276</v>
      </c>
      <c r="B4183" s="135" t="s">
        <v>277</v>
      </c>
      <c r="C4183" s="135">
        <v>2007</v>
      </c>
      <c r="D4183" s="137">
        <v>76.247119999999995</v>
      </c>
    </row>
    <row r="4184" spans="1:4" hidden="1">
      <c r="A4184" s="135" t="s">
        <v>276</v>
      </c>
      <c r="B4184" s="135" t="s">
        <v>277</v>
      </c>
      <c r="C4184" s="135">
        <v>2008</v>
      </c>
      <c r="D4184" s="137">
        <v>76.116510000000005</v>
      </c>
    </row>
    <row r="4185" spans="1:4" hidden="1">
      <c r="A4185" s="135" t="s">
        <v>276</v>
      </c>
      <c r="B4185" s="135" t="s">
        <v>277</v>
      </c>
      <c r="C4185" s="135">
        <v>2009</v>
      </c>
      <c r="D4185" s="137">
        <v>75.985209999999995</v>
      </c>
    </row>
    <row r="4186" spans="1:4" hidden="1">
      <c r="A4186" s="135" t="s">
        <v>276</v>
      </c>
      <c r="B4186" s="135" t="s">
        <v>277</v>
      </c>
      <c r="C4186" s="135">
        <v>2010</v>
      </c>
      <c r="D4186" s="137">
        <v>75.854259999999996</v>
      </c>
    </row>
    <row r="4187" spans="1:4" hidden="1">
      <c r="A4187" s="135" t="s">
        <v>276</v>
      </c>
      <c r="B4187" s="135" t="s">
        <v>277</v>
      </c>
      <c r="C4187" s="135">
        <v>2011</v>
      </c>
      <c r="D4187" s="137">
        <v>75.256600000000006</v>
      </c>
    </row>
    <row r="4188" spans="1:4" hidden="1">
      <c r="A4188" s="135" t="s">
        <v>276</v>
      </c>
      <c r="B4188" s="135" t="s">
        <v>277</v>
      </c>
      <c r="C4188" s="135">
        <v>2012</v>
      </c>
      <c r="D4188" s="137">
        <v>74.603700000000003</v>
      </c>
    </row>
    <row r="4189" spans="1:4" hidden="1">
      <c r="A4189" s="135" t="s">
        <v>276</v>
      </c>
      <c r="B4189" s="135" t="s">
        <v>277</v>
      </c>
      <c r="C4189" s="135">
        <v>2013</v>
      </c>
      <c r="D4189" s="137">
        <v>73.887550000000005</v>
      </c>
    </row>
    <row r="4190" spans="1:4" hidden="1">
      <c r="A4190" s="135" t="s">
        <v>276</v>
      </c>
      <c r="B4190" s="135" t="s">
        <v>277</v>
      </c>
      <c r="C4190" s="135">
        <v>2014</v>
      </c>
      <c r="D4190" s="137">
        <v>73.098479999999995</v>
      </c>
    </row>
    <row r="4191" spans="1:4" hidden="1">
      <c r="A4191" s="135" t="s">
        <v>276</v>
      </c>
      <c r="B4191" s="135" t="s">
        <v>277</v>
      </c>
      <c r="C4191" s="135">
        <v>2015</v>
      </c>
      <c r="D4191" s="137">
        <v>72.224770000000007</v>
      </c>
    </row>
    <row r="4192" spans="1:4" hidden="1">
      <c r="A4192" s="135" t="s">
        <v>276</v>
      </c>
      <c r="B4192" s="135" t="s">
        <v>277</v>
      </c>
      <c r="C4192" s="135">
        <v>2016</v>
      </c>
      <c r="D4192" s="137">
        <v>72.224770000000007</v>
      </c>
    </row>
    <row r="4193" spans="1:4" hidden="1">
      <c r="A4193" s="135" t="s">
        <v>276</v>
      </c>
      <c r="B4193" s="135" t="s">
        <v>277</v>
      </c>
      <c r="C4193" s="135">
        <v>2017</v>
      </c>
      <c r="D4193" s="137">
        <v>72.224770000000007</v>
      </c>
    </row>
    <row r="4194" spans="1:4" hidden="1">
      <c r="A4194" s="135" t="s">
        <v>276</v>
      </c>
      <c r="B4194" s="135" t="s">
        <v>277</v>
      </c>
      <c r="C4194" s="135">
        <v>2018</v>
      </c>
      <c r="D4194" s="137">
        <v>72.224770000000007</v>
      </c>
    </row>
    <row r="4195" spans="1:4" hidden="1">
      <c r="A4195" s="135" t="s">
        <v>276</v>
      </c>
      <c r="B4195" s="135" t="s">
        <v>277</v>
      </c>
      <c r="C4195" s="135">
        <v>2019</v>
      </c>
      <c r="D4195" s="137">
        <v>72.224770000000007</v>
      </c>
    </row>
    <row r="4196" spans="1:4" hidden="1">
      <c r="A4196" s="135" t="s">
        <v>276</v>
      </c>
      <c r="B4196" s="135" t="s">
        <v>277</v>
      </c>
      <c r="C4196" s="135">
        <v>2020</v>
      </c>
      <c r="D4196" s="137">
        <v>72.224770000000007</v>
      </c>
    </row>
    <row r="4197" spans="1:4">
      <c r="A4197" s="135" t="s">
        <v>276</v>
      </c>
      <c r="B4197" s="135" t="s">
        <v>277</v>
      </c>
      <c r="C4197" s="135">
        <v>2021</v>
      </c>
      <c r="D4197" s="137">
        <v>72.224770000000007</v>
      </c>
    </row>
    <row r="4198" spans="1:4" hidden="1">
      <c r="A4198" s="135" t="s">
        <v>278</v>
      </c>
      <c r="B4198" s="135" t="s">
        <v>279</v>
      </c>
      <c r="C4198" s="135">
        <v>1994</v>
      </c>
      <c r="D4198" s="137">
        <v>2.9484029999999999</v>
      </c>
    </row>
    <row r="4199" spans="1:4" hidden="1">
      <c r="A4199" s="135" t="s">
        <v>278</v>
      </c>
      <c r="B4199" s="135" t="s">
        <v>279</v>
      </c>
      <c r="C4199" s="135">
        <v>1995</v>
      </c>
      <c r="D4199" s="137">
        <v>3.2530260000000002</v>
      </c>
    </row>
    <row r="4200" spans="1:4" hidden="1">
      <c r="A4200" s="135" t="s">
        <v>278</v>
      </c>
      <c r="B4200" s="135" t="s">
        <v>279</v>
      </c>
      <c r="C4200" s="135">
        <v>1996</v>
      </c>
      <c r="D4200" s="137">
        <v>3.5544750000000001</v>
      </c>
    </row>
    <row r="4201" spans="1:4" hidden="1">
      <c r="A4201" s="135" t="s">
        <v>278</v>
      </c>
      <c r="B4201" s="135" t="s">
        <v>279</v>
      </c>
      <c r="C4201" s="135">
        <v>1997</v>
      </c>
      <c r="D4201" s="137">
        <v>3.8527990000000001</v>
      </c>
    </row>
    <row r="4202" spans="1:4" hidden="1">
      <c r="A4202" s="135" t="s">
        <v>278</v>
      </c>
      <c r="B4202" s="135" t="s">
        <v>279</v>
      </c>
      <c r="C4202" s="135">
        <v>1998</v>
      </c>
      <c r="D4202" s="137">
        <v>4.148047</v>
      </c>
    </row>
    <row r="4203" spans="1:4" hidden="1">
      <c r="A4203" s="135" t="s">
        <v>278</v>
      </c>
      <c r="B4203" s="135" t="s">
        <v>279</v>
      </c>
      <c r="C4203" s="135">
        <v>1999</v>
      </c>
      <c r="D4203" s="137">
        <v>4.4402650000000001</v>
      </c>
    </row>
    <row r="4204" spans="1:4" hidden="1">
      <c r="A4204" s="135" t="s">
        <v>278</v>
      </c>
      <c r="B4204" s="135" t="s">
        <v>279</v>
      </c>
      <c r="C4204" s="135">
        <v>2000</v>
      </c>
      <c r="D4204" s="137">
        <v>4.7294999999999998</v>
      </c>
    </row>
    <row r="4205" spans="1:4" hidden="1">
      <c r="A4205" s="135" t="s">
        <v>278</v>
      </c>
      <c r="B4205" s="135" t="s">
        <v>279</v>
      </c>
      <c r="C4205" s="135">
        <v>2001</v>
      </c>
      <c r="D4205" s="137">
        <v>3.9268960000000002</v>
      </c>
    </row>
    <row r="4206" spans="1:4" hidden="1">
      <c r="A4206" s="135" t="s">
        <v>278</v>
      </c>
      <c r="B4206" s="135" t="s">
        <v>279</v>
      </c>
      <c r="C4206" s="135">
        <v>2002</v>
      </c>
      <c r="D4206" s="137">
        <v>3.26044</v>
      </c>
    </row>
    <row r="4207" spans="1:4" hidden="1">
      <c r="A4207" s="135" t="s">
        <v>278</v>
      </c>
      <c r="B4207" s="135" t="s">
        <v>279</v>
      </c>
      <c r="C4207" s="135">
        <v>2003</v>
      </c>
      <c r="D4207" s="137">
        <v>2.6981980000000001</v>
      </c>
    </row>
    <row r="4208" spans="1:4" hidden="1">
      <c r="A4208" s="135" t="s">
        <v>278</v>
      </c>
      <c r="B4208" s="135" t="s">
        <v>279</v>
      </c>
      <c r="C4208" s="135">
        <v>2004</v>
      </c>
      <c r="D4208" s="137">
        <v>2.2174990000000001</v>
      </c>
    </row>
    <row r="4209" spans="1:4" hidden="1">
      <c r="A4209" s="135" t="s">
        <v>278</v>
      </c>
      <c r="B4209" s="135" t="s">
        <v>279</v>
      </c>
      <c r="C4209" s="135">
        <v>2005</v>
      </c>
      <c r="D4209" s="137">
        <v>1.8018019999999999</v>
      </c>
    </row>
    <row r="4210" spans="1:4" hidden="1">
      <c r="A4210" s="135" t="s">
        <v>278</v>
      </c>
      <c r="B4210" s="135" t="s">
        <v>279</v>
      </c>
      <c r="C4210" s="135">
        <v>2006</v>
      </c>
      <c r="D4210" s="137">
        <v>1.961552</v>
      </c>
    </row>
    <row r="4211" spans="1:4" hidden="1">
      <c r="A4211" s="135" t="s">
        <v>278</v>
      </c>
      <c r="B4211" s="135" t="s">
        <v>279</v>
      </c>
      <c r="C4211" s="135">
        <v>2007</v>
      </c>
      <c r="D4211" s="137">
        <v>2.0969859999999998</v>
      </c>
    </row>
    <row r="4212" spans="1:4" hidden="1">
      <c r="A4212" s="135" t="s">
        <v>278</v>
      </c>
      <c r="B4212" s="135" t="s">
        <v>279</v>
      </c>
      <c r="C4212" s="135">
        <v>2008</v>
      </c>
      <c r="D4212" s="137">
        <v>2.2232850000000002</v>
      </c>
    </row>
    <row r="4213" spans="1:4" hidden="1">
      <c r="A4213" s="135" t="s">
        <v>278</v>
      </c>
      <c r="B4213" s="135" t="s">
        <v>279</v>
      </c>
      <c r="C4213" s="135">
        <v>2009</v>
      </c>
      <c r="D4213" s="137">
        <v>2.3091940000000002</v>
      </c>
    </row>
    <row r="4214" spans="1:4" hidden="1">
      <c r="A4214" s="135" t="s">
        <v>278</v>
      </c>
      <c r="B4214" s="135" t="s">
        <v>279</v>
      </c>
      <c r="C4214" s="135">
        <v>2010</v>
      </c>
      <c r="D4214" s="137">
        <v>2.3409610000000001</v>
      </c>
    </row>
    <row r="4215" spans="1:4" hidden="1">
      <c r="A4215" s="135" t="s">
        <v>278</v>
      </c>
      <c r="B4215" s="135" t="s">
        <v>279</v>
      </c>
      <c r="C4215" s="135">
        <v>2011</v>
      </c>
      <c r="D4215" s="137">
        <v>2.3748330000000002</v>
      </c>
    </row>
    <row r="4216" spans="1:4" hidden="1">
      <c r="A4216" s="135" t="s">
        <v>278</v>
      </c>
      <c r="B4216" s="135" t="s">
        <v>279</v>
      </c>
      <c r="C4216" s="135">
        <v>2012</v>
      </c>
      <c r="D4216" s="137">
        <v>2.3816290000000002</v>
      </c>
    </row>
    <row r="4217" spans="1:4" hidden="1">
      <c r="A4217" s="135" t="s">
        <v>278</v>
      </c>
      <c r="B4217" s="135" t="s">
        <v>279</v>
      </c>
      <c r="C4217" s="135">
        <v>2013</v>
      </c>
      <c r="D4217" s="137">
        <v>2.451168</v>
      </c>
    </row>
    <row r="4218" spans="1:4" hidden="1">
      <c r="A4218" s="135" t="s">
        <v>278</v>
      </c>
      <c r="B4218" s="135" t="s">
        <v>279</v>
      </c>
      <c r="C4218" s="135">
        <v>2014</v>
      </c>
      <c r="D4218" s="137">
        <v>10.176360000000001</v>
      </c>
    </row>
    <row r="4219" spans="1:4" hidden="1">
      <c r="A4219" s="135" t="s">
        <v>278</v>
      </c>
      <c r="B4219" s="135" t="s">
        <v>279</v>
      </c>
      <c r="C4219" s="135">
        <v>2015</v>
      </c>
      <c r="D4219" s="137">
        <v>14.096730000000001</v>
      </c>
    </row>
    <row r="4220" spans="1:4" hidden="1">
      <c r="A4220" s="135" t="s">
        <v>278</v>
      </c>
      <c r="B4220" s="135" t="s">
        <v>279</v>
      </c>
      <c r="C4220" s="135">
        <v>2016</v>
      </c>
      <c r="D4220" s="137">
        <v>15.746219999999999</v>
      </c>
    </row>
    <row r="4221" spans="1:4" hidden="1">
      <c r="A4221" s="135" t="s">
        <v>278</v>
      </c>
      <c r="B4221" s="135" t="s">
        <v>279</v>
      </c>
      <c r="C4221" s="135">
        <v>2017</v>
      </c>
      <c r="D4221" s="137">
        <v>3.985932</v>
      </c>
    </row>
    <row r="4222" spans="1:4" hidden="1">
      <c r="A4222" s="135" t="s">
        <v>278</v>
      </c>
      <c r="B4222" s="135" t="s">
        <v>279</v>
      </c>
      <c r="C4222" s="135">
        <v>2018</v>
      </c>
      <c r="D4222" s="137">
        <v>4.7512470000000002</v>
      </c>
    </row>
    <row r="4223" spans="1:4" hidden="1">
      <c r="A4223" s="135" t="s">
        <v>278</v>
      </c>
      <c r="B4223" s="135" t="s">
        <v>279</v>
      </c>
      <c r="C4223" s="135">
        <v>2019</v>
      </c>
      <c r="D4223" s="137">
        <v>4.9835539999999998</v>
      </c>
    </row>
    <row r="4224" spans="1:4" hidden="1">
      <c r="A4224" s="135" t="s">
        <v>278</v>
      </c>
      <c r="B4224" s="135" t="s">
        <v>279</v>
      </c>
      <c r="C4224" s="135">
        <v>2020</v>
      </c>
      <c r="D4224" s="137">
        <v>4.4141389999999996</v>
      </c>
    </row>
    <row r="4225" spans="1:4">
      <c r="A4225" s="135" t="s">
        <v>278</v>
      </c>
      <c r="B4225" s="135" t="s">
        <v>279</v>
      </c>
      <c r="C4225" s="135">
        <v>2021</v>
      </c>
      <c r="D4225" s="137">
        <v>4.3010140000000003</v>
      </c>
    </row>
    <row r="4226" spans="1:4" hidden="1">
      <c r="A4226" s="135" t="s">
        <v>280</v>
      </c>
      <c r="B4226" s="135" t="s">
        <v>281</v>
      </c>
      <c r="C4226" s="135">
        <v>1970</v>
      </c>
      <c r="D4226" s="137">
        <v>49.217930000000003</v>
      </c>
    </row>
    <row r="4227" spans="1:4" hidden="1">
      <c r="A4227" s="135" t="s">
        <v>280</v>
      </c>
      <c r="B4227" s="135" t="s">
        <v>281</v>
      </c>
      <c r="C4227" s="135">
        <v>1971</v>
      </c>
      <c r="D4227" s="137">
        <v>48.388930000000002</v>
      </c>
    </row>
    <row r="4228" spans="1:4" hidden="1">
      <c r="A4228" s="135" t="s">
        <v>280</v>
      </c>
      <c r="B4228" s="135" t="s">
        <v>281</v>
      </c>
      <c r="C4228" s="135">
        <v>1972</v>
      </c>
      <c r="D4228" s="137">
        <v>47.698459999999997</v>
      </c>
    </row>
    <row r="4229" spans="1:4" hidden="1">
      <c r="A4229" s="135" t="s">
        <v>280</v>
      </c>
      <c r="B4229" s="135" t="s">
        <v>281</v>
      </c>
      <c r="C4229" s="135">
        <v>1973</v>
      </c>
      <c r="D4229" s="137">
        <v>47.114460000000001</v>
      </c>
    </row>
    <row r="4230" spans="1:4" hidden="1">
      <c r="A4230" s="135" t="s">
        <v>280</v>
      </c>
      <c r="B4230" s="135" t="s">
        <v>281</v>
      </c>
      <c r="C4230" s="135">
        <v>1974</v>
      </c>
      <c r="D4230" s="137">
        <v>46.614080000000001</v>
      </c>
    </row>
    <row r="4231" spans="1:4" hidden="1">
      <c r="A4231" s="135" t="s">
        <v>280</v>
      </c>
      <c r="B4231" s="135" t="s">
        <v>281</v>
      </c>
      <c r="C4231" s="135">
        <v>1975</v>
      </c>
      <c r="D4231" s="137">
        <v>46.18056</v>
      </c>
    </row>
    <row r="4232" spans="1:4" hidden="1">
      <c r="A4232" s="135" t="s">
        <v>280</v>
      </c>
      <c r="B4232" s="135" t="s">
        <v>281</v>
      </c>
      <c r="C4232" s="135">
        <v>1976</v>
      </c>
      <c r="D4232" s="137">
        <v>47.657069999999997</v>
      </c>
    </row>
    <row r="4233" spans="1:4" hidden="1">
      <c r="A4233" s="135" t="s">
        <v>280</v>
      </c>
      <c r="B4233" s="135" t="s">
        <v>281</v>
      </c>
      <c r="C4233" s="135">
        <v>1977</v>
      </c>
      <c r="D4233" s="137">
        <v>48.972769999999997</v>
      </c>
    </row>
    <row r="4234" spans="1:4" hidden="1">
      <c r="A4234" s="135" t="s">
        <v>280</v>
      </c>
      <c r="B4234" s="135" t="s">
        <v>281</v>
      </c>
      <c r="C4234" s="135">
        <v>1978</v>
      </c>
      <c r="D4234" s="137">
        <v>50.15258</v>
      </c>
    </row>
    <row r="4235" spans="1:4" hidden="1">
      <c r="A4235" s="135" t="s">
        <v>280</v>
      </c>
      <c r="B4235" s="135" t="s">
        <v>281</v>
      </c>
      <c r="C4235" s="135">
        <v>1979</v>
      </c>
      <c r="D4235" s="137">
        <v>51.216520000000003</v>
      </c>
    </row>
    <row r="4236" spans="1:4" hidden="1">
      <c r="A4236" s="135" t="s">
        <v>280</v>
      </c>
      <c r="B4236" s="135" t="s">
        <v>281</v>
      </c>
      <c r="C4236" s="135">
        <v>1980</v>
      </c>
      <c r="D4236" s="137">
        <v>52.18085</v>
      </c>
    </row>
    <row r="4237" spans="1:4" hidden="1">
      <c r="A4237" s="135" t="s">
        <v>280</v>
      </c>
      <c r="B4237" s="135" t="s">
        <v>281</v>
      </c>
      <c r="C4237" s="135">
        <v>1981</v>
      </c>
      <c r="D4237" s="137">
        <v>50.762799999999999</v>
      </c>
    </row>
    <row r="4238" spans="1:4" hidden="1">
      <c r="A4238" s="135" t="s">
        <v>280</v>
      </c>
      <c r="B4238" s="135" t="s">
        <v>281</v>
      </c>
      <c r="C4238" s="135">
        <v>1982</v>
      </c>
      <c r="D4238" s="137">
        <v>49.39425</v>
      </c>
    </row>
    <row r="4239" spans="1:4" hidden="1">
      <c r="A4239" s="135" t="s">
        <v>280</v>
      </c>
      <c r="B4239" s="135" t="s">
        <v>281</v>
      </c>
      <c r="C4239" s="135">
        <v>1983</v>
      </c>
      <c r="D4239" s="137">
        <v>48.072659999999999</v>
      </c>
    </row>
    <row r="4240" spans="1:4" hidden="1">
      <c r="A4240" s="135" t="s">
        <v>280</v>
      </c>
      <c r="B4240" s="135" t="s">
        <v>281</v>
      </c>
      <c r="C4240" s="135">
        <v>1984</v>
      </c>
      <c r="D4240" s="137">
        <v>46.795639999999999</v>
      </c>
    </row>
    <row r="4241" spans="1:4" hidden="1">
      <c r="A4241" s="135" t="s">
        <v>280</v>
      </c>
      <c r="B4241" s="135" t="s">
        <v>281</v>
      </c>
      <c r="C4241" s="135">
        <v>1985</v>
      </c>
      <c r="D4241" s="137">
        <v>45.560969999999998</v>
      </c>
    </row>
    <row r="4242" spans="1:4" hidden="1">
      <c r="A4242" s="135" t="s">
        <v>280</v>
      </c>
      <c r="B4242" s="135" t="s">
        <v>281</v>
      </c>
      <c r="C4242" s="135">
        <v>1986</v>
      </c>
      <c r="D4242" s="137">
        <v>45.32761</v>
      </c>
    </row>
    <row r="4243" spans="1:4" hidden="1">
      <c r="A4243" s="135" t="s">
        <v>280</v>
      </c>
      <c r="B4243" s="135" t="s">
        <v>281</v>
      </c>
      <c r="C4243" s="135">
        <v>1987</v>
      </c>
      <c r="D4243" s="137">
        <v>45.093820000000001</v>
      </c>
    </row>
    <row r="4244" spans="1:4" hidden="1">
      <c r="A4244" s="135" t="s">
        <v>280</v>
      </c>
      <c r="B4244" s="135" t="s">
        <v>281</v>
      </c>
      <c r="C4244" s="135">
        <v>1988</v>
      </c>
      <c r="D4244" s="137">
        <v>44.859630000000003</v>
      </c>
    </row>
    <row r="4245" spans="1:4" hidden="1">
      <c r="A4245" s="135" t="s">
        <v>280</v>
      </c>
      <c r="B4245" s="135" t="s">
        <v>281</v>
      </c>
      <c r="C4245" s="135">
        <v>1989</v>
      </c>
      <c r="D4245" s="137">
        <v>44.625019999999999</v>
      </c>
    </row>
    <row r="4246" spans="1:4" hidden="1">
      <c r="A4246" s="135" t="s">
        <v>280</v>
      </c>
      <c r="B4246" s="135" t="s">
        <v>281</v>
      </c>
      <c r="C4246" s="135">
        <v>1990</v>
      </c>
      <c r="D4246" s="137">
        <v>44.39</v>
      </c>
    </row>
    <row r="4247" spans="1:4" hidden="1">
      <c r="A4247" s="135" t="s">
        <v>280</v>
      </c>
      <c r="B4247" s="135" t="s">
        <v>281</v>
      </c>
      <c r="C4247" s="135">
        <v>1991</v>
      </c>
      <c r="D4247" s="137">
        <v>44.206719999999997</v>
      </c>
    </row>
    <row r="4248" spans="1:4" hidden="1">
      <c r="A4248" s="135" t="s">
        <v>280</v>
      </c>
      <c r="B4248" s="135" t="s">
        <v>281</v>
      </c>
      <c r="C4248" s="135">
        <v>1992</v>
      </c>
      <c r="D4248" s="137">
        <v>44.020569999999999</v>
      </c>
    </row>
    <row r="4249" spans="1:4" hidden="1">
      <c r="A4249" s="135" t="s">
        <v>280</v>
      </c>
      <c r="B4249" s="135" t="s">
        <v>281</v>
      </c>
      <c r="C4249" s="135">
        <v>1993</v>
      </c>
      <c r="D4249" s="137">
        <v>43.831490000000002</v>
      </c>
    </row>
    <row r="4250" spans="1:4" hidden="1">
      <c r="A4250" s="135" t="s">
        <v>280</v>
      </c>
      <c r="B4250" s="135" t="s">
        <v>281</v>
      </c>
      <c r="C4250" s="135">
        <v>1994</v>
      </c>
      <c r="D4250" s="137">
        <v>46.633279999999999</v>
      </c>
    </row>
    <row r="4251" spans="1:4" hidden="1">
      <c r="A4251" s="135" t="s">
        <v>280</v>
      </c>
      <c r="B4251" s="135" t="s">
        <v>281</v>
      </c>
      <c r="C4251" s="135">
        <v>1995</v>
      </c>
      <c r="D4251" s="137">
        <v>50.125</v>
      </c>
    </row>
    <row r="4252" spans="1:4" hidden="1">
      <c r="A4252" s="135" t="s">
        <v>280</v>
      </c>
      <c r="B4252" s="135" t="s">
        <v>281</v>
      </c>
      <c r="C4252" s="135">
        <v>1996</v>
      </c>
      <c r="D4252" s="137">
        <v>54.286720000000003</v>
      </c>
    </row>
    <row r="4253" spans="1:4" hidden="1">
      <c r="A4253" s="135" t="s">
        <v>280</v>
      </c>
      <c r="B4253" s="135" t="s">
        <v>281</v>
      </c>
      <c r="C4253" s="135">
        <v>1997</v>
      </c>
      <c r="D4253" s="137">
        <v>59.63082</v>
      </c>
    </row>
    <row r="4254" spans="1:4" hidden="1">
      <c r="A4254" s="135" t="s">
        <v>280</v>
      </c>
      <c r="B4254" s="135" t="s">
        <v>281</v>
      </c>
      <c r="C4254" s="135">
        <v>1998</v>
      </c>
      <c r="D4254" s="137">
        <v>57.601880000000001</v>
      </c>
    </row>
    <row r="4255" spans="1:4" hidden="1">
      <c r="A4255" s="135" t="s">
        <v>280</v>
      </c>
      <c r="B4255" s="135" t="s">
        <v>281</v>
      </c>
      <c r="C4255" s="135">
        <v>1999</v>
      </c>
      <c r="D4255" s="137">
        <v>56.758890000000001</v>
      </c>
    </row>
    <row r="4256" spans="1:4" hidden="1">
      <c r="A4256" s="135" t="s">
        <v>280</v>
      </c>
      <c r="B4256" s="135" t="s">
        <v>281</v>
      </c>
      <c r="C4256" s="135">
        <v>2000</v>
      </c>
      <c r="D4256" s="137">
        <v>68.80829</v>
      </c>
    </row>
    <row r="4257" spans="1:4" hidden="1">
      <c r="A4257" s="135" t="s">
        <v>280</v>
      </c>
      <c r="B4257" s="135" t="s">
        <v>281</v>
      </c>
      <c r="C4257" s="135">
        <v>2001</v>
      </c>
      <c r="D4257" s="137">
        <v>66.681389999999993</v>
      </c>
    </row>
    <row r="4258" spans="1:4" hidden="1">
      <c r="A4258" s="135" t="s">
        <v>280</v>
      </c>
      <c r="B4258" s="135" t="s">
        <v>281</v>
      </c>
      <c r="C4258" s="135">
        <v>2002</v>
      </c>
      <c r="D4258" s="137">
        <v>66.905230000000003</v>
      </c>
    </row>
    <row r="4259" spans="1:4" hidden="1">
      <c r="A4259" s="135" t="s">
        <v>280</v>
      </c>
      <c r="B4259" s="135" t="s">
        <v>281</v>
      </c>
      <c r="C4259" s="135">
        <v>2003</v>
      </c>
      <c r="D4259" s="137">
        <v>65.409030000000001</v>
      </c>
    </row>
    <row r="4260" spans="1:4" hidden="1">
      <c r="A4260" s="135" t="s">
        <v>280</v>
      </c>
      <c r="B4260" s="135" t="s">
        <v>281</v>
      </c>
      <c r="C4260" s="135">
        <v>2004</v>
      </c>
      <c r="D4260" s="137">
        <v>69.623810000000006</v>
      </c>
    </row>
    <row r="4261" spans="1:4" hidden="1">
      <c r="A4261" s="135" t="s">
        <v>280</v>
      </c>
      <c r="B4261" s="135" t="s">
        <v>281</v>
      </c>
      <c r="C4261" s="135">
        <v>2005</v>
      </c>
      <c r="D4261" s="137">
        <v>71.276600000000002</v>
      </c>
    </row>
    <row r="4262" spans="1:4" hidden="1">
      <c r="A4262" s="135" t="s">
        <v>280</v>
      </c>
      <c r="B4262" s="135" t="s">
        <v>281</v>
      </c>
      <c r="C4262" s="135">
        <v>2006</v>
      </c>
      <c r="D4262" s="137">
        <v>70.356480000000005</v>
      </c>
    </row>
    <row r="4263" spans="1:4" hidden="1">
      <c r="A4263" s="135" t="s">
        <v>280</v>
      </c>
      <c r="B4263" s="135" t="s">
        <v>281</v>
      </c>
      <c r="C4263" s="135">
        <v>2007</v>
      </c>
      <c r="D4263" s="137">
        <v>63.625799999999998</v>
      </c>
    </row>
    <row r="4264" spans="1:4" hidden="1">
      <c r="A4264" s="135" t="s">
        <v>280</v>
      </c>
      <c r="B4264" s="135" t="s">
        <v>281</v>
      </c>
      <c r="C4264" s="135">
        <v>2008</v>
      </c>
      <c r="D4264" s="137">
        <v>69.39058</v>
      </c>
    </row>
    <row r="4265" spans="1:4" hidden="1">
      <c r="A4265" s="135" t="s">
        <v>280</v>
      </c>
      <c r="B4265" s="135" t="s">
        <v>281</v>
      </c>
      <c r="C4265" s="135">
        <v>2009</v>
      </c>
      <c r="D4265" s="137">
        <v>60.50029</v>
      </c>
    </row>
    <row r="4266" spans="1:4" hidden="1">
      <c r="A4266" s="135" t="s">
        <v>280</v>
      </c>
      <c r="B4266" s="135" t="s">
        <v>281</v>
      </c>
      <c r="C4266" s="135">
        <v>2010</v>
      </c>
      <c r="D4266" s="137">
        <v>71.221860000000007</v>
      </c>
    </row>
    <row r="4267" spans="1:4" hidden="1">
      <c r="A4267" s="135" t="s">
        <v>280</v>
      </c>
      <c r="B4267" s="135" t="s">
        <v>281</v>
      </c>
      <c r="C4267" s="135">
        <v>2011</v>
      </c>
      <c r="D4267" s="137">
        <v>66.409090000000006</v>
      </c>
    </row>
    <row r="4268" spans="1:4" hidden="1">
      <c r="A4268" s="135" t="s">
        <v>280</v>
      </c>
      <c r="B4268" s="135" t="s">
        <v>281</v>
      </c>
      <c r="C4268" s="135">
        <v>2012</v>
      </c>
      <c r="D4268" s="137">
        <v>66.892939999999996</v>
      </c>
    </row>
    <row r="4269" spans="1:4" hidden="1">
      <c r="A4269" s="135" t="s">
        <v>280</v>
      </c>
      <c r="B4269" s="135" t="s">
        <v>281</v>
      </c>
      <c r="C4269" s="135">
        <v>2013</v>
      </c>
      <c r="D4269" s="137">
        <v>67.045810000000003</v>
      </c>
    </row>
    <row r="4270" spans="1:4" hidden="1">
      <c r="A4270" s="135" t="s">
        <v>280</v>
      </c>
      <c r="B4270" s="135" t="s">
        <v>281</v>
      </c>
      <c r="C4270" s="135">
        <v>2014</v>
      </c>
      <c r="D4270" s="137">
        <v>66.411969999999997</v>
      </c>
    </row>
    <row r="4271" spans="1:4" hidden="1">
      <c r="A4271" s="135" t="s">
        <v>280</v>
      </c>
      <c r="B4271" s="135" t="s">
        <v>281</v>
      </c>
      <c r="C4271" s="135">
        <v>2015</v>
      </c>
      <c r="D4271" s="137">
        <v>64.563029999999998</v>
      </c>
    </row>
    <row r="4272" spans="1:4" hidden="1">
      <c r="A4272" s="135" t="s">
        <v>280</v>
      </c>
      <c r="B4272" s="135" t="s">
        <v>281</v>
      </c>
      <c r="C4272" s="135">
        <v>2016</v>
      </c>
      <c r="D4272" s="137">
        <v>64.010040000000004</v>
      </c>
    </row>
    <row r="4273" spans="1:4" hidden="1">
      <c r="A4273" s="135" t="s">
        <v>280</v>
      </c>
      <c r="B4273" s="135" t="s">
        <v>281</v>
      </c>
      <c r="C4273" s="135">
        <v>2017</v>
      </c>
      <c r="D4273" s="137">
        <v>62.512920000000001</v>
      </c>
    </row>
    <row r="4274" spans="1:4" hidden="1">
      <c r="A4274" s="135" t="s">
        <v>280</v>
      </c>
      <c r="B4274" s="135" t="s">
        <v>281</v>
      </c>
      <c r="C4274" s="135">
        <v>2018</v>
      </c>
      <c r="D4274" s="137">
        <v>60.847880000000004</v>
      </c>
    </row>
    <row r="4275" spans="1:4" hidden="1">
      <c r="A4275" s="135" t="s">
        <v>280</v>
      </c>
      <c r="B4275" s="135" t="s">
        <v>281</v>
      </c>
      <c r="C4275" s="135">
        <v>2019</v>
      </c>
      <c r="D4275" s="137">
        <v>60.417560000000002</v>
      </c>
    </row>
    <row r="4276" spans="1:4" hidden="1">
      <c r="A4276" s="135" t="s">
        <v>280</v>
      </c>
      <c r="B4276" s="135" t="s">
        <v>281</v>
      </c>
      <c r="C4276" s="135">
        <v>2020</v>
      </c>
      <c r="D4276" s="137">
        <v>54.597079999999998</v>
      </c>
    </row>
    <row r="4277" spans="1:4">
      <c r="A4277" s="135" t="s">
        <v>280</v>
      </c>
      <c r="B4277" s="135" t="s">
        <v>281</v>
      </c>
      <c r="C4277" s="135">
        <v>2021</v>
      </c>
      <c r="D4277" s="137">
        <v>52.314340000000001</v>
      </c>
    </row>
    <row r="4278" spans="1:4" hidden="1">
      <c r="A4278" s="135" t="s">
        <v>282</v>
      </c>
      <c r="B4278" s="135" t="s">
        <v>283</v>
      </c>
      <c r="C4278" s="135">
        <v>1994</v>
      </c>
      <c r="D4278" s="137">
        <v>61.6083</v>
      </c>
    </row>
    <row r="4279" spans="1:4" hidden="1">
      <c r="A4279" s="135" t="s">
        <v>282</v>
      </c>
      <c r="B4279" s="135" t="s">
        <v>283</v>
      </c>
      <c r="C4279" s="135">
        <v>1995</v>
      </c>
      <c r="D4279" s="137">
        <v>61.365310000000001</v>
      </c>
    </row>
    <row r="4280" spans="1:4" hidden="1">
      <c r="A4280" s="135" t="s">
        <v>282</v>
      </c>
      <c r="B4280" s="135" t="s">
        <v>283</v>
      </c>
      <c r="C4280" s="135">
        <v>1996</v>
      </c>
      <c r="D4280" s="137">
        <v>61.112259999999999</v>
      </c>
    </row>
    <row r="4281" spans="1:4" hidden="1">
      <c r="A4281" s="135" t="s">
        <v>282</v>
      </c>
      <c r="B4281" s="135" t="s">
        <v>283</v>
      </c>
      <c r="C4281" s="135">
        <v>1997</v>
      </c>
      <c r="D4281" s="137">
        <v>60.848489999999998</v>
      </c>
    </row>
    <row r="4282" spans="1:4" hidden="1">
      <c r="A4282" s="135" t="s">
        <v>282</v>
      </c>
      <c r="B4282" s="135" t="s">
        <v>283</v>
      </c>
      <c r="C4282" s="135">
        <v>1998</v>
      </c>
      <c r="D4282" s="137">
        <v>60.573320000000002</v>
      </c>
    </row>
    <row r="4283" spans="1:4" hidden="1">
      <c r="A4283" s="135" t="s">
        <v>282</v>
      </c>
      <c r="B4283" s="135" t="s">
        <v>283</v>
      </c>
      <c r="C4283" s="135">
        <v>1999</v>
      </c>
      <c r="D4283" s="137">
        <v>60.286000000000001</v>
      </c>
    </row>
    <row r="4284" spans="1:4" hidden="1">
      <c r="A4284" s="135" t="s">
        <v>282</v>
      </c>
      <c r="B4284" s="135" t="s">
        <v>283</v>
      </c>
      <c r="C4284" s="135">
        <v>2000</v>
      </c>
      <c r="D4284" s="137">
        <v>59.985689999999998</v>
      </c>
    </row>
    <row r="4285" spans="1:4" hidden="1">
      <c r="A4285" s="135" t="s">
        <v>282</v>
      </c>
      <c r="B4285" s="135" t="s">
        <v>283</v>
      </c>
      <c r="C4285" s="135">
        <v>2001</v>
      </c>
      <c r="D4285" s="137">
        <v>59.818730000000002</v>
      </c>
    </row>
    <row r="4286" spans="1:4" hidden="1">
      <c r="A4286" s="135" t="s">
        <v>282</v>
      </c>
      <c r="B4286" s="135" t="s">
        <v>283</v>
      </c>
      <c r="C4286" s="135">
        <v>2002</v>
      </c>
      <c r="D4286" s="137">
        <v>59.818730000000002</v>
      </c>
    </row>
    <row r="4287" spans="1:4" hidden="1">
      <c r="A4287" s="135" t="s">
        <v>282</v>
      </c>
      <c r="B4287" s="135" t="s">
        <v>283</v>
      </c>
      <c r="C4287" s="135">
        <v>2003</v>
      </c>
      <c r="D4287" s="137">
        <v>59.818730000000002</v>
      </c>
    </row>
    <row r="4288" spans="1:4" hidden="1">
      <c r="A4288" s="135" t="s">
        <v>282</v>
      </c>
      <c r="B4288" s="135" t="s">
        <v>283</v>
      </c>
      <c r="C4288" s="135">
        <v>2004</v>
      </c>
      <c r="D4288" s="137">
        <v>59.818730000000002</v>
      </c>
    </row>
    <row r="4289" spans="1:4" hidden="1">
      <c r="A4289" s="135" t="s">
        <v>282</v>
      </c>
      <c r="B4289" s="135" t="s">
        <v>283</v>
      </c>
      <c r="C4289" s="135">
        <v>2005</v>
      </c>
      <c r="D4289" s="137">
        <v>59.818730000000002</v>
      </c>
    </row>
    <row r="4290" spans="1:4" hidden="1">
      <c r="A4290" s="135" t="s">
        <v>282</v>
      </c>
      <c r="B4290" s="135" t="s">
        <v>283</v>
      </c>
      <c r="C4290" s="135">
        <v>2006</v>
      </c>
      <c r="D4290" s="137">
        <v>59.818730000000002</v>
      </c>
    </row>
    <row r="4291" spans="1:4" hidden="1">
      <c r="A4291" s="135" t="s">
        <v>282</v>
      </c>
      <c r="B4291" s="135" t="s">
        <v>283</v>
      </c>
      <c r="C4291" s="135">
        <v>2007</v>
      </c>
      <c r="D4291" s="137">
        <v>59.818730000000002</v>
      </c>
    </row>
    <row r="4292" spans="1:4" hidden="1">
      <c r="A4292" s="135" t="s">
        <v>282</v>
      </c>
      <c r="B4292" s="135" t="s">
        <v>283</v>
      </c>
      <c r="C4292" s="135">
        <v>2008</v>
      </c>
      <c r="D4292" s="137">
        <v>59.818730000000002</v>
      </c>
    </row>
    <row r="4293" spans="1:4" hidden="1">
      <c r="A4293" s="135" t="s">
        <v>282</v>
      </c>
      <c r="B4293" s="135" t="s">
        <v>283</v>
      </c>
      <c r="C4293" s="135">
        <v>2009</v>
      </c>
      <c r="D4293" s="137">
        <v>59.818730000000002</v>
      </c>
    </row>
    <row r="4294" spans="1:4" hidden="1">
      <c r="A4294" s="135" t="s">
        <v>282</v>
      </c>
      <c r="B4294" s="135" t="s">
        <v>283</v>
      </c>
      <c r="C4294" s="135">
        <v>2010</v>
      </c>
      <c r="D4294" s="137">
        <v>59.818730000000002</v>
      </c>
    </row>
    <row r="4295" spans="1:4" hidden="1">
      <c r="A4295" s="135" t="s">
        <v>282</v>
      </c>
      <c r="B4295" s="135" t="s">
        <v>283</v>
      </c>
      <c r="C4295" s="135">
        <v>2011</v>
      </c>
      <c r="D4295" s="137">
        <v>59.818730000000002</v>
      </c>
    </row>
    <row r="4296" spans="1:4" hidden="1">
      <c r="A4296" s="135" t="s">
        <v>282</v>
      </c>
      <c r="B4296" s="135" t="s">
        <v>283</v>
      </c>
      <c r="C4296" s="135">
        <v>2012</v>
      </c>
      <c r="D4296" s="137">
        <v>59.818730000000002</v>
      </c>
    </row>
    <row r="4297" spans="1:4" hidden="1">
      <c r="A4297" s="135" t="s">
        <v>282</v>
      </c>
      <c r="B4297" s="135" t="s">
        <v>283</v>
      </c>
      <c r="C4297" s="135">
        <v>2013</v>
      </c>
      <c r="D4297" s="137">
        <v>59.818730000000002</v>
      </c>
    </row>
    <row r="4298" spans="1:4" hidden="1">
      <c r="A4298" s="135" t="s">
        <v>282</v>
      </c>
      <c r="B4298" s="135" t="s">
        <v>283</v>
      </c>
      <c r="C4298" s="135">
        <v>2014</v>
      </c>
      <c r="D4298" s="137">
        <v>49.131480000000003</v>
      </c>
    </row>
    <row r="4299" spans="1:4" hidden="1">
      <c r="A4299" s="135" t="s">
        <v>282</v>
      </c>
      <c r="B4299" s="135" t="s">
        <v>283</v>
      </c>
      <c r="C4299" s="135">
        <v>2015</v>
      </c>
      <c r="D4299" s="137">
        <v>45.757289999999998</v>
      </c>
    </row>
    <row r="4300" spans="1:4" hidden="1">
      <c r="A4300" s="135" t="s">
        <v>282</v>
      </c>
      <c r="B4300" s="135" t="s">
        <v>283</v>
      </c>
      <c r="C4300" s="135">
        <v>2016</v>
      </c>
      <c r="D4300" s="137">
        <v>43.772190000000002</v>
      </c>
    </row>
    <row r="4301" spans="1:4" hidden="1">
      <c r="A4301" s="135" t="s">
        <v>282</v>
      </c>
      <c r="B4301" s="135" t="s">
        <v>283</v>
      </c>
      <c r="C4301" s="135">
        <v>2017</v>
      </c>
      <c r="D4301" s="137">
        <v>43.564660000000003</v>
      </c>
    </row>
    <row r="4302" spans="1:4" hidden="1">
      <c r="A4302" s="135" t="s">
        <v>282</v>
      </c>
      <c r="B4302" s="135" t="s">
        <v>283</v>
      </c>
      <c r="C4302" s="135">
        <v>2018</v>
      </c>
      <c r="D4302" s="137">
        <v>44.785559999999997</v>
      </c>
    </row>
    <row r="4303" spans="1:4" hidden="1">
      <c r="A4303" s="135" t="s">
        <v>282</v>
      </c>
      <c r="B4303" s="135" t="s">
        <v>283</v>
      </c>
      <c r="C4303" s="135">
        <v>2019</v>
      </c>
      <c r="D4303" s="137">
        <v>44.785559999999997</v>
      </c>
    </row>
    <row r="4304" spans="1:4" hidden="1">
      <c r="A4304" s="135" t="s">
        <v>282</v>
      </c>
      <c r="B4304" s="135" t="s">
        <v>283</v>
      </c>
      <c r="C4304" s="135">
        <v>2020</v>
      </c>
      <c r="D4304" s="137">
        <v>44.785559999999997</v>
      </c>
    </row>
    <row r="4305" spans="1:4">
      <c r="A4305" s="135" t="s">
        <v>282</v>
      </c>
      <c r="B4305" s="135" t="s">
        <v>283</v>
      </c>
      <c r="C4305" s="135">
        <v>2021</v>
      </c>
      <c r="D4305" s="137">
        <v>44.785559999999997</v>
      </c>
    </row>
    <row r="4306" spans="1:4" hidden="1">
      <c r="A4306" s="135" t="s">
        <v>284</v>
      </c>
      <c r="B4306" s="135" t="s">
        <v>285</v>
      </c>
      <c r="C4306" s="135">
        <v>2000</v>
      </c>
      <c r="D4306" s="137">
        <v>8</v>
      </c>
    </row>
    <row r="4307" spans="1:4" hidden="1">
      <c r="A4307" s="135" t="s">
        <v>284</v>
      </c>
      <c r="B4307" s="135" t="s">
        <v>285</v>
      </c>
      <c r="C4307" s="135">
        <v>2001</v>
      </c>
      <c r="D4307" s="137">
        <v>8.0418430000000001</v>
      </c>
    </row>
    <row r="4308" spans="1:4" hidden="1">
      <c r="A4308" s="135" t="s">
        <v>284</v>
      </c>
      <c r="B4308" s="135" t="s">
        <v>285</v>
      </c>
      <c r="C4308" s="135">
        <v>2002</v>
      </c>
      <c r="D4308" s="137">
        <v>8.0747540000000004</v>
      </c>
    </row>
    <row r="4309" spans="1:4" hidden="1">
      <c r="A4309" s="135" t="s">
        <v>284</v>
      </c>
      <c r="B4309" s="135" t="s">
        <v>285</v>
      </c>
      <c r="C4309" s="135">
        <v>2003</v>
      </c>
      <c r="D4309" s="137">
        <v>8.1013160000000006</v>
      </c>
    </row>
    <row r="4310" spans="1:4" hidden="1">
      <c r="A4310" s="135" t="s">
        <v>284</v>
      </c>
      <c r="B4310" s="135" t="s">
        <v>285</v>
      </c>
      <c r="C4310" s="135">
        <v>2004</v>
      </c>
      <c r="D4310" s="137">
        <v>8.1232030000000002</v>
      </c>
    </row>
    <row r="4311" spans="1:4" hidden="1">
      <c r="A4311" s="135" t="s">
        <v>284</v>
      </c>
      <c r="B4311" s="135" t="s">
        <v>285</v>
      </c>
      <c r="C4311" s="135">
        <v>2005</v>
      </c>
      <c r="D4311" s="137">
        <v>8.1415520000000008</v>
      </c>
    </row>
    <row r="4312" spans="1:4" hidden="1">
      <c r="A4312" s="135" t="s">
        <v>284</v>
      </c>
      <c r="B4312" s="135" t="s">
        <v>285</v>
      </c>
      <c r="C4312" s="135">
        <v>2006</v>
      </c>
      <c r="D4312" s="137">
        <v>7.1385569999999996</v>
      </c>
    </row>
    <row r="4313" spans="1:4" hidden="1">
      <c r="A4313" s="135" t="s">
        <v>284</v>
      </c>
      <c r="B4313" s="135" t="s">
        <v>285</v>
      </c>
      <c r="C4313" s="135">
        <v>2007</v>
      </c>
      <c r="D4313" s="137">
        <v>6.3010229999999998</v>
      </c>
    </row>
    <row r="4314" spans="1:4" hidden="1">
      <c r="A4314" s="135" t="s">
        <v>284</v>
      </c>
      <c r="B4314" s="135" t="s">
        <v>285</v>
      </c>
      <c r="C4314" s="135">
        <v>2008</v>
      </c>
      <c r="D4314" s="137">
        <v>5.5911249999999999</v>
      </c>
    </row>
    <row r="4315" spans="1:4" hidden="1">
      <c r="A4315" s="135" t="s">
        <v>284</v>
      </c>
      <c r="B4315" s="135" t="s">
        <v>285</v>
      </c>
      <c r="C4315" s="135">
        <v>2009</v>
      </c>
      <c r="D4315" s="137">
        <v>4.9817530000000003</v>
      </c>
    </row>
    <row r="4316" spans="1:4" hidden="1">
      <c r="A4316" s="135" t="s">
        <v>284</v>
      </c>
      <c r="B4316" s="135" t="s">
        <v>285</v>
      </c>
      <c r="C4316" s="135">
        <v>2010</v>
      </c>
      <c r="D4316" s="137">
        <v>4.452966</v>
      </c>
    </row>
    <row r="4317" spans="1:4" hidden="1">
      <c r="A4317" s="135" t="s">
        <v>284</v>
      </c>
      <c r="B4317" s="135" t="s">
        <v>285</v>
      </c>
      <c r="C4317" s="135">
        <v>2011</v>
      </c>
      <c r="D4317" s="137">
        <v>3.9897710000000002</v>
      </c>
    </row>
    <row r="4318" spans="1:4" hidden="1">
      <c r="A4318" s="135" t="s">
        <v>284</v>
      </c>
      <c r="B4318" s="135" t="s">
        <v>285</v>
      </c>
      <c r="C4318" s="135">
        <v>2012</v>
      </c>
      <c r="D4318" s="137">
        <v>3.5806749999999998</v>
      </c>
    </row>
    <row r="4319" spans="1:4" hidden="1">
      <c r="A4319" s="135" t="s">
        <v>284</v>
      </c>
      <c r="B4319" s="135" t="s">
        <v>285</v>
      </c>
      <c r="C4319" s="135">
        <v>2013</v>
      </c>
      <c r="D4319" s="137">
        <v>3.2167240000000001</v>
      </c>
    </row>
    <row r="4320" spans="1:4" hidden="1">
      <c r="A4320" s="135" t="s">
        <v>284</v>
      </c>
      <c r="B4320" s="135" t="s">
        <v>285</v>
      </c>
      <c r="C4320" s="135">
        <v>2014</v>
      </c>
      <c r="D4320" s="137">
        <v>2.8908360000000002</v>
      </c>
    </row>
    <row r="4321" spans="1:4" hidden="1">
      <c r="A4321" s="135" t="s">
        <v>284</v>
      </c>
      <c r="B4321" s="135" t="s">
        <v>285</v>
      </c>
      <c r="C4321" s="135">
        <v>2015</v>
      </c>
      <c r="D4321" s="137">
        <v>2.5973359999999999</v>
      </c>
    </row>
    <row r="4322" spans="1:4" hidden="1">
      <c r="A4322" s="135" t="s">
        <v>284</v>
      </c>
      <c r="B4322" s="135" t="s">
        <v>285</v>
      </c>
      <c r="C4322" s="135">
        <v>2016</v>
      </c>
      <c r="D4322" s="137">
        <v>2.3316249999999998</v>
      </c>
    </row>
    <row r="4323" spans="1:4" hidden="1">
      <c r="A4323" s="135" t="s">
        <v>284</v>
      </c>
      <c r="B4323" s="135" t="s">
        <v>285</v>
      </c>
      <c r="C4323" s="135">
        <v>2017</v>
      </c>
      <c r="D4323" s="137">
        <v>2.0899350000000001</v>
      </c>
    </row>
    <row r="4324" spans="1:4" hidden="1">
      <c r="A4324" s="135" t="s">
        <v>284</v>
      </c>
      <c r="B4324" s="135" t="s">
        <v>285</v>
      </c>
      <c r="C4324" s="135">
        <v>2018</v>
      </c>
      <c r="D4324" s="137">
        <v>1.8691489999999999</v>
      </c>
    </row>
    <row r="4325" spans="1:4" hidden="1">
      <c r="A4325" s="135" t="s">
        <v>284</v>
      </c>
      <c r="B4325" s="135" t="s">
        <v>285</v>
      </c>
      <c r="C4325" s="135">
        <v>2019</v>
      </c>
      <c r="D4325" s="137">
        <v>1.6393439999999999</v>
      </c>
    </row>
    <row r="4326" spans="1:4" hidden="1">
      <c r="A4326" s="135" t="s">
        <v>284</v>
      </c>
      <c r="B4326" s="135" t="s">
        <v>285</v>
      </c>
      <c r="C4326" s="135">
        <v>2020</v>
      </c>
      <c r="D4326" s="137">
        <v>1.665279</v>
      </c>
    </row>
    <row r="4327" spans="1:4">
      <c r="A4327" s="135" t="s">
        <v>284</v>
      </c>
      <c r="B4327" s="135" t="s">
        <v>285</v>
      </c>
      <c r="C4327" s="135">
        <v>2021</v>
      </c>
      <c r="D4327" s="137">
        <v>1.6393439999999999</v>
      </c>
    </row>
    <row r="4328" spans="1:4" hidden="1">
      <c r="A4328" s="135" t="s">
        <v>286</v>
      </c>
      <c r="B4328" s="135" t="s">
        <v>287</v>
      </c>
      <c r="C4328" s="135">
        <v>2012</v>
      </c>
      <c r="D4328" s="137">
        <v>0</v>
      </c>
    </row>
    <row r="4329" spans="1:4" hidden="1">
      <c r="A4329" s="135" t="s">
        <v>286</v>
      </c>
      <c r="B4329" s="135" t="s">
        <v>287</v>
      </c>
      <c r="C4329" s="135">
        <v>2013</v>
      </c>
      <c r="D4329" s="137">
        <v>0</v>
      </c>
    </row>
    <row r="4330" spans="1:4" hidden="1">
      <c r="A4330" s="135" t="s">
        <v>286</v>
      </c>
      <c r="B4330" s="135" t="s">
        <v>287</v>
      </c>
      <c r="C4330" s="135">
        <v>2014</v>
      </c>
      <c r="D4330" s="137">
        <v>0</v>
      </c>
    </row>
    <row r="4331" spans="1:4" hidden="1">
      <c r="A4331" s="135" t="s">
        <v>286</v>
      </c>
      <c r="B4331" s="135" t="s">
        <v>287</v>
      </c>
      <c r="C4331" s="135">
        <v>2015</v>
      </c>
      <c r="D4331" s="137">
        <v>0</v>
      </c>
    </row>
    <row r="4332" spans="1:4" hidden="1">
      <c r="A4332" s="135" t="s">
        <v>286</v>
      </c>
      <c r="B4332" s="135" t="s">
        <v>287</v>
      </c>
      <c r="C4332" s="135">
        <v>2016</v>
      </c>
      <c r="D4332" s="137">
        <v>0</v>
      </c>
    </row>
    <row r="4333" spans="1:4" hidden="1">
      <c r="A4333" s="135" t="s">
        <v>286</v>
      </c>
      <c r="B4333" s="135" t="s">
        <v>287</v>
      </c>
      <c r="C4333" s="135">
        <v>2017</v>
      </c>
      <c r="D4333" s="137">
        <v>0</v>
      </c>
    </row>
    <row r="4334" spans="1:4" hidden="1">
      <c r="A4334" s="135" t="s">
        <v>286</v>
      </c>
      <c r="B4334" s="135" t="s">
        <v>287</v>
      </c>
      <c r="C4334" s="135">
        <v>2018</v>
      </c>
      <c r="D4334" s="137">
        <v>0</v>
      </c>
    </row>
    <row r="4335" spans="1:4" hidden="1">
      <c r="A4335" s="135" t="s">
        <v>286</v>
      </c>
      <c r="B4335" s="135" t="s">
        <v>287</v>
      </c>
      <c r="C4335" s="135">
        <v>2019</v>
      </c>
      <c r="D4335" s="137">
        <v>0</v>
      </c>
    </row>
    <row r="4336" spans="1:4" hidden="1">
      <c r="A4336" s="135" t="s">
        <v>286</v>
      </c>
      <c r="B4336" s="135" t="s">
        <v>287</v>
      </c>
      <c r="C4336" s="135">
        <v>2020</v>
      </c>
      <c r="D4336" s="137">
        <v>0</v>
      </c>
    </row>
    <row r="4337" spans="1:4">
      <c r="A4337" s="135" t="s">
        <v>286</v>
      </c>
      <c r="B4337" s="135" t="s">
        <v>287</v>
      </c>
      <c r="C4337" s="135">
        <v>2021</v>
      </c>
      <c r="D4337" s="137">
        <v>0</v>
      </c>
    </row>
    <row r="4338" spans="1:4" hidden="1">
      <c r="A4338" s="135" t="s">
        <v>288</v>
      </c>
      <c r="B4338" s="135" t="s">
        <v>289</v>
      </c>
      <c r="C4338" s="135">
        <v>2007</v>
      </c>
      <c r="D4338" s="137">
        <v>0</v>
      </c>
    </row>
    <row r="4339" spans="1:4" hidden="1">
      <c r="A4339" s="135" t="s">
        <v>288</v>
      </c>
      <c r="B4339" s="135" t="s">
        <v>289</v>
      </c>
      <c r="C4339" s="135">
        <v>2008</v>
      </c>
      <c r="D4339" s="137">
        <v>0</v>
      </c>
    </row>
    <row r="4340" spans="1:4" hidden="1">
      <c r="A4340" s="135" t="s">
        <v>288</v>
      </c>
      <c r="B4340" s="135" t="s">
        <v>289</v>
      </c>
      <c r="C4340" s="135">
        <v>2009</v>
      </c>
      <c r="D4340" s="137">
        <v>0</v>
      </c>
    </row>
    <row r="4341" spans="1:4" hidden="1">
      <c r="A4341" s="135" t="s">
        <v>288</v>
      </c>
      <c r="B4341" s="135" t="s">
        <v>289</v>
      </c>
      <c r="C4341" s="135">
        <v>2010</v>
      </c>
      <c r="D4341" s="137">
        <v>0</v>
      </c>
    </row>
    <row r="4342" spans="1:4" hidden="1">
      <c r="A4342" s="135" t="s">
        <v>288</v>
      </c>
      <c r="B4342" s="135" t="s">
        <v>289</v>
      </c>
      <c r="C4342" s="135">
        <v>2011</v>
      </c>
      <c r="D4342" s="137">
        <v>0</v>
      </c>
    </row>
    <row r="4343" spans="1:4" hidden="1">
      <c r="A4343" s="135" t="s">
        <v>288</v>
      </c>
      <c r="B4343" s="135" t="s">
        <v>289</v>
      </c>
      <c r="C4343" s="135">
        <v>2012</v>
      </c>
      <c r="D4343" s="137">
        <v>0</v>
      </c>
    </row>
    <row r="4344" spans="1:4" hidden="1">
      <c r="A4344" s="135" t="s">
        <v>288</v>
      </c>
      <c r="B4344" s="135" t="s">
        <v>289</v>
      </c>
      <c r="C4344" s="135">
        <v>2013</v>
      </c>
      <c r="D4344" s="137">
        <v>0</v>
      </c>
    </row>
    <row r="4345" spans="1:4" hidden="1">
      <c r="A4345" s="135" t="s">
        <v>288</v>
      </c>
      <c r="B4345" s="135" t="s">
        <v>289</v>
      </c>
      <c r="C4345" s="135">
        <v>2014</v>
      </c>
      <c r="D4345" s="137">
        <v>0</v>
      </c>
    </row>
    <row r="4346" spans="1:4" hidden="1">
      <c r="A4346" s="135" t="s">
        <v>288</v>
      </c>
      <c r="B4346" s="135" t="s">
        <v>289</v>
      </c>
      <c r="C4346" s="135">
        <v>2015</v>
      </c>
      <c r="D4346" s="137">
        <v>0</v>
      </c>
    </row>
    <row r="4347" spans="1:4" hidden="1">
      <c r="A4347" s="135" t="s">
        <v>288</v>
      </c>
      <c r="B4347" s="135" t="s">
        <v>289</v>
      </c>
      <c r="C4347" s="135">
        <v>2016</v>
      </c>
      <c r="D4347" s="137">
        <v>0</v>
      </c>
    </row>
    <row r="4348" spans="1:4" hidden="1">
      <c r="A4348" s="135" t="s">
        <v>288</v>
      </c>
      <c r="B4348" s="135" t="s">
        <v>289</v>
      </c>
      <c r="C4348" s="135">
        <v>2017</v>
      </c>
      <c r="D4348" s="137">
        <v>0</v>
      </c>
    </row>
    <row r="4349" spans="1:4" hidden="1">
      <c r="A4349" s="135" t="s">
        <v>288</v>
      </c>
      <c r="B4349" s="135" t="s">
        <v>289</v>
      </c>
      <c r="C4349" s="135">
        <v>2018</v>
      </c>
      <c r="D4349" s="137">
        <v>0</v>
      </c>
    </row>
    <row r="4350" spans="1:4" hidden="1">
      <c r="A4350" s="135" t="s">
        <v>288</v>
      </c>
      <c r="B4350" s="135" t="s">
        <v>289</v>
      </c>
      <c r="C4350" s="135">
        <v>2019</v>
      </c>
      <c r="D4350" s="137">
        <v>0</v>
      </c>
    </row>
    <row r="4351" spans="1:4" hidden="1">
      <c r="A4351" s="135" t="s">
        <v>288</v>
      </c>
      <c r="B4351" s="135" t="s">
        <v>289</v>
      </c>
      <c r="C4351" s="135">
        <v>2020</v>
      </c>
      <c r="D4351" s="137">
        <v>0</v>
      </c>
    </row>
    <row r="4352" spans="1:4">
      <c r="A4352" s="135" t="s">
        <v>288</v>
      </c>
      <c r="B4352" s="135" t="s">
        <v>289</v>
      </c>
      <c r="C4352" s="135">
        <v>2021</v>
      </c>
      <c r="D4352" s="137">
        <v>0</v>
      </c>
    </row>
    <row r="4353" spans="1:4" hidden="1">
      <c r="A4353" s="135" t="s">
        <v>290</v>
      </c>
      <c r="B4353" s="135" t="s">
        <v>291</v>
      </c>
      <c r="C4353" s="135">
        <v>2013</v>
      </c>
      <c r="D4353" s="137">
        <v>2.3524E-2</v>
      </c>
    </row>
    <row r="4354" spans="1:4" hidden="1">
      <c r="A4354" s="135" t="s">
        <v>290</v>
      </c>
      <c r="B4354" s="135" t="s">
        <v>291</v>
      </c>
      <c r="C4354" s="135">
        <v>2014</v>
      </c>
      <c r="D4354" s="137">
        <v>2.3524E-2</v>
      </c>
    </row>
    <row r="4355" spans="1:4" hidden="1">
      <c r="A4355" s="135" t="s">
        <v>290</v>
      </c>
      <c r="B4355" s="135" t="s">
        <v>291</v>
      </c>
      <c r="C4355" s="135">
        <v>2015</v>
      </c>
      <c r="D4355" s="137">
        <v>2.3524E-2</v>
      </c>
    </row>
    <row r="4356" spans="1:4" hidden="1">
      <c r="A4356" s="135" t="s">
        <v>290</v>
      </c>
      <c r="B4356" s="135" t="s">
        <v>291</v>
      </c>
      <c r="C4356" s="135">
        <v>2016</v>
      </c>
      <c r="D4356" s="137">
        <v>2.3524E-2</v>
      </c>
    </row>
    <row r="4357" spans="1:4" hidden="1">
      <c r="A4357" s="135" t="s">
        <v>290</v>
      </c>
      <c r="B4357" s="135" t="s">
        <v>291</v>
      </c>
      <c r="C4357" s="135">
        <v>2017</v>
      </c>
      <c r="D4357" s="137">
        <v>2.3524E-2</v>
      </c>
    </row>
    <row r="4358" spans="1:4" hidden="1">
      <c r="A4358" s="135" t="s">
        <v>290</v>
      </c>
      <c r="B4358" s="135" t="s">
        <v>291</v>
      </c>
      <c r="C4358" s="135">
        <v>2018</v>
      </c>
      <c r="D4358" s="137">
        <v>2.3524E-2</v>
      </c>
    </row>
    <row r="4359" spans="1:4" hidden="1">
      <c r="A4359" s="135" t="s">
        <v>290</v>
      </c>
      <c r="B4359" s="135" t="s">
        <v>291</v>
      </c>
      <c r="C4359" s="135">
        <v>2019</v>
      </c>
      <c r="D4359" s="137">
        <v>2.3524E-2</v>
      </c>
    </row>
    <row r="4360" spans="1:4" hidden="1">
      <c r="A4360" s="135" t="s">
        <v>290</v>
      </c>
      <c r="B4360" s="135" t="s">
        <v>291</v>
      </c>
      <c r="C4360" s="135">
        <v>2020</v>
      </c>
      <c r="D4360" s="137">
        <v>2.3524E-2</v>
      </c>
    </row>
    <row r="4361" spans="1:4">
      <c r="A4361" s="135" t="s">
        <v>290</v>
      </c>
      <c r="B4361" s="135" t="s">
        <v>291</v>
      </c>
      <c r="C4361" s="135">
        <v>2021</v>
      </c>
      <c r="D4361" s="137">
        <v>2.3524E-2</v>
      </c>
    </row>
    <row r="4362" spans="1:4" hidden="1">
      <c r="A4362" s="135" t="s">
        <v>292</v>
      </c>
      <c r="B4362" s="135" t="s">
        <v>293</v>
      </c>
      <c r="C4362" s="135">
        <v>2016</v>
      </c>
      <c r="D4362" s="137">
        <v>1.466993</v>
      </c>
    </row>
    <row r="4363" spans="1:4" hidden="1">
      <c r="A4363" s="135" t="s">
        <v>292</v>
      </c>
      <c r="B4363" s="135" t="s">
        <v>293</v>
      </c>
      <c r="C4363" s="135">
        <v>2017</v>
      </c>
      <c r="D4363" s="137">
        <v>1.466993</v>
      </c>
    </row>
    <row r="4364" spans="1:4" hidden="1">
      <c r="A4364" s="135" t="s">
        <v>292</v>
      </c>
      <c r="B4364" s="135" t="s">
        <v>293</v>
      </c>
      <c r="C4364" s="135">
        <v>2018</v>
      </c>
      <c r="D4364" s="137">
        <v>1.466993</v>
      </c>
    </row>
    <row r="4365" spans="1:4" hidden="1">
      <c r="A4365" s="135" t="s">
        <v>292</v>
      </c>
      <c r="B4365" s="135" t="s">
        <v>293</v>
      </c>
      <c r="C4365" s="135">
        <v>2019</v>
      </c>
      <c r="D4365" s="137">
        <v>1.466993</v>
      </c>
    </row>
    <row r="4366" spans="1:4" hidden="1">
      <c r="A4366" s="135" t="s">
        <v>292</v>
      </c>
      <c r="B4366" s="135" t="s">
        <v>293</v>
      </c>
      <c r="C4366" s="135">
        <v>2020</v>
      </c>
      <c r="D4366" s="137">
        <v>1.466993</v>
      </c>
    </row>
    <row r="4367" spans="1:4">
      <c r="A4367" s="135" t="s">
        <v>292</v>
      </c>
      <c r="B4367" s="135" t="s">
        <v>293</v>
      </c>
      <c r="C4367" s="135">
        <v>2021</v>
      </c>
      <c r="D4367" s="137">
        <v>1.466993</v>
      </c>
    </row>
    <row r="4368" spans="1:4" hidden="1">
      <c r="A4368" s="135" t="s">
        <v>294</v>
      </c>
      <c r="B4368" s="135" t="s">
        <v>295</v>
      </c>
      <c r="C4368" s="135">
        <v>1992</v>
      </c>
      <c r="D4368" s="137">
        <v>1.1339600000000001</v>
      </c>
    </row>
    <row r="4369" spans="1:4" hidden="1">
      <c r="A4369" s="135" t="s">
        <v>294</v>
      </c>
      <c r="B4369" s="135" t="s">
        <v>295</v>
      </c>
      <c r="C4369" s="135">
        <v>1993</v>
      </c>
      <c r="D4369" s="137">
        <v>1.171454</v>
      </c>
    </row>
    <row r="4370" spans="1:4" hidden="1">
      <c r="A4370" s="135" t="s">
        <v>294</v>
      </c>
      <c r="B4370" s="135" t="s">
        <v>295</v>
      </c>
      <c r="C4370" s="135">
        <v>1994</v>
      </c>
      <c r="D4370" s="137">
        <v>1.2069179999999999</v>
      </c>
    </row>
    <row r="4371" spans="1:4" hidden="1">
      <c r="A4371" s="135" t="s">
        <v>294</v>
      </c>
      <c r="B4371" s="135" t="s">
        <v>295</v>
      </c>
      <c r="C4371" s="135">
        <v>1995</v>
      </c>
      <c r="D4371" s="137">
        <v>1.240513</v>
      </c>
    </row>
    <row r="4372" spans="1:4" hidden="1">
      <c r="A4372" s="135" t="s">
        <v>294</v>
      </c>
      <c r="B4372" s="135" t="s">
        <v>295</v>
      </c>
      <c r="C4372" s="135">
        <v>1996</v>
      </c>
      <c r="D4372" s="137">
        <v>1.272383</v>
      </c>
    </row>
    <row r="4373" spans="1:4" hidden="1">
      <c r="A4373" s="135" t="s">
        <v>294</v>
      </c>
      <c r="B4373" s="135" t="s">
        <v>295</v>
      </c>
      <c r="C4373" s="135">
        <v>1997</v>
      </c>
      <c r="D4373" s="137">
        <v>1.302656</v>
      </c>
    </row>
    <row r="4374" spans="1:4" hidden="1">
      <c r="A4374" s="135" t="s">
        <v>294</v>
      </c>
      <c r="B4374" s="135" t="s">
        <v>295</v>
      </c>
      <c r="C4374" s="135">
        <v>1998</v>
      </c>
      <c r="D4374" s="137">
        <v>1.3314509999999999</v>
      </c>
    </row>
    <row r="4375" spans="1:4" hidden="1">
      <c r="A4375" s="135" t="s">
        <v>294</v>
      </c>
      <c r="B4375" s="135" t="s">
        <v>295</v>
      </c>
      <c r="C4375" s="135">
        <v>1999</v>
      </c>
      <c r="D4375" s="137">
        <v>1.358873</v>
      </c>
    </row>
    <row r="4376" spans="1:4" hidden="1">
      <c r="A4376" s="135" t="s">
        <v>294</v>
      </c>
      <c r="B4376" s="135" t="s">
        <v>295</v>
      </c>
      <c r="C4376" s="135">
        <v>2000</v>
      </c>
      <c r="D4376" s="137">
        <v>1.3850180000000001</v>
      </c>
    </row>
    <row r="4377" spans="1:4" hidden="1">
      <c r="A4377" s="135" t="s">
        <v>294</v>
      </c>
      <c r="B4377" s="135" t="s">
        <v>295</v>
      </c>
      <c r="C4377" s="135">
        <v>2001</v>
      </c>
      <c r="D4377" s="137">
        <v>1.732504</v>
      </c>
    </row>
    <row r="4378" spans="1:4" hidden="1">
      <c r="A4378" s="135" t="s">
        <v>294</v>
      </c>
      <c r="B4378" s="135" t="s">
        <v>295</v>
      </c>
      <c r="C4378" s="135">
        <v>2002</v>
      </c>
      <c r="D4378" s="137">
        <v>2.0672570000000001</v>
      </c>
    </row>
    <row r="4379" spans="1:4" hidden="1">
      <c r="A4379" s="135" t="s">
        <v>294</v>
      </c>
      <c r="B4379" s="135" t="s">
        <v>295</v>
      </c>
      <c r="C4379" s="135">
        <v>2003</v>
      </c>
      <c r="D4379" s="137">
        <v>2.3899629999999998</v>
      </c>
    </row>
    <row r="4380" spans="1:4" hidden="1">
      <c r="A4380" s="135" t="s">
        <v>294</v>
      </c>
      <c r="B4380" s="135" t="s">
        <v>295</v>
      </c>
      <c r="C4380" s="135">
        <v>2004</v>
      </c>
      <c r="D4380" s="137">
        <v>2.7012619999999998</v>
      </c>
    </row>
    <row r="4381" spans="1:4" hidden="1">
      <c r="A4381" s="135" t="s">
        <v>294</v>
      </c>
      <c r="B4381" s="135" t="s">
        <v>295</v>
      </c>
      <c r="C4381" s="135">
        <v>2005</v>
      </c>
      <c r="D4381" s="137">
        <v>2.8541729999999998</v>
      </c>
    </row>
    <row r="4382" spans="1:4" hidden="1">
      <c r="A4382" s="135" t="s">
        <v>294</v>
      </c>
      <c r="B4382" s="135" t="s">
        <v>295</v>
      </c>
      <c r="C4382" s="135">
        <v>2006</v>
      </c>
      <c r="D4382" s="137">
        <v>2.9995780000000001</v>
      </c>
    </row>
    <row r="4383" spans="1:4" hidden="1">
      <c r="A4383" s="135" t="s">
        <v>294</v>
      </c>
      <c r="B4383" s="135" t="s">
        <v>295</v>
      </c>
      <c r="C4383" s="135">
        <v>2007</v>
      </c>
      <c r="D4383" s="137">
        <v>3.155211</v>
      </c>
    </row>
    <row r="4384" spans="1:4" hidden="1">
      <c r="A4384" s="135" t="s">
        <v>294</v>
      </c>
      <c r="B4384" s="135" t="s">
        <v>295</v>
      </c>
      <c r="C4384" s="135">
        <v>2008</v>
      </c>
      <c r="D4384" s="137">
        <v>3.3172090000000001</v>
      </c>
    </row>
    <row r="4385" spans="1:4" hidden="1">
      <c r="A4385" s="135" t="s">
        <v>294</v>
      </c>
      <c r="B4385" s="135" t="s">
        <v>295</v>
      </c>
      <c r="C4385" s="135">
        <v>2009</v>
      </c>
      <c r="D4385" s="137">
        <v>3.4859710000000002</v>
      </c>
    </row>
    <row r="4386" spans="1:4" hidden="1">
      <c r="A4386" s="135" t="s">
        <v>294</v>
      </c>
      <c r="B4386" s="135" t="s">
        <v>295</v>
      </c>
      <c r="C4386" s="135">
        <v>2010</v>
      </c>
      <c r="D4386" s="137">
        <v>3.6619290000000002</v>
      </c>
    </row>
    <row r="4387" spans="1:4" hidden="1">
      <c r="A4387" s="135" t="s">
        <v>294</v>
      </c>
      <c r="B4387" s="135" t="s">
        <v>295</v>
      </c>
      <c r="C4387" s="135">
        <v>2011</v>
      </c>
      <c r="D4387" s="137">
        <v>3.8455530000000002</v>
      </c>
    </row>
    <row r="4388" spans="1:4" hidden="1">
      <c r="A4388" s="135" t="s">
        <v>294</v>
      </c>
      <c r="B4388" s="135" t="s">
        <v>295</v>
      </c>
      <c r="C4388" s="135">
        <v>2012</v>
      </c>
      <c r="D4388" s="137">
        <v>4.0373559999999999</v>
      </c>
    </row>
    <row r="4389" spans="1:4" hidden="1">
      <c r="A4389" s="135" t="s">
        <v>294</v>
      </c>
      <c r="B4389" s="135" t="s">
        <v>295</v>
      </c>
      <c r="C4389" s="135">
        <v>2013</v>
      </c>
      <c r="D4389" s="137">
        <v>3.998024</v>
      </c>
    </row>
    <row r="4390" spans="1:4" hidden="1">
      <c r="A4390" s="135" t="s">
        <v>294</v>
      </c>
      <c r="B4390" s="135" t="s">
        <v>295</v>
      </c>
      <c r="C4390" s="135">
        <v>2014</v>
      </c>
      <c r="D4390" s="137">
        <v>3.9719829999999998</v>
      </c>
    </row>
    <row r="4391" spans="1:4" hidden="1">
      <c r="A4391" s="135" t="s">
        <v>294</v>
      </c>
      <c r="B4391" s="135" t="s">
        <v>295</v>
      </c>
      <c r="C4391" s="135">
        <v>2015</v>
      </c>
      <c r="D4391" s="137">
        <v>3.9344389999999998</v>
      </c>
    </row>
    <row r="4392" spans="1:4" hidden="1">
      <c r="A4392" s="135" t="s">
        <v>294</v>
      </c>
      <c r="B4392" s="135" t="s">
        <v>295</v>
      </c>
      <c r="C4392" s="135">
        <v>2016</v>
      </c>
      <c r="D4392" s="137">
        <v>4.2408289999999997</v>
      </c>
    </row>
    <row r="4393" spans="1:4" hidden="1">
      <c r="A4393" s="135" t="s">
        <v>294</v>
      </c>
      <c r="B4393" s="135" t="s">
        <v>295</v>
      </c>
      <c r="C4393" s="135">
        <v>2017</v>
      </c>
      <c r="D4393" s="137">
        <v>4.2826550000000001</v>
      </c>
    </row>
    <row r="4394" spans="1:4" hidden="1">
      <c r="A4394" s="135" t="s">
        <v>294</v>
      </c>
      <c r="B4394" s="135" t="s">
        <v>295</v>
      </c>
      <c r="C4394" s="135">
        <v>2018</v>
      </c>
      <c r="D4394" s="137">
        <v>5.3862730000000001</v>
      </c>
    </row>
    <row r="4395" spans="1:4" hidden="1">
      <c r="A4395" s="135" t="s">
        <v>294</v>
      </c>
      <c r="B4395" s="135" t="s">
        <v>295</v>
      </c>
      <c r="C4395" s="135">
        <v>2019</v>
      </c>
      <c r="D4395" s="137">
        <v>5.3862730000000001</v>
      </c>
    </row>
    <row r="4396" spans="1:4" hidden="1">
      <c r="A4396" s="135" t="s">
        <v>294</v>
      </c>
      <c r="B4396" s="135" t="s">
        <v>295</v>
      </c>
      <c r="C4396" s="135">
        <v>2020</v>
      </c>
      <c r="D4396" s="137">
        <v>5.3862730000000001</v>
      </c>
    </row>
    <row r="4397" spans="1:4">
      <c r="A4397" s="135" t="s">
        <v>294</v>
      </c>
      <c r="B4397" s="135" t="s">
        <v>295</v>
      </c>
      <c r="C4397" s="135">
        <v>2021</v>
      </c>
      <c r="D4397" s="137">
        <v>5.3862730000000001</v>
      </c>
    </row>
    <row r="4398" spans="1:4" hidden="1">
      <c r="A4398" s="135" t="s">
        <v>296</v>
      </c>
      <c r="B4398" s="135" t="s">
        <v>297</v>
      </c>
      <c r="C4398" s="135">
        <v>1987</v>
      </c>
      <c r="D4398" s="137">
        <v>3.0147059999999999</v>
      </c>
    </row>
    <row r="4399" spans="1:4" hidden="1">
      <c r="A4399" s="135" t="s">
        <v>296</v>
      </c>
      <c r="B4399" s="135" t="s">
        <v>297</v>
      </c>
      <c r="C4399" s="135">
        <v>1988</v>
      </c>
      <c r="D4399" s="137">
        <v>3.082077</v>
      </c>
    </row>
    <row r="4400" spans="1:4" hidden="1">
      <c r="A4400" s="135" t="s">
        <v>296</v>
      </c>
      <c r="B4400" s="135" t="s">
        <v>297</v>
      </c>
      <c r="C4400" s="135">
        <v>1989</v>
      </c>
      <c r="D4400" s="137">
        <v>3.1477400000000002</v>
      </c>
    </row>
    <row r="4401" spans="1:4" hidden="1">
      <c r="A4401" s="135" t="s">
        <v>296</v>
      </c>
      <c r="B4401" s="135" t="s">
        <v>297</v>
      </c>
      <c r="C4401" s="135">
        <v>1990</v>
      </c>
      <c r="D4401" s="137">
        <v>3.2117580000000001</v>
      </c>
    </row>
    <row r="4402" spans="1:4" hidden="1">
      <c r="A4402" s="135" t="s">
        <v>296</v>
      </c>
      <c r="B4402" s="135" t="s">
        <v>297</v>
      </c>
      <c r="C4402" s="135">
        <v>1991</v>
      </c>
      <c r="D4402" s="137">
        <v>3.274194</v>
      </c>
    </row>
    <row r="4403" spans="1:4" hidden="1">
      <c r="A4403" s="135" t="s">
        <v>296</v>
      </c>
      <c r="B4403" s="135" t="s">
        <v>297</v>
      </c>
      <c r="C4403" s="135">
        <v>1992</v>
      </c>
      <c r="D4403" s="137">
        <v>3.3351039999999998</v>
      </c>
    </row>
    <row r="4404" spans="1:4" hidden="1">
      <c r="A4404" s="135" t="s">
        <v>296</v>
      </c>
      <c r="B4404" s="135" t="s">
        <v>297</v>
      </c>
      <c r="C4404" s="135">
        <v>1993</v>
      </c>
      <c r="D4404" s="137">
        <v>3.3945439999999998</v>
      </c>
    </row>
    <row r="4405" spans="1:4" hidden="1">
      <c r="A4405" s="135" t="s">
        <v>296</v>
      </c>
      <c r="B4405" s="135" t="s">
        <v>297</v>
      </c>
      <c r="C4405" s="135">
        <v>1994</v>
      </c>
      <c r="D4405" s="137">
        <v>3.452566</v>
      </c>
    </row>
    <row r="4406" spans="1:4" hidden="1">
      <c r="A4406" s="135" t="s">
        <v>296</v>
      </c>
      <c r="B4406" s="135" t="s">
        <v>297</v>
      </c>
      <c r="C4406" s="135">
        <v>1995</v>
      </c>
      <c r="D4406" s="137">
        <v>3.5092210000000001</v>
      </c>
    </row>
    <row r="4407" spans="1:4" hidden="1">
      <c r="A4407" s="135" t="s">
        <v>296</v>
      </c>
      <c r="B4407" s="135" t="s">
        <v>297</v>
      </c>
      <c r="C4407" s="135">
        <v>1996</v>
      </c>
      <c r="D4407" s="137">
        <v>3.5645570000000002</v>
      </c>
    </row>
    <row r="4408" spans="1:4" hidden="1">
      <c r="A4408" s="135" t="s">
        <v>296</v>
      </c>
      <c r="B4408" s="135" t="s">
        <v>297</v>
      </c>
      <c r="C4408" s="135">
        <v>1997</v>
      </c>
      <c r="D4408" s="137">
        <v>3.6186189999999998</v>
      </c>
    </row>
    <row r="4409" spans="1:4" hidden="1">
      <c r="A4409" s="135" t="s">
        <v>296</v>
      </c>
      <c r="B4409" s="135" t="s">
        <v>297</v>
      </c>
      <c r="C4409" s="135">
        <v>1998</v>
      </c>
      <c r="D4409" s="137">
        <v>3.6714500000000001</v>
      </c>
    </row>
    <row r="4410" spans="1:4" hidden="1">
      <c r="A4410" s="135" t="s">
        <v>296</v>
      </c>
      <c r="B4410" s="135" t="s">
        <v>297</v>
      </c>
      <c r="C4410" s="135">
        <v>1999</v>
      </c>
      <c r="D4410" s="137">
        <v>3.7230919999999998</v>
      </c>
    </row>
    <row r="4411" spans="1:4" hidden="1">
      <c r="A4411" s="135" t="s">
        <v>296</v>
      </c>
      <c r="B4411" s="135" t="s">
        <v>297</v>
      </c>
      <c r="C4411" s="135">
        <v>2000</v>
      </c>
      <c r="D4411" s="137">
        <v>3.7735850000000002</v>
      </c>
    </row>
    <row r="4412" spans="1:4" hidden="1">
      <c r="A4412" s="135" t="s">
        <v>296</v>
      </c>
      <c r="B4412" s="135" t="s">
        <v>297</v>
      </c>
      <c r="C4412" s="135">
        <v>2001</v>
      </c>
      <c r="D4412" s="137">
        <v>3.0962999999999998</v>
      </c>
    </row>
    <row r="4413" spans="1:4" hidden="1">
      <c r="A4413" s="135" t="s">
        <v>296</v>
      </c>
      <c r="B4413" s="135" t="s">
        <v>297</v>
      </c>
      <c r="C4413" s="135">
        <v>2002</v>
      </c>
      <c r="D4413" s="137">
        <v>2.6114359999999999</v>
      </c>
    </row>
    <row r="4414" spans="1:4" hidden="1">
      <c r="A4414" s="135" t="s">
        <v>296</v>
      </c>
      <c r="B4414" s="135" t="s">
        <v>297</v>
      </c>
      <c r="C4414" s="135">
        <v>2003</v>
      </c>
      <c r="D4414" s="137">
        <v>2.4239120000000001</v>
      </c>
    </row>
    <row r="4415" spans="1:4" hidden="1">
      <c r="A4415" s="135" t="s">
        <v>296</v>
      </c>
      <c r="B4415" s="135" t="s">
        <v>297</v>
      </c>
      <c r="C4415" s="135">
        <v>2004</v>
      </c>
      <c r="D4415" s="137">
        <v>2.2392219999999998</v>
      </c>
    </row>
    <row r="4416" spans="1:4" hidden="1">
      <c r="A4416" s="135" t="s">
        <v>296</v>
      </c>
      <c r="B4416" s="135" t="s">
        <v>297</v>
      </c>
      <c r="C4416" s="135">
        <v>2005</v>
      </c>
      <c r="D4416" s="137">
        <v>2.0573030000000001</v>
      </c>
    </row>
    <row r="4417" spans="1:4" hidden="1">
      <c r="A4417" s="135" t="s">
        <v>296</v>
      </c>
      <c r="B4417" s="135" t="s">
        <v>297</v>
      </c>
      <c r="C4417" s="135">
        <v>2006</v>
      </c>
      <c r="D4417" s="137">
        <v>1.8780939999999999</v>
      </c>
    </row>
    <row r="4418" spans="1:4" hidden="1">
      <c r="A4418" s="135" t="s">
        <v>296</v>
      </c>
      <c r="B4418" s="135" t="s">
        <v>297</v>
      </c>
      <c r="C4418" s="135">
        <v>2007</v>
      </c>
      <c r="D4418" s="137">
        <v>1.7015340000000001</v>
      </c>
    </row>
    <row r="4419" spans="1:4" hidden="1">
      <c r="A4419" s="135" t="s">
        <v>296</v>
      </c>
      <c r="B4419" s="135" t="s">
        <v>297</v>
      </c>
      <c r="C4419" s="135">
        <v>2008</v>
      </c>
      <c r="D4419" s="137">
        <v>1.5275650000000001</v>
      </c>
    </row>
    <row r="4420" spans="1:4" hidden="1">
      <c r="A4420" s="135" t="s">
        <v>296</v>
      </c>
      <c r="B4420" s="135" t="s">
        <v>297</v>
      </c>
      <c r="C4420" s="135">
        <v>2009</v>
      </c>
      <c r="D4420" s="137">
        <v>1.3561300000000001</v>
      </c>
    </row>
    <row r="4421" spans="1:4" hidden="1">
      <c r="A4421" s="135" t="s">
        <v>296</v>
      </c>
      <c r="B4421" s="135" t="s">
        <v>297</v>
      </c>
      <c r="C4421" s="135">
        <v>2010</v>
      </c>
      <c r="D4421" s="137">
        <v>1.187174</v>
      </c>
    </row>
    <row r="4422" spans="1:4" hidden="1">
      <c r="A4422" s="135" t="s">
        <v>296</v>
      </c>
      <c r="B4422" s="135" t="s">
        <v>297</v>
      </c>
      <c r="C4422" s="135">
        <v>2011</v>
      </c>
      <c r="D4422" s="137">
        <v>1.0206440000000001</v>
      </c>
    </row>
    <row r="4423" spans="1:4" hidden="1">
      <c r="A4423" s="135" t="s">
        <v>296</v>
      </c>
      <c r="B4423" s="135" t="s">
        <v>297</v>
      </c>
      <c r="C4423" s="135">
        <v>2012</v>
      </c>
      <c r="D4423" s="137">
        <v>0.85648800000000003</v>
      </c>
    </row>
    <row r="4424" spans="1:4" hidden="1">
      <c r="A4424" s="135" t="s">
        <v>296</v>
      </c>
      <c r="B4424" s="135" t="s">
        <v>297</v>
      </c>
      <c r="C4424" s="135">
        <v>2013</v>
      </c>
      <c r="D4424" s="137">
        <v>0.69465600000000005</v>
      </c>
    </row>
    <row r="4425" spans="1:4" hidden="1">
      <c r="A4425" s="135" t="s">
        <v>296</v>
      </c>
      <c r="B4425" s="135" t="s">
        <v>297</v>
      </c>
      <c r="C4425" s="135">
        <v>2014</v>
      </c>
      <c r="D4425" s="137">
        <v>0.53509899999999999</v>
      </c>
    </row>
    <row r="4426" spans="1:4" hidden="1">
      <c r="A4426" s="135" t="s">
        <v>296</v>
      </c>
      <c r="B4426" s="135" t="s">
        <v>297</v>
      </c>
      <c r="C4426" s="135">
        <v>2015</v>
      </c>
      <c r="D4426" s="137">
        <v>0.37776799999999999</v>
      </c>
    </row>
    <row r="4427" spans="1:4" hidden="1">
      <c r="A4427" s="135" t="s">
        <v>296</v>
      </c>
      <c r="B4427" s="135" t="s">
        <v>297</v>
      </c>
      <c r="C4427" s="135">
        <v>2016</v>
      </c>
      <c r="D4427" s="137">
        <v>0.22261800000000001</v>
      </c>
    </row>
    <row r="4428" spans="1:4" hidden="1">
      <c r="A4428" s="135" t="s">
        <v>296</v>
      </c>
      <c r="B4428" s="135" t="s">
        <v>297</v>
      </c>
      <c r="C4428" s="135">
        <v>2017</v>
      </c>
      <c r="D4428" s="137">
        <v>6.9602999999999998E-2</v>
      </c>
    </row>
    <row r="4429" spans="1:4" hidden="1">
      <c r="A4429" s="135" t="s">
        <v>296</v>
      </c>
      <c r="B4429" s="135" t="s">
        <v>297</v>
      </c>
      <c r="C4429" s="135">
        <v>2018</v>
      </c>
      <c r="D4429" s="137">
        <v>4.6760000000000003E-2</v>
      </c>
    </row>
    <row r="4430" spans="1:4" hidden="1">
      <c r="A4430" s="135" t="s">
        <v>296</v>
      </c>
      <c r="B4430" s="135" t="s">
        <v>297</v>
      </c>
      <c r="C4430" s="135">
        <v>2019</v>
      </c>
      <c r="D4430" s="137">
        <v>4.6760000000000003E-2</v>
      </c>
    </row>
    <row r="4431" spans="1:4" hidden="1">
      <c r="A4431" s="135" t="s">
        <v>296</v>
      </c>
      <c r="B4431" s="135" t="s">
        <v>297</v>
      </c>
      <c r="C4431" s="135">
        <v>2020</v>
      </c>
      <c r="D4431" s="137">
        <v>4.6760000000000003E-2</v>
      </c>
    </row>
    <row r="4432" spans="1:4">
      <c r="A4432" s="135" t="s">
        <v>296</v>
      </c>
      <c r="B4432" s="135" t="s">
        <v>297</v>
      </c>
      <c r="C4432" s="135">
        <v>2021</v>
      </c>
      <c r="D4432" s="137">
        <v>4.6760000000000003E-2</v>
      </c>
    </row>
    <row r="4433" spans="1:4" hidden="1">
      <c r="A4433" s="135" t="s">
        <v>298</v>
      </c>
      <c r="B4433" s="135" t="s">
        <v>299</v>
      </c>
      <c r="C4433" s="135">
        <v>2012</v>
      </c>
      <c r="D4433" s="137">
        <v>80.046520000000001</v>
      </c>
    </row>
    <row r="4434" spans="1:4" hidden="1">
      <c r="A4434" s="135" t="s">
        <v>298</v>
      </c>
      <c r="B4434" s="135" t="s">
        <v>299</v>
      </c>
      <c r="C4434" s="135">
        <v>2013</v>
      </c>
      <c r="D4434" s="137">
        <v>69.578320000000005</v>
      </c>
    </row>
    <row r="4435" spans="1:4" hidden="1">
      <c r="A4435" s="135" t="s">
        <v>298</v>
      </c>
      <c r="B4435" s="135" t="s">
        <v>299</v>
      </c>
      <c r="C4435" s="135">
        <v>2014</v>
      </c>
      <c r="D4435" s="137">
        <v>68.04034</v>
      </c>
    </row>
    <row r="4436" spans="1:4" hidden="1">
      <c r="A4436" s="135" t="s">
        <v>298</v>
      </c>
      <c r="B4436" s="135" t="s">
        <v>299</v>
      </c>
      <c r="C4436" s="135">
        <v>2015</v>
      </c>
      <c r="D4436" s="137">
        <v>70.534289999999999</v>
      </c>
    </row>
    <row r="4437" spans="1:4" hidden="1">
      <c r="A4437" s="135" t="s">
        <v>298</v>
      </c>
      <c r="B4437" s="135" t="s">
        <v>299</v>
      </c>
      <c r="C4437" s="135">
        <v>2016</v>
      </c>
      <c r="D4437" s="137">
        <v>72.45299</v>
      </c>
    </row>
    <row r="4438" spans="1:4" hidden="1">
      <c r="A4438" s="135" t="s">
        <v>298</v>
      </c>
      <c r="B4438" s="135" t="s">
        <v>299</v>
      </c>
      <c r="C4438" s="135">
        <v>2017</v>
      </c>
      <c r="D4438" s="137">
        <v>75.44538</v>
      </c>
    </row>
    <row r="4439" spans="1:4" hidden="1">
      <c r="A4439" s="135" t="s">
        <v>298</v>
      </c>
      <c r="B4439" s="135" t="s">
        <v>299</v>
      </c>
      <c r="C4439" s="135">
        <v>2018</v>
      </c>
      <c r="D4439" s="137">
        <v>75.417010000000005</v>
      </c>
    </row>
    <row r="4440" spans="1:4" hidden="1">
      <c r="A4440" s="135" t="s">
        <v>298</v>
      </c>
      <c r="B4440" s="135" t="s">
        <v>299</v>
      </c>
      <c r="C4440" s="135">
        <v>2019</v>
      </c>
      <c r="D4440" s="137">
        <v>75.486779999999996</v>
      </c>
    </row>
    <row r="4441" spans="1:4" hidden="1">
      <c r="A4441" s="135" t="s">
        <v>298</v>
      </c>
      <c r="B4441" s="135" t="s">
        <v>299</v>
      </c>
      <c r="C4441" s="135">
        <v>2020</v>
      </c>
      <c r="D4441" s="137">
        <v>74.874629999999996</v>
      </c>
    </row>
    <row r="4442" spans="1:4">
      <c r="A4442" s="135" t="s">
        <v>298</v>
      </c>
      <c r="B4442" s="135" t="s">
        <v>299</v>
      </c>
      <c r="C4442" s="135">
        <v>2021</v>
      </c>
      <c r="D4442" s="137">
        <v>73.866560000000007</v>
      </c>
    </row>
    <row r="4443" spans="1:4" hidden="1">
      <c r="A4443" s="135" t="s">
        <v>300</v>
      </c>
      <c r="B4443" s="135" t="s">
        <v>301</v>
      </c>
      <c r="C4443" s="135">
        <v>1989</v>
      </c>
      <c r="D4443" s="137">
        <v>9.2436969999999992</v>
      </c>
    </row>
    <row r="4444" spans="1:4" hidden="1">
      <c r="A4444" s="135" t="s">
        <v>300</v>
      </c>
      <c r="B4444" s="135" t="s">
        <v>301</v>
      </c>
      <c r="C4444" s="135">
        <v>1990</v>
      </c>
      <c r="D4444" s="137">
        <v>9.2977679999999996</v>
      </c>
    </row>
    <row r="4445" spans="1:4" hidden="1">
      <c r="A4445" s="135" t="s">
        <v>300</v>
      </c>
      <c r="B4445" s="135" t="s">
        <v>301</v>
      </c>
      <c r="C4445" s="135">
        <v>1991</v>
      </c>
      <c r="D4445" s="137">
        <v>9.3515809999999995</v>
      </c>
    </row>
    <row r="4446" spans="1:4" hidden="1">
      <c r="A4446" s="135" t="s">
        <v>300</v>
      </c>
      <c r="B4446" s="135" t="s">
        <v>301</v>
      </c>
      <c r="C4446" s="135">
        <v>1992</v>
      </c>
      <c r="D4446" s="137">
        <v>9.4051360000000006</v>
      </c>
    </row>
    <row r="4447" spans="1:4" hidden="1">
      <c r="A4447" s="135" t="s">
        <v>300</v>
      </c>
      <c r="B4447" s="135" t="s">
        <v>301</v>
      </c>
      <c r="C4447" s="135">
        <v>1993</v>
      </c>
      <c r="D4447" s="137">
        <v>9.458437</v>
      </c>
    </row>
    <row r="4448" spans="1:4" hidden="1">
      <c r="A4448" s="135" t="s">
        <v>300</v>
      </c>
      <c r="B4448" s="135" t="s">
        <v>301</v>
      </c>
      <c r="C4448" s="135">
        <v>1994</v>
      </c>
      <c r="D4448" s="137">
        <v>9.5114850000000004</v>
      </c>
    </row>
    <row r="4449" spans="1:4" hidden="1">
      <c r="A4449" s="135" t="s">
        <v>300</v>
      </c>
      <c r="B4449" s="135" t="s">
        <v>301</v>
      </c>
      <c r="C4449" s="135">
        <v>1995</v>
      </c>
      <c r="D4449" s="137">
        <v>9.5642809999999994</v>
      </c>
    </row>
    <row r="4450" spans="1:4" hidden="1">
      <c r="A4450" s="135" t="s">
        <v>300</v>
      </c>
      <c r="B4450" s="135" t="s">
        <v>301</v>
      </c>
      <c r="C4450" s="135">
        <v>1996</v>
      </c>
      <c r="D4450" s="137">
        <v>9.2820879999999999</v>
      </c>
    </row>
    <row r="4451" spans="1:4" hidden="1">
      <c r="A4451" s="135" t="s">
        <v>300</v>
      </c>
      <c r="B4451" s="135" t="s">
        <v>301</v>
      </c>
      <c r="C4451" s="135">
        <v>1997</v>
      </c>
      <c r="D4451" s="137">
        <v>9.2872570000000003</v>
      </c>
    </row>
    <row r="4452" spans="1:4" hidden="1">
      <c r="A4452" s="135" t="s">
        <v>300</v>
      </c>
      <c r="B4452" s="135" t="s">
        <v>301</v>
      </c>
      <c r="C4452" s="135">
        <v>1998</v>
      </c>
      <c r="D4452" s="137">
        <v>9.2923519999999993</v>
      </c>
    </row>
    <row r="4453" spans="1:4" hidden="1">
      <c r="A4453" s="135" t="s">
        <v>300</v>
      </c>
      <c r="B4453" s="135" t="s">
        <v>301</v>
      </c>
      <c r="C4453" s="135">
        <v>1999</v>
      </c>
      <c r="D4453" s="137">
        <v>9.2973739999999996</v>
      </c>
    </row>
    <row r="4454" spans="1:4" hidden="1">
      <c r="A4454" s="135" t="s">
        <v>300</v>
      </c>
      <c r="B4454" s="135" t="s">
        <v>301</v>
      </c>
      <c r="C4454" s="135">
        <v>2000</v>
      </c>
      <c r="D4454" s="137">
        <v>9.3023249999999997</v>
      </c>
    </row>
    <row r="4455" spans="1:4" hidden="1">
      <c r="A4455" s="135" t="s">
        <v>300</v>
      </c>
      <c r="B4455" s="135" t="s">
        <v>301</v>
      </c>
      <c r="C4455" s="135">
        <v>2001</v>
      </c>
      <c r="D4455" s="137">
        <v>15.223100000000001</v>
      </c>
    </row>
    <row r="4456" spans="1:4" hidden="1">
      <c r="A4456" s="135" t="s">
        <v>300</v>
      </c>
      <c r="B4456" s="135" t="s">
        <v>301</v>
      </c>
      <c r="C4456" s="135">
        <v>2002</v>
      </c>
      <c r="D4456" s="137">
        <v>21.730689999999999</v>
      </c>
    </row>
    <row r="4457" spans="1:4" hidden="1">
      <c r="A4457" s="135" t="s">
        <v>300</v>
      </c>
      <c r="B4457" s="135" t="s">
        <v>301</v>
      </c>
      <c r="C4457" s="135">
        <v>2003</v>
      </c>
      <c r="D4457" s="137">
        <v>27.64228</v>
      </c>
    </row>
    <row r="4458" spans="1:4" hidden="1">
      <c r="A4458" s="135" t="s">
        <v>300</v>
      </c>
      <c r="B4458" s="135" t="s">
        <v>301</v>
      </c>
      <c r="C4458" s="135">
        <v>2004</v>
      </c>
      <c r="D4458" s="137">
        <v>27.692309999999999</v>
      </c>
    </row>
    <row r="4459" spans="1:4" hidden="1">
      <c r="A4459" s="135" t="s">
        <v>300</v>
      </c>
      <c r="B4459" s="135" t="s">
        <v>301</v>
      </c>
      <c r="C4459" s="135">
        <v>2005</v>
      </c>
      <c r="D4459" s="137">
        <v>27.73723</v>
      </c>
    </row>
    <row r="4460" spans="1:4" hidden="1">
      <c r="A4460" s="135" t="s">
        <v>300</v>
      </c>
      <c r="B4460" s="135" t="s">
        <v>301</v>
      </c>
      <c r="C4460" s="135">
        <v>2006</v>
      </c>
      <c r="D4460" s="137">
        <v>27.73723</v>
      </c>
    </row>
    <row r="4461" spans="1:4" hidden="1">
      <c r="A4461" s="135" t="s">
        <v>300</v>
      </c>
      <c r="B4461" s="135" t="s">
        <v>301</v>
      </c>
      <c r="C4461" s="135">
        <v>2007</v>
      </c>
      <c r="D4461" s="137">
        <v>27.73723</v>
      </c>
    </row>
    <row r="4462" spans="1:4" hidden="1">
      <c r="A4462" s="135" t="s">
        <v>300</v>
      </c>
      <c r="B4462" s="135" t="s">
        <v>301</v>
      </c>
      <c r="C4462" s="135">
        <v>2008</v>
      </c>
      <c r="D4462" s="137">
        <v>27.73723</v>
      </c>
    </row>
    <row r="4463" spans="1:4" hidden="1">
      <c r="A4463" s="135" t="s">
        <v>300</v>
      </c>
      <c r="B4463" s="135" t="s">
        <v>301</v>
      </c>
      <c r="C4463" s="135">
        <v>2009</v>
      </c>
      <c r="D4463" s="137">
        <v>27.73723</v>
      </c>
    </row>
    <row r="4464" spans="1:4" hidden="1">
      <c r="A4464" s="135" t="s">
        <v>300</v>
      </c>
      <c r="B4464" s="135" t="s">
        <v>301</v>
      </c>
      <c r="C4464" s="135">
        <v>2010</v>
      </c>
      <c r="D4464" s="137">
        <v>27.73723</v>
      </c>
    </row>
    <row r="4465" spans="1:4" hidden="1">
      <c r="A4465" s="135" t="s">
        <v>300</v>
      </c>
      <c r="B4465" s="135" t="s">
        <v>301</v>
      </c>
      <c r="C4465" s="135">
        <v>2011</v>
      </c>
      <c r="D4465" s="137">
        <v>27.73723</v>
      </c>
    </row>
    <row r="4466" spans="1:4" hidden="1">
      <c r="A4466" s="135" t="s">
        <v>300</v>
      </c>
      <c r="B4466" s="135" t="s">
        <v>301</v>
      </c>
      <c r="C4466" s="135">
        <v>2012</v>
      </c>
      <c r="D4466" s="137">
        <v>27.73723</v>
      </c>
    </row>
    <row r="4467" spans="1:4" hidden="1">
      <c r="A4467" s="135" t="s">
        <v>300</v>
      </c>
      <c r="B4467" s="135" t="s">
        <v>301</v>
      </c>
      <c r="C4467" s="135">
        <v>2013</v>
      </c>
      <c r="D4467" s="137">
        <v>27.73723</v>
      </c>
    </row>
    <row r="4468" spans="1:4" hidden="1">
      <c r="A4468" s="135" t="s">
        <v>300</v>
      </c>
      <c r="B4468" s="135" t="s">
        <v>301</v>
      </c>
      <c r="C4468" s="135">
        <v>2014</v>
      </c>
      <c r="D4468" s="137">
        <v>27.73723</v>
      </c>
    </row>
    <row r="4469" spans="1:4" hidden="1">
      <c r="A4469" s="135" t="s">
        <v>300</v>
      </c>
      <c r="B4469" s="135" t="s">
        <v>301</v>
      </c>
      <c r="C4469" s="135">
        <v>2015</v>
      </c>
      <c r="D4469" s="137">
        <v>27.73723</v>
      </c>
    </row>
    <row r="4470" spans="1:4" hidden="1">
      <c r="A4470" s="135" t="s">
        <v>300</v>
      </c>
      <c r="B4470" s="135" t="s">
        <v>301</v>
      </c>
      <c r="C4470" s="135">
        <v>2016</v>
      </c>
      <c r="D4470" s="137">
        <v>27.73723</v>
      </c>
    </row>
    <row r="4471" spans="1:4" hidden="1">
      <c r="A4471" s="135" t="s">
        <v>300</v>
      </c>
      <c r="B4471" s="135" t="s">
        <v>301</v>
      </c>
      <c r="C4471" s="135">
        <v>2017</v>
      </c>
      <c r="D4471" s="137">
        <v>27.73723</v>
      </c>
    </row>
    <row r="4472" spans="1:4" hidden="1">
      <c r="A4472" s="135" t="s">
        <v>300</v>
      </c>
      <c r="B4472" s="135" t="s">
        <v>301</v>
      </c>
      <c r="C4472" s="135">
        <v>2018</v>
      </c>
      <c r="D4472" s="137">
        <v>27.73723</v>
      </c>
    </row>
    <row r="4473" spans="1:4" hidden="1">
      <c r="A4473" s="135" t="s">
        <v>300</v>
      </c>
      <c r="B4473" s="135" t="s">
        <v>301</v>
      </c>
      <c r="C4473" s="135">
        <v>2019</v>
      </c>
      <c r="D4473" s="137">
        <v>27.73723</v>
      </c>
    </row>
    <row r="4474" spans="1:4" hidden="1">
      <c r="A4474" s="135" t="s">
        <v>300</v>
      </c>
      <c r="B4474" s="135" t="s">
        <v>301</v>
      </c>
      <c r="C4474" s="135">
        <v>2020</v>
      </c>
      <c r="D4474" s="137">
        <v>27.73723</v>
      </c>
    </row>
    <row r="4475" spans="1:4">
      <c r="A4475" s="135" t="s">
        <v>300</v>
      </c>
      <c r="B4475" s="135" t="s">
        <v>301</v>
      </c>
      <c r="C4475" s="135">
        <v>2021</v>
      </c>
      <c r="D4475" s="137">
        <v>27.73723</v>
      </c>
    </row>
    <row r="4476" spans="1:4" hidden="1">
      <c r="A4476" s="135" t="s">
        <v>302</v>
      </c>
      <c r="B4476" s="135" t="s">
        <v>303</v>
      </c>
      <c r="C4476" s="135">
        <v>1987</v>
      </c>
      <c r="D4476" s="137">
        <v>4.0540539999999998</v>
      </c>
    </row>
    <row r="4477" spans="1:4" hidden="1">
      <c r="A4477" s="135" t="s">
        <v>302</v>
      </c>
      <c r="B4477" s="135" t="s">
        <v>303</v>
      </c>
      <c r="C4477" s="135">
        <v>1988</v>
      </c>
      <c r="D4477" s="137">
        <v>5.4530830000000003</v>
      </c>
    </row>
    <row r="4478" spans="1:4" hidden="1">
      <c r="A4478" s="135" t="s">
        <v>302</v>
      </c>
      <c r="B4478" s="135" t="s">
        <v>303</v>
      </c>
      <c r="C4478" s="135">
        <v>1989</v>
      </c>
      <c r="D4478" s="137">
        <v>7.3533559999999998</v>
      </c>
    </row>
    <row r="4479" spans="1:4" hidden="1">
      <c r="A4479" s="135" t="s">
        <v>302</v>
      </c>
      <c r="B4479" s="135" t="s">
        <v>303</v>
      </c>
      <c r="C4479" s="135">
        <v>1990</v>
      </c>
      <c r="D4479" s="137">
        <v>10.08305</v>
      </c>
    </row>
    <row r="4480" spans="1:4" hidden="1">
      <c r="A4480" s="135" t="s">
        <v>302</v>
      </c>
      <c r="B4480" s="135" t="s">
        <v>303</v>
      </c>
      <c r="C4480" s="135">
        <v>1991</v>
      </c>
      <c r="D4480" s="137">
        <v>14.33676</v>
      </c>
    </row>
    <row r="4481" spans="1:4" hidden="1">
      <c r="A4481" s="135" t="s">
        <v>302</v>
      </c>
      <c r="B4481" s="135" t="s">
        <v>303</v>
      </c>
      <c r="C4481" s="135">
        <v>1992</v>
      </c>
      <c r="D4481" s="137">
        <v>21.885110000000001</v>
      </c>
    </row>
    <row r="4482" spans="1:4" hidden="1">
      <c r="A4482" s="135" t="s">
        <v>302</v>
      </c>
      <c r="B4482" s="135" t="s">
        <v>303</v>
      </c>
      <c r="C4482" s="135">
        <v>1993</v>
      </c>
      <c r="D4482" s="137">
        <v>22.47888</v>
      </c>
    </row>
    <row r="4483" spans="1:4" hidden="1">
      <c r="A4483" s="135" t="s">
        <v>302</v>
      </c>
      <c r="B4483" s="135" t="s">
        <v>303</v>
      </c>
      <c r="C4483" s="135">
        <v>1994</v>
      </c>
      <c r="D4483" s="137">
        <v>23.006779999999999</v>
      </c>
    </row>
    <row r="4484" spans="1:4" hidden="1">
      <c r="A4484" s="135" t="s">
        <v>302</v>
      </c>
      <c r="B4484" s="135" t="s">
        <v>303</v>
      </c>
      <c r="C4484" s="135">
        <v>1995</v>
      </c>
      <c r="D4484" s="137">
        <v>23.479199999999999</v>
      </c>
    </row>
    <row r="4485" spans="1:4" hidden="1">
      <c r="A4485" s="135" t="s">
        <v>302</v>
      </c>
      <c r="B4485" s="135" t="s">
        <v>303</v>
      </c>
      <c r="C4485" s="135">
        <v>1996</v>
      </c>
      <c r="D4485" s="137">
        <v>23.904440000000001</v>
      </c>
    </row>
    <row r="4486" spans="1:4" hidden="1">
      <c r="A4486" s="135" t="s">
        <v>302</v>
      </c>
      <c r="B4486" s="135" t="s">
        <v>303</v>
      </c>
      <c r="C4486" s="135">
        <v>1997</v>
      </c>
      <c r="D4486" s="137">
        <v>24.289239999999999</v>
      </c>
    </row>
    <row r="4487" spans="1:4" hidden="1">
      <c r="A4487" s="135" t="s">
        <v>302</v>
      </c>
      <c r="B4487" s="135" t="s">
        <v>303</v>
      </c>
      <c r="C4487" s="135">
        <v>1998</v>
      </c>
      <c r="D4487" s="137">
        <v>24.639099999999999</v>
      </c>
    </row>
    <row r="4488" spans="1:4" hidden="1">
      <c r="A4488" s="135" t="s">
        <v>302</v>
      </c>
      <c r="B4488" s="135" t="s">
        <v>303</v>
      </c>
      <c r="C4488" s="135">
        <v>1999</v>
      </c>
      <c r="D4488" s="137">
        <v>24.958570000000002</v>
      </c>
    </row>
    <row r="4489" spans="1:4" hidden="1">
      <c r="A4489" s="135" t="s">
        <v>302</v>
      </c>
      <c r="B4489" s="135" t="s">
        <v>303</v>
      </c>
      <c r="C4489" s="135">
        <v>2000</v>
      </c>
      <c r="D4489" s="137">
        <v>25.251460000000002</v>
      </c>
    </row>
    <row r="4490" spans="1:4" hidden="1">
      <c r="A4490" s="135" t="s">
        <v>302</v>
      </c>
      <c r="B4490" s="135" t="s">
        <v>303</v>
      </c>
      <c r="C4490" s="135">
        <v>2001</v>
      </c>
      <c r="D4490" s="137">
        <v>25.449470000000002</v>
      </c>
    </row>
    <row r="4491" spans="1:4" hidden="1">
      <c r="A4491" s="135" t="s">
        <v>302</v>
      </c>
      <c r="B4491" s="135" t="s">
        <v>303</v>
      </c>
      <c r="C4491" s="135">
        <v>2002</v>
      </c>
      <c r="D4491" s="137">
        <v>25.638179999999998</v>
      </c>
    </row>
    <row r="4492" spans="1:4" hidden="1">
      <c r="A4492" s="135" t="s">
        <v>302</v>
      </c>
      <c r="B4492" s="135" t="s">
        <v>303</v>
      </c>
      <c r="C4492" s="135">
        <v>2003</v>
      </c>
      <c r="D4492" s="137">
        <v>25.81822</v>
      </c>
    </row>
    <row r="4493" spans="1:4" hidden="1">
      <c r="A4493" s="135" t="s">
        <v>302</v>
      </c>
      <c r="B4493" s="135" t="s">
        <v>303</v>
      </c>
      <c r="C4493" s="135">
        <v>2004</v>
      </c>
      <c r="D4493" s="137">
        <v>25.990169999999999</v>
      </c>
    </row>
    <row r="4494" spans="1:4" hidden="1">
      <c r="A4494" s="135" t="s">
        <v>302</v>
      </c>
      <c r="B4494" s="135" t="s">
        <v>303</v>
      </c>
      <c r="C4494" s="135">
        <v>2005</v>
      </c>
      <c r="D4494" s="137">
        <v>26.15457</v>
      </c>
    </row>
    <row r="4495" spans="1:4" hidden="1">
      <c r="A4495" s="135" t="s">
        <v>302</v>
      </c>
      <c r="B4495" s="135" t="s">
        <v>303</v>
      </c>
      <c r="C4495" s="135">
        <v>2006</v>
      </c>
      <c r="D4495" s="137">
        <v>26.15457</v>
      </c>
    </row>
    <row r="4496" spans="1:4" hidden="1">
      <c r="A4496" s="135" t="s">
        <v>302</v>
      </c>
      <c r="B4496" s="135" t="s">
        <v>303</v>
      </c>
      <c r="C4496" s="135">
        <v>2007</v>
      </c>
      <c r="D4496" s="137">
        <v>26.15457</v>
      </c>
    </row>
    <row r="4497" spans="1:4" hidden="1">
      <c r="A4497" s="135" t="s">
        <v>302</v>
      </c>
      <c r="B4497" s="135" t="s">
        <v>303</v>
      </c>
      <c r="C4497" s="135">
        <v>2008</v>
      </c>
      <c r="D4497" s="137">
        <v>26.15457</v>
      </c>
    </row>
    <row r="4498" spans="1:4" hidden="1">
      <c r="A4498" s="135" t="s">
        <v>302</v>
      </c>
      <c r="B4498" s="135" t="s">
        <v>303</v>
      </c>
      <c r="C4498" s="135">
        <v>2009</v>
      </c>
      <c r="D4498" s="137">
        <v>26.15457</v>
      </c>
    </row>
    <row r="4499" spans="1:4" hidden="1">
      <c r="A4499" s="135" t="s">
        <v>302</v>
      </c>
      <c r="B4499" s="135" t="s">
        <v>303</v>
      </c>
      <c r="C4499" s="135">
        <v>2010</v>
      </c>
      <c r="D4499" s="137">
        <v>26.15457</v>
      </c>
    </row>
    <row r="4500" spans="1:4" hidden="1">
      <c r="A4500" s="135" t="s">
        <v>302</v>
      </c>
      <c r="B4500" s="135" t="s">
        <v>303</v>
      </c>
      <c r="C4500" s="135">
        <v>2011</v>
      </c>
      <c r="D4500" s="137">
        <v>26.15457</v>
      </c>
    </row>
    <row r="4501" spans="1:4" hidden="1">
      <c r="A4501" s="135" t="s">
        <v>302</v>
      </c>
      <c r="B4501" s="135" t="s">
        <v>303</v>
      </c>
      <c r="C4501" s="135">
        <v>2012</v>
      </c>
      <c r="D4501" s="137">
        <v>26.15457</v>
      </c>
    </row>
    <row r="4502" spans="1:4" hidden="1">
      <c r="A4502" s="135" t="s">
        <v>302</v>
      </c>
      <c r="B4502" s="135" t="s">
        <v>303</v>
      </c>
      <c r="C4502" s="135">
        <v>2013</v>
      </c>
      <c r="D4502" s="137">
        <v>26.15457</v>
      </c>
    </row>
    <row r="4503" spans="1:4" hidden="1">
      <c r="A4503" s="135" t="s">
        <v>302</v>
      </c>
      <c r="B4503" s="135" t="s">
        <v>303</v>
      </c>
      <c r="C4503" s="135">
        <v>2014</v>
      </c>
      <c r="D4503" s="137">
        <v>26.15457</v>
      </c>
    </row>
    <row r="4504" spans="1:4" hidden="1">
      <c r="A4504" s="135" t="s">
        <v>302</v>
      </c>
      <c r="B4504" s="135" t="s">
        <v>303</v>
      </c>
      <c r="C4504" s="135">
        <v>2015</v>
      </c>
      <c r="D4504" s="137">
        <v>26.15457</v>
      </c>
    </row>
    <row r="4505" spans="1:4" hidden="1">
      <c r="A4505" s="135" t="s">
        <v>302</v>
      </c>
      <c r="B4505" s="135" t="s">
        <v>303</v>
      </c>
      <c r="C4505" s="135">
        <v>2016</v>
      </c>
      <c r="D4505" s="137">
        <v>26.15457</v>
      </c>
    </row>
    <row r="4506" spans="1:4" hidden="1">
      <c r="A4506" s="135" t="s">
        <v>302</v>
      </c>
      <c r="B4506" s="135" t="s">
        <v>303</v>
      </c>
      <c r="C4506" s="135">
        <v>2017</v>
      </c>
      <c r="D4506" s="137">
        <v>26.15457</v>
      </c>
    </row>
    <row r="4507" spans="1:4" hidden="1">
      <c r="A4507" s="135" t="s">
        <v>302</v>
      </c>
      <c r="B4507" s="135" t="s">
        <v>303</v>
      </c>
      <c r="C4507" s="135">
        <v>2018</v>
      </c>
      <c r="D4507" s="137">
        <v>26.15457</v>
      </c>
    </row>
    <row r="4508" spans="1:4" hidden="1">
      <c r="A4508" s="135" t="s">
        <v>302</v>
      </c>
      <c r="B4508" s="135" t="s">
        <v>303</v>
      </c>
      <c r="C4508" s="135">
        <v>2019</v>
      </c>
      <c r="D4508" s="137">
        <v>26.15457</v>
      </c>
    </row>
    <row r="4509" spans="1:4" hidden="1">
      <c r="A4509" s="135" t="s">
        <v>302</v>
      </c>
      <c r="B4509" s="135" t="s">
        <v>303</v>
      </c>
      <c r="C4509" s="135">
        <v>2020</v>
      </c>
      <c r="D4509" s="137">
        <v>26.15457</v>
      </c>
    </row>
    <row r="4510" spans="1:4">
      <c r="A4510" s="135" t="s">
        <v>302</v>
      </c>
      <c r="B4510" s="135" t="s">
        <v>303</v>
      </c>
      <c r="C4510" s="135">
        <v>2021</v>
      </c>
      <c r="D4510" s="137">
        <v>26.15457</v>
      </c>
    </row>
    <row r="4511" spans="1:4" hidden="1">
      <c r="A4511" s="135" t="s">
        <v>304</v>
      </c>
      <c r="B4511" s="135" t="s">
        <v>305</v>
      </c>
      <c r="C4511" s="135">
        <v>1975</v>
      </c>
      <c r="D4511" s="137">
        <v>51</v>
      </c>
    </row>
    <row r="4512" spans="1:4" hidden="1">
      <c r="A4512" s="135" t="s">
        <v>304</v>
      </c>
      <c r="B4512" s="135" t="s">
        <v>305</v>
      </c>
      <c r="C4512" s="135">
        <v>1976</v>
      </c>
      <c r="D4512" s="137">
        <v>51.462179999999996</v>
      </c>
    </row>
    <row r="4513" spans="1:4" hidden="1">
      <c r="A4513" s="135" t="s">
        <v>304</v>
      </c>
      <c r="B4513" s="135" t="s">
        <v>305</v>
      </c>
      <c r="C4513" s="135">
        <v>1977</v>
      </c>
      <c r="D4513" s="137">
        <v>51.73151</v>
      </c>
    </row>
    <row r="4514" spans="1:4" hidden="1">
      <c r="A4514" s="135" t="s">
        <v>304</v>
      </c>
      <c r="B4514" s="135" t="s">
        <v>305</v>
      </c>
      <c r="C4514" s="135">
        <v>1978</v>
      </c>
      <c r="D4514" s="137">
        <v>51.907859999999999</v>
      </c>
    </row>
    <row r="4515" spans="1:4" hidden="1">
      <c r="A4515" s="135" t="s">
        <v>304</v>
      </c>
      <c r="B4515" s="135" t="s">
        <v>305</v>
      </c>
      <c r="C4515" s="135">
        <v>1979</v>
      </c>
      <c r="D4515" s="137">
        <v>52.032290000000003</v>
      </c>
    </row>
    <row r="4516" spans="1:4" hidden="1">
      <c r="A4516" s="135" t="s">
        <v>304</v>
      </c>
      <c r="B4516" s="135" t="s">
        <v>305</v>
      </c>
      <c r="C4516" s="135">
        <v>1980</v>
      </c>
      <c r="D4516" s="137">
        <v>52.124789999999997</v>
      </c>
    </row>
    <row r="4517" spans="1:4" hidden="1">
      <c r="A4517" s="135" t="s">
        <v>304</v>
      </c>
      <c r="B4517" s="135" t="s">
        <v>305</v>
      </c>
      <c r="C4517" s="135">
        <v>1981</v>
      </c>
      <c r="D4517" s="137">
        <v>52.196240000000003</v>
      </c>
    </row>
    <row r="4518" spans="1:4" hidden="1">
      <c r="A4518" s="135" t="s">
        <v>304</v>
      </c>
      <c r="B4518" s="135" t="s">
        <v>305</v>
      </c>
      <c r="C4518" s="135">
        <v>1982</v>
      </c>
      <c r="D4518" s="137">
        <v>52.25311</v>
      </c>
    </row>
    <row r="4519" spans="1:4" hidden="1">
      <c r="A4519" s="135" t="s">
        <v>304</v>
      </c>
      <c r="B4519" s="135" t="s">
        <v>305</v>
      </c>
      <c r="C4519" s="135">
        <v>1983</v>
      </c>
      <c r="D4519" s="137">
        <v>52.299439999999997</v>
      </c>
    </row>
    <row r="4520" spans="1:4" hidden="1">
      <c r="A4520" s="135" t="s">
        <v>304</v>
      </c>
      <c r="B4520" s="135" t="s">
        <v>305</v>
      </c>
      <c r="C4520" s="135">
        <v>1984</v>
      </c>
      <c r="D4520" s="137">
        <v>52.337910000000001</v>
      </c>
    </row>
    <row r="4521" spans="1:4" hidden="1">
      <c r="A4521" s="135" t="s">
        <v>304</v>
      </c>
      <c r="B4521" s="135" t="s">
        <v>305</v>
      </c>
      <c r="C4521" s="135">
        <v>1985</v>
      </c>
      <c r="D4521" s="137">
        <v>52.370370000000001</v>
      </c>
    </row>
    <row r="4522" spans="1:4" hidden="1">
      <c r="A4522" s="135" t="s">
        <v>304</v>
      </c>
      <c r="B4522" s="135" t="s">
        <v>305</v>
      </c>
      <c r="C4522" s="135">
        <v>1986</v>
      </c>
      <c r="D4522" s="137">
        <v>52.398110000000003</v>
      </c>
    </row>
    <row r="4523" spans="1:4" hidden="1">
      <c r="A4523" s="135" t="s">
        <v>304</v>
      </c>
      <c r="B4523" s="135" t="s">
        <v>305</v>
      </c>
      <c r="C4523" s="135">
        <v>1987</v>
      </c>
      <c r="D4523" s="137">
        <v>52.422110000000004</v>
      </c>
    </row>
    <row r="4524" spans="1:4" hidden="1">
      <c r="A4524" s="135" t="s">
        <v>304</v>
      </c>
      <c r="B4524" s="135" t="s">
        <v>305</v>
      </c>
      <c r="C4524" s="135">
        <v>1988</v>
      </c>
      <c r="D4524" s="137">
        <v>52.443069999999999</v>
      </c>
    </row>
    <row r="4525" spans="1:4" hidden="1">
      <c r="A4525" s="135" t="s">
        <v>304</v>
      </c>
      <c r="B4525" s="135" t="s">
        <v>305</v>
      </c>
      <c r="C4525" s="135">
        <v>1989</v>
      </c>
      <c r="D4525" s="137">
        <v>52.461539999999999</v>
      </c>
    </row>
    <row r="4526" spans="1:4" hidden="1">
      <c r="A4526" s="135" t="s">
        <v>304</v>
      </c>
      <c r="B4526" s="135" t="s">
        <v>305</v>
      </c>
      <c r="C4526" s="135">
        <v>1990</v>
      </c>
      <c r="D4526" s="137">
        <v>52.477919999999997</v>
      </c>
    </row>
    <row r="4527" spans="1:4" hidden="1">
      <c r="A4527" s="135" t="s">
        <v>304</v>
      </c>
      <c r="B4527" s="135" t="s">
        <v>305</v>
      </c>
      <c r="C4527" s="135">
        <v>1991</v>
      </c>
      <c r="D4527" s="137">
        <v>52.492570000000001</v>
      </c>
    </row>
    <row r="4528" spans="1:4" hidden="1">
      <c r="A4528" s="135" t="s">
        <v>304</v>
      </c>
      <c r="B4528" s="135" t="s">
        <v>305</v>
      </c>
      <c r="C4528" s="135">
        <v>1992</v>
      </c>
      <c r="D4528" s="137">
        <v>52.50573</v>
      </c>
    </row>
    <row r="4529" spans="1:4" hidden="1">
      <c r="A4529" s="135" t="s">
        <v>304</v>
      </c>
      <c r="B4529" s="135" t="s">
        <v>305</v>
      </c>
      <c r="C4529" s="135">
        <v>1993</v>
      </c>
      <c r="D4529" s="137">
        <v>52.517629999999997</v>
      </c>
    </row>
    <row r="4530" spans="1:4" hidden="1">
      <c r="A4530" s="135" t="s">
        <v>304</v>
      </c>
      <c r="B4530" s="135" t="s">
        <v>305</v>
      </c>
      <c r="C4530" s="135">
        <v>1994</v>
      </c>
      <c r="D4530" s="137">
        <v>52.528440000000003</v>
      </c>
    </row>
    <row r="4531" spans="1:4" hidden="1">
      <c r="A4531" s="135" t="s">
        <v>304</v>
      </c>
      <c r="B4531" s="135" t="s">
        <v>305</v>
      </c>
      <c r="C4531" s="135">
        <v>1995</v>
      </c>
      <c r="D4531" s="137">
        <v>52.5383</v>
      </c>
    </row>
    <row r="4532" spans="1:4" hidden="1">
      <c r="A4532" s="135" t="s">
        <v>304</v>
      </c>
      <c r="B4532" s="135" t="s">
        <v>305</v>
      </c>
      <c r="C4532" s="135">
        <v>1996</v>
      </c>
      <c r="D4532" s="137">
        <v>52.547330000000002</v>
      </c>
    </row>
    <row r="4533" spans="1:4" hidden="1">
      <c r="A4533" s="135" t="s">
        <v>304</v>
      </c>
      <c r="B4533" s="135" t="s">
        <v>305</v>
      </c>
      <c r="C4533" s="135">
        <v>1997</v>
      </c>
      <c r="D4533" s="137">
        <v>52.555630000000001</v>
      </c>
    </row>
    <row r="4534" spans="1:4" hidden="1">
      <c r="A4534" s="135" t="s">
        <v>304</v>
      </c>
      <c r="B4534" s="135" t="s">
        <v>305</v>
      </c>
      <c r="C4534" s="135">
        <v>1998</v>
      </c>
      <c r="D4534" s="137">
        <v>52.563279999999999</v>
      </c>
    </row>
    <row r="4535" spans="1:4" hidden="1">
      <c r="A4535" s="135" t="s">
        <v>304</v>
      </c>
      <c r="B4535" s="135" t="s">
        <v>305</v>
      </c>
      <c r="C4535" s="135">
        <v>1999</v>
      </c>
      <c r="D4535" s="137">
        <v>52.570369999999997</v>
      </c>
    </row>
    <row r="4536" spans="1:4" hidden="1">
      <c r="A4536" s="135" t="s">
        <v>304</v>
      </c>
      <c r="B4536" s="135" t="s">
        <v>305</v>
      </c>
      <c r="C4536" s="135">
        <v>2000</v>
      </c>
      <c r="D4536" s="137">
        <v>52.576949999999997</v>
      </c>
    </row>
    <row r="4537" spans="1:4" hidden="1">
      <c r="A4537" s="135" t="s">
        <v>304</v>
      </c>
      <c r="B4537" s="135" t="s">
        <v>305</v>
      </c>
      <c r="C4537" s="135">
        <v>2001</v>
      </c>
      <c r="D4537" s="137">
        <v>52.584800000000001</v>
      </c>
    </row>
    <row r="4538" spans="1:4" hidden="1">
      <c r="A4538" s="135" t="s">
        <v>304</v>
      </c>
      <c r="B4538" s="135" t="s">
        <v>305</v>
      </c>
      <c r="C4538" s="135">
        <v>2002</v>
      </c>
      <c r="D4538" s="137">
        <v>52.591990000000003</v>
      </c>
    </row>
    <row r="4539" spans="1:4" hidden="1">
      <c r="A4539" s="135" t="s">
        <v>304</v>
      </c>
      <c r="B4539" s="135" t="s">
        <v>305</v>
      </c>
      <c r="C4539" s="135">
        <v>2003</v>
      </c>
      <c r="D4539" s="137">
        <v>52.598610000000001</v>
      </c>
    </row>
    <row r="4540" spans="1:4" hidden="1">
      <c r="A4540" s="135" t="s">
        <v>304</v>
      </c>
      <c r="B4540" s="135" t="s">
        <v>305</v>
      </c>
      <c r="C4540" s="135">
        <v>2004</v>
      </c>
      <c r="D4540" s="137">
        <v>52.60472</v>
      </c>
    </row>
    <row r="4541" spans="1:4" hidden="1">
      <c r="A4541" s="135" t="s">
        <v>304</v>
      </c>
      <c r="B4541" s="135" t="s">
        <v>305</v>
      </c>
      <c r="C4541" s="135">
        <v>2005</v>
      </c>
      <c r="D4541" s="137">
        <v>52.610370000000003</v>
      </c>
    </row>
    <row r="4542" spans="1:4" hidden="1">
      <c r="A4542" s="135" t="s">
        <v>304</v>
      </c>
      <c r="B4542" s="135" t="s">
        <v>305</v>
      </c>
      <c r="C4542" s="135">
        <v>2006</v>
      </c>
      <c r="D4542" s="137">
        <v>52.560720000000003</v>
      </c>
    </row>
    <row r="4543" spans="1:4" hidden="1">
      <c r="A4543" s="135" t="s">
        <v>304</v>
      </c>
      <c r="B4543" s="135" t="s">
        <v>305</v>
      </c>
      <c r="C4543" s="135">
        <v>2007</v>
      </c>
      <c r="D4543" s="137">
        <v>52.502800000000001</v>
      </c>
    </row>
    <row r="4544" spans="1:4" hidden="1">
      <c r="A4544" s="135" t="s">
        <v>304</v>
      </c>
      <c r="B4544" s="135" t="s">
        <v>305</v>
      </c>
      <c r="C4544" s="135">
        <v>2008</v>
      </c>
      <c r="D4544" s="137">
        <v>52.434370000000001</v>
      </c>
    </row>
    <row r="4545" spans="1:4" hidden="1">
      <c r="A4545" s="135" t="s">
        <v>304</v>
      </c>
      <c r="B4545" s="135" t="s">
        <v>305</v>
      </c>
      <c r="C4545" s="135">
        <v>2009</v>
      </c>
      <c r="D4545" s="137">
        <v>52.352260000000001</v>
      </c>
    </row>
    <row r="4546" spans="1:4" hidden="1">
      <c r="A4546" s="135" t="s">
        <v>304</v>
      </c>
      <c r="B4546" s="135" t="s">
        <v>305</v>
      </c>
      <c r="C4546" s="135">
        <v>2010</v>
      </c>
      <c r="D4546" s="137">
        <v>52.251930000000002</v>
      </c>
    </row>
    <row r="4547" spans="1:4" hidden="1">
      <c r="A4547" s="135" t="s">
        <v>304</v>
      </c>
      <c r="B4547" s="135" t="s">
        <v>305</v>
      </c>
      <c r="C4547" s="135">
        <v>2011</v>
      </c>
      <c r="D4547" s="137">
        <v>52.126550000000002</v>
      </c>
    </row>
    <row r="4548" spans="1:4" hidden="1">
      <c r="A4548" s="135" t="s">
        <v>304</v>
      </c>
      <c r="B4548" s="135" t="s">
        <v>305</v>
      </c>
      <c r="C4548" s="135">
        <v>2012</v>
      </c>
      <c r="D4548" s="137">
        <v>51.965409999999999</v>
      </c>
    </row>
    <row r="4549" spans="1:4" hidden="1">
      <c r="A4549" s="135" t="s">
        <v>304</v>
      </c>
      <c r="B4549" s="135" t="s">
        <v>305</v>
      </c>
      <c r="C4549" s="135">
        <v>2013</v>
      </c>
      <c r="D4549" s="137">
        <v>51.750660000000003</v>
      </c>
    </row>
    <row r="4550" spans="1:4" hidden="1">
      <c r="A4550" s="135" t="s">
        <v>304</v>
      </c>
      <c r="B4550" s="135" t="s">
        <v>305</v>
      </c>
      <c r="C4550" s="135">
        <v>2014</v>
      </c>
      <c r="D4550" s="137">
        <v>51.450220000000002</v>
      </c>
    </row>
    <row r="4551" spans="1:4" hidden="1">
      <c r="A4551" s="135" t="s">
        <v>304</v>
      </c>
      <c r="B4551" s="135" t="s">
        <v>305</v>
      </c>
      <c r="C4551" s="135">
        <v>2015</v>
      </c>
      <c r="D4551" s="137">
        <v>51</v>
      </c>
    </row>
    <row r="4552" spans="1:4" hidden="1">
      <c r="A4552" s="135" t="s">
        <v>304</v>
      </c>
      <c r="B4552" s="135" t="s">
        <v>305</v>
      </c>
      <c r="C4552" s="135">
        <v>2016</v>
      </c>
      <c r="D4552" s="137">
        <v>51</v>
      </c>
    </row>
    <row r="4553" spans="1:4" hidden="1">
      <c r="A4553" s="135" t="s">
        <v>304</v>
      </c>
      <c r="B4553" s="135" t="s">
        <v>305</v>
      </c>
      <c r="C4553" s="135">
        <v>2017</v>
      </c>
      <c r="D4553" s="137">
        <v>51</v>
      </c>
    </row>
    <row r="4554" spans="1:4" hidden="1">
      <c r="A4554" s="135" t="s">
        <v>304</v>
      </c>
      <c r="B4554" s="135" t="s">
        <v>305</v>
      </c>
      <c r="C4554" s="135">
        <v>2018</v>
      </c>
      <c r="D4554" s="137">
        <v>51</v>
      </c>
    </row>
    <row r="4555" spans="1:4" hidden="1">
      <c r="A4555" s="135" t="s">
        <v>304</v>
      </c>
      <c r="B4555" s="135" t="s">
        <v>305</v>
      </c>
      <c r="C4555" s="135">
        <v>2019</v>
      </c>
      <c r="D4555" s="137">
        <v>51</v>
      </c>
    </row>
    <row r="4556" spans="1:4" hidden="1">
      <c r="A4556" s="135" t="s">
        <v>304</v>
      </c>
      <c r="B4556" s="135" t="s">
        <v>305</v>
      </c>
      <c r="C4556" s="135">
        <v>2020</v>
      </c>
      <c r="D4556" s="137">
        <v>51</v>
      </c>
    </row>
    <row r="4557" spans="1:4">
      <c r="A4557" s="135" t="s">
        <v>304</v>
      </c>
      <c r="B4557" s="135" t="s">
        <v>305</v>
      </c>
      <c r="C4557" s="135">
        <v>2021</v>
      </c>
      <c r="D4557" s="137">
        <v>51</v>
      </c>
    </row>
    <row r="4558" spans="1:4" hidden="1">
      <c r="A4558" s="135" t="s">
        <v>306</v>
      </c>
      <c r="B4558" s="135" t="s">
        <v>307</v>
      </c>
      <c r="C4558" s="135">
        <v>1993</v>
      </c>
      <c r="D4558" s="137">
        <v>52.141649999999998</v>
      </c>
    </row>
    <row r="4559" spans="1:4" hidden="1">
      <c r="A4559" s="135" t="s">
        <v>306</v>
      </c>
      <c r="B4559" s="135" t="s">
        <v>307</v>
      </c>
      <c r="C4559" s="135">
        <v>1994</v>
      </c>
      <c r="D4559" s="137">
        <v>52.693260000000002</v>
      </c>
    </row>
    <row r="4560" spans="1:4" hidden="1">
      <c r="A4560" s="135" t="s">
        <v>306</v>
      </c>
      <c r="B4560" s="135" t="s">
        <v>307</v>
      </c>
      <c r="C4560" s="135">
        <v>1995</v>
      </c>
      <c r="D4560" s="137">
        <v>53.318910000000002</v>
      </c>
    </row>
    <row r="4561" spans="1:4" hidden="1">
      <c r="A4561" s="135" t="s">
        <v>306</v>
      </c>
      <c r="B4561" s="135" t="s">
        <v>307</v>
      </c>
      <c r="C4561" s="135">
        <v>1996</v>
      </c>
      <c r="D4561" s="137">
        <v>55.637979999999999</v>
      </c>
    </row>
    <row r="4562" spans="1:4" hidden="1">
      <c r="A4562" s="135" t="s">
        <v>306</v>
      </c>
      <c r="B4562" s="135" t="s">
        <v>307</v>
      </c>
      <c r="C4562" s="135">
        <v>1997</v>
      </c>
      <c r="D4562" s="137">
        <v>58.0916</v>
      </c>
    </row>
    <row r="4563" spans="1:4" hidden="1">
      <c r="A4563" s="135" t="s">
        <v>306</v>
      </c>
      <c r="B4563" s="135" t="s">
        <v>307</v>
      </c>
      <c r="C4563" s="135">
        <v>1998</v>
      </c>
      <c r="D4563" s="137">
        <v>56.579189999999997</v>
      </c>
    </row>
    <row r="4564" spans="1:4" hidden="1">
      <c r="A4564" s="135" t="s">
        <v>306</v>
      </c>
      <c r="B4564" s="135" t="s">
        <v>307</v>
      </c>
      <c r="C4564" s="135">
        <v>1999</v>
      </c>
      <c r="D4564" s="137">
        <v>54.952100000000002</v>
      </c>
    </row>
    <row r="4565" spans="1:4" hidden="1">
      <c r="A4565" s="135" t="s">
        <v>306</v>
      </c>
      <c r="B4565" s="135" t="s">
        <v>307</v>
      </c>
      <c r="C4565" s="135">
        <v>2000</v>
      </c>
      <c r="D4565" s="137">
        <v>53.196750000000002</v>
      </c>
    </row>
    <row r="4566" spans="1:4" hidden="1">
      <c r="A4566" s="135" t="s">
        <v>306</v>
      </c>
      <c r="B4566" s="135" t="s">
        <v>307</v>
      </c>
      <c r="C4566" s="135">
        <v>2001</v>
      </c>
      <c r="D4566" s="137">
        <v>55.173180000000002</v>
      </c>
    </row>
    <row r="4567" spans="1:4" hidden="1">
      <c r="A4567" s="135" t="s">
        <v>306</v>
      </c>
      <c r="B4567" s="135" t="s">
        <v>307</v>
      </c>
      <c r="C4567" s="135">
        <v>2002</v>
      </c>
      <c r="D4567" s="137">
        <v>56.880479999999999</v>
      </c>
    </row>
    <row r="4568" spans="1:4" hidden="1">
      <c r="A4568" s="135" t="s">
        <v>306</v>
      </c>
      <c r="B4568" s="135" t="s">
        <v>307</v>
      </c>
      <c r="C4568" s="135">
        <v>2003</v>
      </c>
      <c r="D4568" s="137">
        <v>54.188870000000001</v>
      </c>
    </row>
    <row r="4569" spans="1:4" hidden="1">
      <c r="A4569" s="135" t="s">
        <v>306</v>
      </c>
      <c r="B4569" s="135" t="s">
        <v>307</v>
      </c>
      <c r="C4569" s="135">
        <v>2004</v>
      </c>
      <c r="D4569" s="137">
        <v>56.255180000000003</v>
      </c>
    </row>
    <row r="4570" spans="1:4" hidden="1">
      <c r="A4570" s="135" t="s">
        <v>306</v>
      </c>
      <c r="B4570" s="135" t="s">
        <v>307</v>
      </c>
      <c r="C4570" s="135">
        <v>2005</v>
      </c>
      <c r="D4570" s="137">
        <v>55.580060000000003</v>
      </c>
    </row>
    <row r="4571" spans="1:4" hidden="1">
      <c r="A4571" s="135" t="s">
        <v>306</v>
      </c>
      <c r="B4571" s="135" t="s">
        <v>307</v>
      </c>
      <c r="C4571" s="135">
        <v>2006</v>
      </c>
      <c r="D4571" s="137">
        <v>50.53904</v>
      </c>
    </row>
    <row r="4572" spans="1:4" hidden="1">
      <c r="A4572" s="135" t="s">
        <v>306</v>
      </c>
      <c r="B4572" s="135" t="s">
        <v>307</v>
      </c>
      <c r="C4572" s="135">
        <v>2007</v>
      </c>
      <c r="D4572" s="137">
        <v>44.62209</v>
      </c>
    </row>
    <row r="4573" spans="1:4" hidden="1">
      <c r="A4573" s="135" t="s">
        <v>306</v>
      </c>
      <c r="B4573" s="135" t="s">
        <v>307</v>
      </c>
      <c r="C4573" s="135">
        <v>2008</v>
      </c>
      <c r="D4573" s="137">
        <v>46.036589999999997</v>
      </c>
    </row>
    <row r="4574" spans="1:4" hidden="1">
      <c r="A4574" s="135" t="s">
        <v>306</v>
      </c>
      <c r="B4574" s="135" t="s">
        <v>307</v>
      </c>
      <c r="C4574" s="135">
        <v>2009</v>
      </c>
      <c r="D4574" s="137">
        <v>43.314630000000001</v>
      </c>
    </row>
    <row r="4575" spans="1:4" hidden="1">
      <c r="A4575" s="135" t="s">
        <v>306</v>
      </c>
      <c r="B4575" s="135" t="s">
        <v>307</v>
      </c>
      <c r="C4575" s="135">
        <v>2010</v>
      </c>
      <c r="D4575" s="137">
        <v>43.740310000000001</v>
      </c>
    </row>
    <row r="4576" spans="1:4" hidden="1">
      <c r="A4576" s="135" t="s">
        <v>306</v>
      </c>
      <c r="B4576" s="135" t="s">
        <v>307</v>
      </c>
      <c r="C4576" s="135">
        <v>2011</v>
      </c>
      <c r="D4576" s="137">
        <v>43.185780000000001</v>
      </c>
    </row>
    <row r="4577" spans="1:4" hidden="1">
      <c r="A4577" s="135" t="s">
        <v>306</v>
      </c>
      <c r="B4577" s="135" t="s">
        <v>307</v>
      </c>
      <c r="C4577" s="135">
        <v>2012</v>
      </c>
      <c r="D4577" s="137">
        <v>49.421309999999998</v>
      </c>
    </row>
    <row r="4578" spans="1:4" hidden="1">
      <c r="A4578" s="135" t="s">
        <v>306</v>
      </c>
      <c r="B4578" s="135" t="s">
        <v>307</v>
      </c>
      <c r="C4578" s="135">
        <v>2013</v>
      </c>
      <c r="D4578" s="137">
        <v>36.4069</v>
      </c>
    </row>
    <row r="4579" spans="1:4" hidden="1">
      <c r="A4579" s="135" t="s">
        <v>306</v>
      </c>
      <c r="B4579" s="135" t="s">
        <v>307</v>
      </c>
      <c r="C4579" s="135">
        <v>2014</v>
      </c>
      <c r="D4579" s="137">
        <v>41.391030000000001</v>
      </c>
    </row>
    <row r="4580" spans="1:4" hidden="1">
      <c r="A4580" s="135" t="s">
        <v>306</v>
      </c>
      <c r="B4580" s="135" t="s">
        <v>307</v>
      </c>
      <c r="C4580" s="135">
        <v>2015</v>
      </c>
      <c r="D4580" s="137">
        <v>42.245780000000003</v>
      </c>
    </row>
    <row r="4581" spans="1:4" hidden="1">
      <c r="A4581" s="135" t="s">
        <v>306</v>
      </c>
      <c r="B4581" s="135" t="s">
        <v>307</v>
      </c>
      <c r="C4581" s="135">
        <v>2016</v>
      </c>
      <c r="D4581" s="137">
        <v>42.598129999999998</v>
      </c>
    </row>
    <row r="4582" spans="1:4" hidden="1">
      <c r="A4582" s="135" t="s">
        <v>306</v>
      </c>
      <c r="B4582" s="135" t="s">
        <v>307</v>
      </c>
      <c r="C4582" s="135">
        <v>2017</v>
      </c>
      <c r="D4582" s="137">
        <v>41.560310000000001</v>
      </c>
    </row>
    <row r="4583" spans="1:4" hidden="1">
      <c r="A4583" s="135" t="s">
        <v>306</v>
      </c>
      <c r="B4583" s="135" t="s">
        <v>307</v>
      </c>
      <c r="C4583" s="135">
        <v>2018</v>
      </c>
      <c r="D4583" s="137">
        <v>42.839170000000003</v>
      </c>
    </row>
    <row r="4584" spans="1:4" hidden="1">
      <c r="A4584" s="135" t="s">
        <v>306</v>
      </c>
      <c r="B4584" s="135" t="s">
        <v>307</v>
      </c>
      <c r="C4584" s="135">
        <v>2019</v>
      </c>
      <c r="D4584" s="137">
        <v>42.44961</v>
      </c>
    </row>
    <row r="4585" spans="1:4" hidden="1">
      <c r="A4585" s="135" t="s">
        <v>306</v>
      </c>
      <c r="B4585" s="135" t="s">
        <v>307</v>
      </c>
      <c r="C4585" s="135">
        <v>2020</v>
      </c>
      <c r="D4585" s="137">
        <v>41.87388</v>
      </c>
    </row>
    <row r="4586" spans="1:4">
      <c r="A4586" s="135" t="s">
        <v>306</v>
      </c>
      <c r="B4586" s="135" t="s">
        <v>307</v>
      </c>
      <c r="C4586" s="135">
        <v>2021</v>
      </c>
      <c r="D4586" s="137">
        <v>41.904310000000002</v>
      </c>
    </row>
    <row r="4587" spans="1:4" hidden="1">
      <c r="A4587" s="135" t="s">
        <v>308</v>
      </c>
      <c r="B4587" s="135" t="s">
        <v>309</v>
      </c>
      <c r="C4587" s="135">
        <v>2002</v>
      </c>
      <c r="D4587" s="137">
        <v>78.458629999999999</v>
      </c>
    </row>
    <row r="4588" spans="1:4" hidden="1">
      <c r="A4588" s="135" t="s">
        <v>308</v>
      </c>
      <c r="B4588" s="135" t="s">
        <v>309</v>
      </c>
      <c r="C4588" s="135">
        <v>2003</v>
      </c>
      <c r="D4588" s="137">
        <v>79.568550000000002</v>
      </c>
    </row>
    <row r="4589" spans="1:4" hidden="1">
      <c r="A4589" s="135" t="s">
        <v>308</v>
      </c>
      <c r="B4589" s="135" t="s">
        <v>309</v>
      </c>
      <c r="C4589" s="135">
        <v>2004</v>
      </c>
      <c r="D4589" s="137">
        <v>80.79665</v>
      </c>
    </row>
    <row r="4590" spans="1:4" hidden="1">
      <c r="A4590" s="135" t="s">
        <v>308</v>
      </c>
      <c r="B4590" s="135" t="s">
        <v>309</v>
      </c>
      <c r="C4590" s="135">
        <v>2005</v>
      </c>
      <c r="D4590" s="137">
        <v>82.048509999999993</v>
      </c>
    </row>
    <row r="4591" spans="1:4" hidden="1">
      <c r="A4591" s="135" t="s">
        <v>308</v>
      </c>
      <c r="B4591" s="135" t="s">
        <v>309</v>
      </c>
      <c r="C4591" s="135">
        <v>2006</v>
      </c>
      <c r="D4591" s="137">
        <v>81.573869999999999</v>
      </c>
    </row>
    <row r="4592" spans="1:4" hidden="1">
      <c r="A4592" s="135" t="s">
        <v>308</v>
      </c>
      <c r="B4592" s="135" t="s">
        <v>309</v>
      </c>
      <c r="C4592" s="135">
        <v>2007</v>
      </c>
      <c r="D4592" s="137">
        <v>81.602310000000003</v>
      </c>
    </row>
    <row r="4593" spans="1:4" hidden="1">
      <c r="A4593" s="135" t="s">
        <v>308</v>
      </c>
      <c r="B4593" s="135" t="s">
        <v>309</v>
      </c>
      <c r="C4593" s="135">
        <v>2008</v>
      </c>
      <c r="D4593" s="137">
        <v>81.981979999999993</v>
      </c>
    </row>
    <row r="4594" spans="1:4" hidden="1">
      <c r="A4594" s="135" t="s">
        <v>308</v>
      </c>
      <c r="B4594" s="135" t="s">
        <v>309</v>
      </c>
      <c r="C4594" s="135">
        <v>2009</v>
      </c>
      <c r="D4594" s="137">
        <v>82.219390000000004</v>
      </c>
    </row>
    <row r="4595" spans="1:4" hidden="1">
      <c r="A4595" s="135" t="s">
        <v>308</v>
      </c>
      <c r="B4595" s="135" t="s">
        <v>309</v>
      </c>
      <c r="C4595" s="135">
        <v>2010</v>
      </c>
      <c r="D4595" s="137">
        <v>82.133099999999999</v>
      </c>
    </row>
    <row r="4596" spans="1:4" hidden="1">
      <c r="A4596" s="135" t="s">
        <v>308</v>
      </c>
      <c r="B4596" s="135" t="s">
        <v>309</v>
      </c>
      <c r="C4596" s="135">
        <v>2011</v>
      </c>
      <c r="D4596" s="137">
        <v>81.670860000000005</v>
      </c>
    </row>
    <row r="4597" spans="1:4" hidden="1">
      <c r="A4597" s="135" t="s">
        <v>308</v>
      </c>
      <c r="B4597" s="135" t="s">
        <v>309</v>
      </c>
      <c r="C4597" s="135">
        <v>2012</v>
      </c>
      <c r="D4597" s="137">
        <v>82.329490000000007</v>
      </c>
    </row>
    <row r="4598" spans="1:4" hidden="1">
      <c r="A4598" s="135" t="s">
        <v>308</v>
      </c>
      <c r="B4598" s="135" t="s">
        <v>309</v>
      </c>
      <c r="C4598" s="135">
        <v>2013</v>
      </c>
      <c r="D4598" s="137">
        <v>85.496709999999993</v>
      </c>
    </row>
    <row r="4599" spans="1:4" hidden="1">
      <c r="A4599" s="135" t="s">
        <v>308</v>
      </c>
      <c r="B4599" s="135" t="s">
        <v>309</v>
      </c>
      <c r="C4599" s="135">
        <v>2014</v>
      </c>
      <c r="D4599" s="137">
        <v>83.199020000000004</v>
      </c>
    </row>
    <row r="4600" spans="1:4" hidden="1">
      <c r="A4600" s="135" t="s">
        <v>308</v>
      </c>
      <c r="B4600" s="135" t="s">
        <v>309</v>
      </c>
      <c r="C4600" s="135">
        <v>2015</v>
      </c>
      <c r="D4600" s="137">
        <v>81.293199999999999</v>
      </c>
    </row>
    <row r="4601" spans="1:4" hidden="1">
      <c r="A4601" s="135" t="s">
        <v>308</v>
      </c>
      <c r="B4601" s="135" t="s">
        <v>309</v>
      </c>
      <c r="C4601" s="135">
        <v>2016</v>
      </c>
      <c r="D4601" s="137">
        <v>81.392989999999998</v>
      </c>
    </row>
    <row r="4602" spans="1:4" hidden="1">
      <c r="A4602" s="135" t="s">
        <v>308</v>
      </c>
      <c r="B4602" s="135" t="s">
        <v>309</v>
      </c>
      <c r="C4602" s="135">
        <v>2017</v>
      </c>
      <c r="D4602" s="137">
        <v>81.382869999999997</v>
      </c>
    </row>
    <row r="4603" spans="1:4" hidden="1">
      <c r="A4603" s="135" t="s">
        <v>308</v>
      </c>
      <c r="B4603" s="135" t="s">
        <v>309</v>
      </c>
      <c r="C4603" s="135">
        <v>2018</v>
      </c>
      <c r="D4603" s="137">
        <v>81.893860000000004</v>
      </c>
    </row>
    <row r="4604" spans="1:4" hidden="1">
      <c r="A4604" s="135" t="s">
        <v>308</v>
      </c>
      <c r="B4604" s="135" t="s">
        <v>309</v>
      </c>
      <c r="C4604" s="135">
        <v>2019</v>
      </c>
      <c r="D4604" s="137">
        <v>81.673730000000006</v>
      </c>
    </row>
    <row r="4605" spans="1:4" hidden="1">
      <c r="A4605" s="135" t="s">
        <v>308</v>
      </c>
      <c r="B4605" s="135" t="s">
        <v>309</v>
      </c>
      <c r="C4605" s="135">
        <v>2020</v>
      </c>
      <c r="D4605" s="137">
        <v>82.768919999999994</v>
      </c>
    </row>
    <row r="4606" spans="1:4">
      <c r="A4606" s="135" t="s">
        <v>308</v>
      </c>
      <c r="B4606" s="135" t="s">
        <v>309</v>
      </c>
      <c r="C4606" s="135">
        <v>2021</v>
      </c>
      <c r="D4606" s="137">
        <v>81.095600000000005</v>
      </c>
    </row>
    <row r="4607" spans="1:4" hidden="1">
      <c r="A4607" s="135" t="s">
        <v>310</v>
      </c>
      <c r="B4607" s="135" t="s">
        <v>311</v>
      </c>
      <c r="C4607" s="135">
        <v>1987</v>
      </c>
      <c r="D4607" s="137">
        <v>0</v>
      </c>
    </row>
    <row r="4608" spans="1:4" hidden="1">
      <c r="A4608" s="135" t="s">
        <v>310</v>
      </c>
      <c r="B4608" s="135" t="s">
        <v>311</v>
      </c>
      <c r="C4608" s="135">
        <v>1988</v>
      </c>
      <c r="D4608" s="137">
        <v>0</v>
      </c>
    </row>
    <row r="4609" spans="1:4" hidden="1">
      <c r="A4609" s="135" t="s">
        <v>310</v>
      </c>
      <c r="B4609" s="135" t="s">
        <v>311</v>
      </c>
      <c r="C4609" s="135">
        <v>1989</v>
      </c>
      <c r="D4609" s="137">
        <v>0</v>
      </c>
    </row>
    <row r="4610" spans="1:4" hidden="1">
      <c r="A4610" s="135" t="s">
        <v>310</v>
      </c>
      <c r="B4610" s="135" t="s">
        <v>311</v>
      </c>
      <c r="C4610" s="135">
        <v>1990</v>
      </c>
      <c r="D4610" s="137">
        <v>0</v>
      </c>
    </row>
    <row r="4611" spans="1:4" hidden="1">
      <c r="A4611" s="135" t="s">
        <v>310</v>
      </c>
      <c r="B4611" s="135" t="s">
        <v>311</v>
      </c>
      <c r="C4611" s="135">
        <v>1991</v>
      </c>
      <c r="D4611" s="137">
        <v>0</v>
      </c>
    </row>
    <row r="4612" spans="1:4" hidden="1">
      <c r="A4612" s="135" t="s">
        <v>310</v>
      </c>
      <c r="B4612" s="135" t="s">
        <v>311</v>
      </c>
      <c r="C4612" s="135">
        <v>1992</v>
      </c>
      <c r="D4612" s="137">
        <v>0</v>
      </c>
    </row>
    <row r="4613" spans="1:4" hidden="1">
      <c r="A4613" s="135" t="s">
        <v>310</v>
      </c>
      <c r="B4613" s="135" t="s">
        <v>311</v>
      </c>
      <c r="C4613" s="135">
        <v>1993</v>
      </c>
      <c r="D4613" s="137">
        <v>0</v>
      </c>
    </row>
    <row r="4614" spans="1:4" hidden="1">
      <c r="A4614" s="135" t="s">
        <v>310</v>
      </c>
      <c r="B4614" s="135" t="s">
        <v>311</v>
      </c>
      <c r="C4614" s="135">
        <v>1994</v>
      </c>
      <c r="D4614" s="137">
        <v>0</v>
      </c>
    </row>
    <row r="4615" spans="1:4" hidden="1">
      <c r="A4615" s="135" t="s">
        <v>310</v>
      </c>
      <c r="B4615" s="135" t="s">
        <v>311</v>
      </c>
      <c r="C4615" s="135">
        <v>1995</v>
      </c>
      <c r="D4615" s="137">
        <v>0</v>
      </c>
    </row>
    <row r="4616" spans="1:4" hidden="1">
      <c r="A4616" s="135" t="s">
        <v>310</v>
      </c>
      <c r="B4616" s="135" t="s">
        <v>311</v>
      </c>
      <c r="C4616" s="135">
        <v>1996</v>
      </c>
      <c r="D4616" s="137">
        <v>0</v>
      </c>
    </row>
    <row r="4617" spans="1:4" hidden="1">
      <c r="A4617" s="135" t="s">
        <v>310</v>
      </c>
      <c r="B4617" s="135" t="s">
        <v>311</v>
      </c>
      <c r="C4617" s="135">
        <v>1997</v>
      </c>
      <c r="D4617" s="137">
        <v>0</v>
      </c>
    </row>
    <row r="4618" spans="1:4" hidden="1">
      <c r="A4618" s="135" t="s">
        <v>310</v>
      </c>
      <c r="B4618" s="135" t="s">
        <v>311</v>
      </c>
      <c r="C4618" s="135">
        <v>1998</v>
      </c>
      <c r="D4618" s="137">
        <v>0</v>
      </c>
    </row>
    <row r="4619" spans="1:4" hidden="1">
      <c r="A4619" s="135" t="s">
        <v>310</v>
      </c>
      <c r="B4619" s="135" t="s">
        <v>311</v>
      </c>
      <c r="C4619" s="135">
        <v>1999</v>
      </c>
      <c r="D4619" s="137">
        <v>0</v>
      </c>
    </row>
    <row r="4620" spans="1:4" hidden="1">
      <c r="A4620" s="135" t="s">
        <v>310</v>
      </c>
      <c r="B4620" s="135" t="s">
        <v>311</v>
      </c>
      <c r="C4620" s="135">
        <v>2000</v>
      </c>
      <c r="D4620" s="137">
        <v>0</v>
      </c>
    </row>
    <row r="4621" spans="1:4" hidden="1">
      <c r="A4621" s="135" t="s">
        <v>310</v>
      </c>
      <c r="B4621" s="135" t="s">
        <v>311</v>
      </c>
      <c r="C4621" s="135">
        <v>2001</v>
      </c>
      <c r="D4621" s="137">
        <v>2.0213999999999999E-2</v>
      </c>
    </row>
    <row r="4622" spans="1:4" hidden="1">
      <c r="A4622" s="135" t="s">
        <v>310</v>
      </c>
      <c r="B4622" s="135" t="s">
        <v>311</v>
      </c>
      <c r="C4622" s="135">
        <v>2002</v>
      </c>
      <c r="D4622" s="137">
        <v>4.0429E-2</v>
      </c>
    </row>
    <row r="4623" spans="1:4" hidden="1">
      <c r="A4623" s="135" t="s">
        <v>310</v>
      </c>
      <c r="B4623" s="135" t="s">
        <v>311</v>
      </c>
      <c r="C4623" s="135">
        <v>2003</v>
      </c>
      <c r="D4623" s="137">
        <v>6.0643000000000002E-2</v>
      </c>
    </row>
    <row r="4624" spans="1:4" hidden="1">
      <c r="A4624" s="135" t="s">
        <v>310</v>
      </c>
      <c r="B4624" s="135" t="s">
        <v>311</v>
      </c>
      <c r="C4624" s="135">
        <v>2004</v>
      </c>
      <c r="D4624" s="137">
        <v>6.0643000000000002E-2</v>
      </c>
    </row>
    <row r="4625" spans="1:4" hidden="1">
      <c r="A4625" s="135" t="s">
        <v>310</v>
      </c>
      <c r="B4625" s="135" t="s">
        <v>311</v>
      </c>
      <c r="C4625" s="135">
        <v>2005</v>
      </c>
      <c r="D4625" s="137">
        <v>6.0643000000000002E-2</v>
      </c>
    </row>
    <row r="4626" spans="1:4" hidden="1">
      <c r="A4626" s="135" t="s">
        <v>310</v>
      </c>
      <c r="B4626" s="135" t="s">
        <v>311</v>
      </c>
      <c r="C4626" s="135">
        <v>2006</v>
      </c>
      <c r="D4626" s="137">
        <v>6.0643000000000002E-2</v>
      </c>
    </row>
    <row r="4627" spans="1:4" hidden="1">
      <c r="A4627" s="135" t="s">
        <v>310</v>
      </c>
      <c r="B4627" s="135" t="s">
        <v>311</v>
      </c>
      <c r="C4627" s="135">
        <v>2007</v>
      </c>
      <c r="D4627" s="137">
        <v>6.0643000000000002E-2</v>
      </c>
    </row>
    <row r="4628" spans="1:4" hidden="1">
      <c r="A4628" s="135" t="s">
        <v>310</v>
      </c>
      <c r="B4628" s="135" t="s">
        <v>311</v>
      </c>
      <c r="C4628" s="135">
        <v>2008</v>
      </c>
      <c r="D4628" s="137">
        <v>6.0643000000000002E-2</v>
      </c>
    </row>
    <row r="4629" spans="1:4" hidden="1">
      <c r="A4629" s="135" t="s">
        <v>310</v>
      </c>
      <c r="B4629" s="135" t="s">
        <v>311</v>
      </c>
      <c r="C4629" s="135">
        <v>2009</v>
      </c>
      <c r="D4629" s="137">
        <v>6.0643000000000002E-2</v>
      </c>
    </row>
    <row r="4630" spans="1:4" hidden="1">
      <c r="A4630" s="135" t="s">
        <v>310</v>
      </c>
      <c r="B4630" s="135" t="s">
        <v>311</v>
      </c>
      <c r="C4630" s="135">
        <v>2010</v>
      </c>
      <c r="D4630" s="137">
        <v>6.0643000000000002E-2</v>
      </c>
    </row>
    <row r="4631" spans="1:4" hidden="1">
      <c r="A4631" s="135" t="s">
        <v>310</v>
      </c>
      <c r="B4631" s="135" t="s">
        <v>311</v>
      </c>
      <c r="C4631" s="135">
        <v>2011</v>
      </c>
      <c r="D4631" s="137">
        <v>6.0643000000000002E-2</v>
      </c>
    </row>
    <row r="4632" spans="1:4" hidden="1">
      <c r="A4632" s="135" t="s">
        <v>310</v>
      </c>
      <c r="B4632" s="135" t="s">
        <v>311</v>
      </c>
      <c r="C4632" s="135">
        <v>2012</v>
      </c>
      <c r="D4632" s="137">
        <v>6.0643000000000002E-2</v>
      </c>
    </row>
    <row r="4633" spans="1:4" hidden="1">
      <c r="A4633" s="135" t="s">
        <v>310</v>
      </c>
      <c r="B4633" s="135" t="s">
        <v>311</v>
      </c>
      <c r="C4633" s="135">
        <v>2013</v>
      </c>
      <c r="D4633" s="137">
        <v>6.0643000000000002E-2</v>
      </c>
    </row>
    <row r="4634" spans="1:4" hidden="1">
      <c r="A4634" s="135" t="s">
        <v>310</v>
      </c>
      <c r="B4634" s="135" t="s">
        <v>311</v>
      </c>
      <c r="C4634" s="135">
        <v>2014</v>
      </c>
      <c r="D4634" s="137">
        <v>6.0643000000000002E-2</v>
      </c>
    </row>
    <row r="4635" spans="1:4" hidden="1">
      <c r="A4635" s="135" t="s">
        <v>310</v>
      </c>
      <c r="B4635" s="135" t="s">
        <v>311</v>
      </c>
      <c r="C4635" s="135">
        <v>2015</v>
      </c>
      <c r="D4635" s="137">
        <v>6.0643000000000002E-2</v>
      </c>
    </row>
    <row r="4636" spans="1:4" hidden="1">
      <c r="A4636" s="135" t="s">
        <v>310</v>
      </c>
      <c r="B4636" s="135" t="s">
        <v>311</v>
      </c>
      <c r="C4636" s="135">
        <v>2016</v>
      </c>
      <c r="D4636" s="137">
        <v>6.0643000000000002E-2</v>
      </c>
    </row>
    <row r="4637" spans="1:4" hidden="1">
      <c r="A4637" s="135" t="s">
        <v>310</v>
      </c>
      <c r="B4637" s="135" t="s">
        <v>311</v>
      </c>
      <c r="C4637" s="135">
        <v>2017</v>
      </c>
      <c r="D4637" s="137">
        <v>6.0643000000000002E-2</v>
      </c>
    </row>
    <row r="4638" spans="1:4" hidden="1">
      <c r="A4638" s="135" t="s">
        <v>310</v>
      </c>
      <c r="B4638" s="135" t="s">
        <v>311</v>
      </c>
      <c r="C4638" s="135">
        <v>2018</v>
      </c>
      <c r="D4638" s="137">
        <v>6.0643000000000002E-2</v>
      </c>
    </row>
    <row r="4639" spans="1:4" hidden="1">
      <c r="A4639" s="135" t="s">
        <v>310</v>
      </c>
      <c r="B4639" s="135" t="s">
        <v>311</v>
      </c>
      <c r="C4639" s="135">
        <v>2019</v>
      </c>
      <c r="D4639" s="137">
        <v>6.0643000000000002E-2</v>
      </c>
    </row>
    <row r="4640" spans="1:4" hidden="1">
      <c r="A4640" s="135" t="s">
        <v>310</v>
      </c>
      <c r="B4640" s="135" t="s">
        <v>311</v>
      </c>
      <c r="C4640" s="135">
        <v>2020</v>
      </c>
      <c r="D4640" s="137">
        <v>6.0643000000000002E-2</v>
      </c>
    </row>
    <row r="4641" spans="1:4">
      <c r="A4641" s="135" t="s">
        <v>310</v>
      </c>
      <c r="B4641" s="135" t="s">
        <v>311</v>
      </c>
      <c r="C4641" s="135">
        <v>2021</v>
      </c>
      <c r="D4641" s="137">
        <v>6.0643000000000002E-2</v>
      </c>
    </row>
    <row r="4642" spans="1:4" hidden="1">
      <c r="A4642" s="135" t="s">
        <v>312</v>
      </c>
      <c r="B4642" s="135" t="s">
        <v>313</v>
      </c>
      <c r="C4642" s="135">
        <v>1990</v>
      </c>
      <c r="D4642" s="137">
        <v>10.879860000000001</v>
      </c>
    </row>
    <row r="4643" spans="1:4" hidden="1">
      <c r="A4643" s="135" t="s">
        <v>312</v>
      </c>
      <c r="B4643" s="135" t="s">
        <v>313</v>
      </c>
      <c r="C4643" s="135">
        <v>1991</v>
      </c>
      <c r="D4643" s="137">
        <v>10.42366</v>
      </c>
    </row>
    <row r="4644" spans="1:4" hidden="1">
      <c r="A4644" s="135" t="s">
        <v>312</v>
      </c>
      <c r="B4644" s="135" t="s">
        <v>313</v>
      </c>
      <c r="C4644" s="135">
        <v>1992</v>
      </c>
      <c r="D4644" s="137">
        <v>9.9618140000000004</v>
      </c>
    </row>
    <row r="4645" spans="1:4" hidden="1">
      <c r="A4645" s="135" t="s">
        <v>312</v>
      </c>
      <c r="B4645" s="135" t="s">
        <v>313</v>
      </c>
      <c r="C4645" s="135">
        <v>1993</v>
      </c>
      <c r="D4645" s="137">
        <v>9.4942130000000002</v>
      </c>
    </row>
    <row r="4646" spans="1:4" hidden="1">
      <c r="A4646" s="135" t="s">
        <v>312</v>
      </c>
      <c r="B4646" s="135" t="s">
        <v>313</v>
      </c>
      <c r="C4646" s="135">
        <v>1994</v>
      </c>
      <c r="D4646" s="137">
        <v>9.0207499999999996</v>
      </c>
    </row>
    <row r="4647" spans="1:4" hidden="1">
      <c r="A4647" s="135" t="s">
        <v>312</v>
      </c>
      <c r="B4647" s="135" t="s">
        <v>313</v>
      </c>
      <c r="C4647" s="135">
        <v>1995</v>
      </c>
      <c r="D4647" s="137">
        <v>8.5413110000000003</v>
      </c>
    </row>
    <row r="4648" spans="1:4" hidden="1">
      <c r="A4648" s="135" t="s">
        <v>312</v>
      </c>
      <c r="B4648" s="135" t="s">
        <v>313</v>
      </c>
      <c r="C4648" s="135">
        <v>1996</v>
      </c>
      <c r="D4648" s="137">
        <v>8.4778269999999996</v>
      </c>
    </row>
    <row r="4649" spans="1:4" hidden="1">
      <c r="A4649" s="135" t="s">
        <v>312</v>
      </c>
      <c r="B4649" s="135" t="s">
        <v>313</v>
      </c>
      <c r="C4649" s="135">
        <v>1997</v>
      </c>
      <c r="D4649" s="137">
        <v>8.4149940000000001</v>
      </c>
    </row>
    <row r="4650" spans="1:4" hidden="1">
      <c r="A4650" s="135" t="s">
        <v>312</v>
      </c>
      <c r="B4650" s="135" t="s">
        <v>313</v>
      </c>
      <c r="C4650" s="135">
        <v>1998</v>
      </c>
      <c r="D4650" s="137">
        <v>8.3515110000000004</v>
      </c>
    </row>
    <row r="4651" spans="1:4" hidden="1">
      <c r="A4651" s="135" t="s">
        <v>312</v>
      </c>
      <c r="B4651" s="135" t="s">
        <v>313</v>
      </c>
      <c r="C4651" s="135">
        <v>1999</v>
      </c>
      <c r="D4651" s="137">
        <v>8.2878100000000003</v>
      </c>
    </row>
    <row r="4652" spans="1:4" hidden="1">
      <c r="A4652" s="135" t="s">
        <v>312</v>
      </c>
      <c r="B4652" s="135" t="s">
        <v>313</v>
      </c>
      <c r="C4652" s="135">
        <v>2000</v>
      </c>
      <c r="D4652" s="137">
        <v>8.2238900000000008</v>
      </c>
    </row>
    <row r="4653" spans="1:4" hidden="1">
      <c r="A4653" s="135" t="s">
        <v>312</v>
      </c>
      <c r="B4653" s="135" t="s">
        <v>313</v>
      </c>
      <c r="C4653" s="135">
        <v>2001</v>
      </c>
      <c r="D4653" s="137">
        <v>8.4311609999999995</v>
      </c>
    </row>
    <row r="4654" spans="1:4" hidden="1">
      <c r="A4654" s="135" t="s">
        <v>312</v>
      </c>
      <c r="B4654" s="135" t="s">
        <v>313</v>
      </c>
      <c r="C4654" s="135">
        <v>2002</v>
      </c>
      <c r="D4654" s="137">
        <v>8.6318950000000001</v>
      </c>
    </row>
    <row r="4655" spans="1:4" hidden="1">
      <c r="A4655" s="135" t="s">
        <v>312</v>
      </c>
      <c r="B4655" s="135" t="s">
        <v>313</v>
      </c>
      <c r="C4655" s="135">
        <v>2003</v>
      </c>
      <c r="D4655" s="137">
        <v>8.8263960000000008</v>
      </c>
    </row>
    <row r="4656" spans="1:4" hidden="1">
      <c r="A4656" s="135" t="s">
        <v>312</v>
      </c>
      <c r="B4656" s="135" t="s">
        <v>313</v>
      </c>
      <c r="C4656" s="135">
        <v>2004</v>
      </c>
      <c r="D4656" s="137">
        <v>9.0149500000000007</v>
      </c>
    </row>
    <row r="4657" spans="1:4" hidden="1">
      <c r="A4657" s="135" t="s">
        <v>312</v>
      </c>
      <c r="B4657" s="135" t="s">
        <v>313</v>
      </c>
      <c r="C4657" s="135">
        <v>2005</v>
      </c>
      <c r="D4657" s="137">
        <v>9.1978249999999999</v>
      </c>
    </row>
    <row r="4658" spans="1:4" hidden="1">
      <c r="A4658" s="135" t="s">
        <v>312</v>
      </c>
      <c r="B4658" s="135" t="s">
        <v>313</v>
      </c>
      <c r="C4658" s="135">
        <v>2006</v>
      </c>
      <c r="D4658" s="137">
        <v>9.3752739999999992</v>
      </c>
    </row>
    <row r="4659" spans="1:4" hidden="1">
      <c r="A4659" s="135" t="s">
        <v>312</v>
      </c>
      <c r="B4659" s="135" t="s">
        <v>313</v>
      </c>
      <c r="C4659" s="135">
        <v>2007</v>
      </c>
      <c r="D4659" s="137">
        <v>9.5475349999999999</v>
      </c>
    </row>
    <row r="4660" spans="1:4" hidden="1">
      <c r="A4660" s="135" t="s">
        <v>312</v>
      </c>
      <c r="B4660" s="135" t="s">
        <v>313</v>
      </c>
      <c r="C4660" s="135">
        <v>2008</v>
      </c>
      <c r="D4660" s="137">
        <v>9.7148330000000005</v>
      </c>
    </row>
    <row r="4661" spans="1:4" hidden="1">
      <c r="A4661" s="135" t="s">
        <v>312</v>
      </c>
      <c r="B4661" s="135" t="s">
        <v>313</v>
      </c>
      <c r="C4661" s="135">
        <v>2009</v>
      </c>
      <c r="D4661" s="137">
        <v>9.8773780000000002</v>
      </c>
    </row>
    <row r="4662" spans="1:4" hidden="1">
      <c r="A4662" s="135" t="s">
        <v>312</v>
      </c>
      <c r="B4662" s="135" t="s">
        <v>313</v>
      </c>
      <c r="C4662" s="135">
        <v>2010</v>
      </c>
      <c r="D4662" s="137">
        <v>10.03537</v>
      </c>
    </row>
    <row r="4663" spans="1:4" hidden="1">
      <c r="A4663" s="135" t="s">
        <v>312</v>
      </c>
      <c r="B4663" s="135" t="s">
        <v>313</v>
      </c>
      <c r="C4663" s="135">
        <v>2011</v>
      </c>
      <c r="D4663" s="137">
        <v>10.189</v>
      </c>
    </row>
    <row r="4664" spans="1:4" hidden="1">
      <c r="A4664" s="135" t="s">
        <v>312</v>
      </c>
      <c r="B4664" s="135" t="s">
        <v>313</v>
      </c>
      <c r="C4664" s="135">
        <v>2012</v>
      </c>
      <c r="D4664" s="137">
        <v>10.33844</v>
      </c>
    </row>
    <row r="4665" spans="1:4" hidden="1">
      <c r="A4665" s="135" t="s">
        <v>312</v>
      </c>
      <c r="B4665" s="135" t="s">
        <v>313</v>
      </c>
      <c r="C4665" s="135">
        <v>2013</v>
      </c>
      <c r="D4665" s="137">
        <v>10.48387</v>
      </c>
    </row>
    <row r="4666" spans="1:4" hidden="1">
      <c r="A4666" s="135" t="s">
        <v>312</v>
      </c>
      <c r="B4666" s="135" t="s">
        <v>313</v>
      </c>
      <c r="C4666" s="135">
        <v>2014</v>
      </c>
      <c r="D4666" s="137">
        <v>15.266389999999999</v>
      </c>
    </row>
    <row r="4667" spans="1:4" hidden="1">
      <c r="A4667" s="135" t="s">
        <v>312</v>
      </c>
      <c r="B4667" s="135" t="s">
        <v>313</v>
      </c>
      <c r="C4667" s="135">
        <v>2015</v>
      </c>
      <c r="D4667" s="137">
        <v>19.23901</v>
      </c>
    </row>
    <row r="4668" spans="1:4" hidden="1">
      <c r="A4668" s="135" t="s">
        <v>312</v>
      </c>
      <c r="B4668" s="135" t="s">
        <v>313</v>
      </c>
      <c r="C4668" s="135">
        <v>2016</v>
      </c>
      <c r="D4668" s="137">
        <v>20.68242</v>
      </c>
    </row>
    <row r="4669" spans="1:4" hidden="1">
      <c r="A4669" s="135" t="s">
        <v>312</v>
      </c>
      <c r="B4669" s="135" t="s">
        <v>313</v>
      </c>
      <c r="C4669" s="135">
        <v>2017</v>
      </c>
      <c r="D4669" s="137">
        <v>21.155830000000002</v>
      </c>
    </row>
    <row r="4670" spans="1:4" hidden="1">
      <c r="A4670" s="135" t="s">
        <v>312</v>
      </c>
      <c r="B4670" s="135" t="s">
        <v>313</v>
      </c>
      <c r="C4670" s="135">
        <v>2018</v>
      </c>
      <c r="D4670" s="137">
        <v>20.503779999999999</v>
      </c>
    </row>
    <row r="4671" spans="1:4" hidden="1">
      <c r="A4671" s="135" t="s">
        <v>312</v>
      </c>
      <c r="B4671" s="135" t="s">
        <v>313</v>
      </c>
      <c r="C4671" s="135">
        <v>2019</v>
      </c>
      <c r="D4671" s="137">
        <v>22.48677</v>
      </c>
    </row>
    <row r="4672" spans="1:4" hidden="1">
      <c r="A4672" s="135" t="s">
        <v>312</v>
      </c>
      <c r="B4672" s="135" t="s">
        <v>313</v>
      </c>
      <c r="C4672" s="135">
        <v>2020</v>
      </c>
      <c r="D4672" s="137">
        <v>21.314530000000001</v>
      </c>
    </row>
    <row r="4673" spans="1:4">
      <c r="A4673" s="135" t="s">
        <v>312</v>
      </c>
      <c r="B4673" s="135" t="s">
        <v>313</v>
      </c>
      <c r="C4673" s="135">
        <v>2021</v>
      </c>
      <c r="D4673" s="137">
        <v>21.240559999999999</v>
      </c>
    </row>
    <row r="4674" spans="1:4" hidden="1">
      <c r="A4674" s="135" t="s">
        <v>314</v>
      </c>
      <c r="B4674" s="136"/>
      <c r="C4674" s="135">
        <v>2014</v>
      </c>
      <c r="D4674" s="137">
        <v>1.92706</v>
      </c>
    </row>
    <row r="4675" spans="1:4" hidden="1">
      <c r="A4675" s="135" t="s">
        <v>314</v>
      </c>
      <c r="B4675" s="136"/>
      <c r="C4675" s="135">
        <v>2015</v>
      </c>
      <c r="D4675" s="137">
        <v>1.924501</v>
      </c>
    </row>
    <row r="4676" spans="1:4" hidden="1">
      <c r="A4676" s="135" t="s">
        <v>314</v>
      </c>
      <c r="B4676" s="136"/>
      <c r="C4676" s="135">
        <v>2016</v>
      </c>
      <c r="D4676" s="137">
        <v>1.920903</v>
      </c>
    </row>
    <row r="4677" spans="1:4" hidden="1">
      <c r="A4677" s="135" t="s">
        <v>314</v>
      </c>
      <c r="B4677" s="136"/>
      <c r="C4677" s="135">
        <v>2017</v>
      </c>
      <c r="D4677" s="137">
        <v>1.9206529999999999</v>
      </c>
    </row>
    <row r="4678" spans="1:4" hidden="1">
      <c r="A4678" s="135" t="s">
        <v>314</v>
      </c>
      <c r="B4678" s="136"/>
      <c r="C4678" s="135">
        <v>2018</v>
      </c>
      <c r="D4678" s="137">
        <v>1.9297569999999999</v>
      </c>
    </row>
    <row r="4679" spans="1:4" hidden="1">
      <c r="A4679" s="135" t="s">
        <v>314</v>
      </c>
      <c r="B4679" s="136"/>
      <c r="C4679" s="135">
        <v>2019</v>
      </c>
      <c r="D4679" s="137">
        <v>1.9499379999999999</v>
      </c>
    </row>
    <row r="4680" spans="1:4" hidden="1">
      <c r="A4680" s="135" t="s">
        <v>314</v>
      </c>
      <c r="B4680" s="136"/>
      <c r="C4680" s="135">
        <v>2020</v>
      </c>
      <c r="D4680" s="137">
        <v>1.9337690000000001</v>
      </c>
    </row>
    <row r="4681" spans="1:4">
      <c r="A4681" s="135" t="s">
        <v>314</v>
      </c>
      <c r="B4681" s="136"/>
      <c r="C4681" s="135">
        <v>2021</v>
      </c>
      <c r="D4681" s="137">
        <v>1.845615</v>
      </c>
    </row>
    <row r="4682" spans="1:4" hidden="1">
      <c r="A4682" s="135" t="s">
        <v>315</v>
      </c>
      <c r="B4682" s="135" t="s">
        <v>316</v>
      </c>
      <c r="C4682" s="135">
        <v>1990</v>
      </c>
      <c r="D4682" s="137">
        <v>9.7228980000000007</v>
      </c>
    </row>
    <row r="4683" spans="1:4" hidden="1">
      <c r="A4683" s="135" t="s">
        <v>315</v>
      </c>
      <c r="B4683" s="135" t="s">
        <v>316</v>
      </c>
      <c r="C4683" s="135">
        <v>1991</v>
      </c>
      <c r="D4683" s="137">
        <v>10.24902</v>
      </c>
    </row>
    <row r="4684" spans="1:4" hidden="1">
      <c r="A4684" s="135" t="s">
        <v>315</v>
      </c>
      <c r="B4684" s="135" t="s">
        <v>316</v>
      </c>
      <c r="C4684" s="135">
        <v>1992</v>
      </c>
      <c r="D4684" s="137">
        <v>10.74034</v>
      </c>
    </row>
    <row r="4685" spans="1:4" hidden="1">
      <c r="A4685" s="135" t="s">
        <v>315</v>
      </c>
      <c r="B4685" s="135" t="s">
        <v>316</v>
      </c>
      <c r="C4685" s="135">
        <v>1993</v>
      </c>
      <c r="D4685" s="137">
        <v>11.200229999999999</v>
      </c>
    </row>
    <row r="4686" spans="1:4" hidden="1">
      <c r="A4686" s="135" t="s">
        <v>315</v>
      </c>
      <c r="B4686" s="135" t="s">
        <v>316</v>
      </c>
      <c r="C4686" s="135">
        <v>1994</v>
      </c>
      <c r="D4686" s="137">
        <v>11.631589999999999</v>
      </c>
    </row>
    <row r="4687" spans="1:4" hidden="1">
      <c r="A4687" s="135" t="s">
        <v>315</v>
      </c>
      <c r="B4687" s="135" t="s">
        <v>316</v>
      </c>
      <c r="C4687" s="135">
        <v>1995</v>
      </c>
      <c r="D4687" s="137">
        <v>12.074820000000001</v>
      </c>
    </row>
    <row r="4688" spans="1:4" hidden="1">
      <c r="A4688" s="135" t="s">
        <v>315</v>
      </c>
      <c r="B4688" s="135" t="s">
        <v>316</v>
      </c>
      <c r="C4688" s="135">
        <v>1996</v>
      </c>
      <c r="D4688" s="137">
        <v>12.494719999999999</v>
      </c>
    </row>
    <row r="4689" spans="1:4" hidden="1">
      <c r="A4689" s="135" t="s">
        <v>315</v>
      </c>
      <c r="B4689" s="135" t="s">
        <v>316</v>
      </c>
      <c r="C4689" s="135">
        <v>1997</v>
      </c>
      <c r="D4689" s="137">
        <v>12.893079999999999</v>
      </c>
    </row>
    <row r="4690" spans="1:4" hidden="1">
      <c r="A4690" s="135" t="s">
        <v>315</v>
      </c>
      <c r="B4690" s="135" t="s">
        <v>316</v>
      </c>
      <c r="C4690" s="135">
        <v>1998</v>
      </c>
      <c r="D4690" s="137">
        <v>13.59346</v>
      </c>
    </row>
    <row r="4691" spans="1:4" hidden="1">
      <c r="A4691" s="135" t="s">
        <v>315</v>
      </c>
      <c r="B4691" s="135" t="s">
        <v>316</v>
      </c>
      <c r="C4691" s="135">
        <v>1999</v>
      </c>
      <c r="D4691" s="137">
        <v>14.519349999999999</v>
      </c>
    </row>
    <row r="4692" spans="1:4" hidden="1">
      <c r="A4692" s="135" t="s">
        <v>315</v>
      </c>
      <c r="B4692" s="135" t="s">
        <v>316</v>
      </c>
      <c r="C4692" s="135">
        <v>2000</v>
      </c>
      <c r="D4692" s="137">
        <v>15.44788</v>
      </c>
    </row>
    <row r="4693" spans="1:4" hidden="1">
      <c r="A4693" s="135" t="s">
        <v>315</v>
      </c>
      <c r="B4693" s="135" t="s">
        <v>316</v>
      </c>
      <c r="C4693" s="135">
        <v>2001</v>
      </c>
      <c r="D4693" s="137">
        <v>15.34765</v>
      </c>
    </row>
    <row r="4694" spans="1:4" hidden="1">
      <c r="A4694" s="135" t="s">
        <v>315</v>
      </c>
      <c r="B4694" s="135" t="s">
        <v>316</v>
      </c>
      <c r="C4694" s="135">
        <v>2002</v>
      </c>
      <c r="D4694" s="137">
        <v>15.25906</v>
      </c>
    </row>
    <row r="4695" spans="1:4" hidden="1">
      <c r="A4695" s="135" t="s">
        <v>315</v>
      </c>
      <c r="B4695" s="135" t="s">
        <v>316</v>
      </c>
      <c r="C4695" s="135">
        <v>2003</v>
      </c>
      <c r="D4695" s="137">
        <v>15.63598</v>
      </c>
    </row>
    <row r="4696" spans="1:4" hidden="1">
      <c r="A4696" s="135" t="s">
        <v>315</v>
      </c>
      <c r="B4696" s="135" t="s">
        <v>316</v>
      </c>
      <c r="C4696" s="135">
        <v>2004</v>
      </c>
      <c r="D4696" s="137">
        <v>15.95154</v>
      </c>
    </row>
    <row r="4697" spans="1:4" hidden="1">
      <c r="A4697" s="135" t="s">
        <v>315</v>
      </c>
      <c r="B4697" s="135" t="s">
        <v>316</v>
      </c>
      <c r="C4697" s="135">
        <v>2005</v>
      </c>
      <c r="D4697" s="137">
        <v>15.23973</v>
      </c>
    </row>
    <row r="4698" spans="1:4" hidden="1">
      <c r="A4698" s="135" t="s">
        <v>315</v>
      </c>
      <c r="B4698" s="135" t="s">
        <v>316</v>
      </c>
      <c r="C4698" s="135">
        <v>2006</v>
      </c>
      <c r="D4698" s="137">
        <v>16.25525</v>
      </c>
    </row>
    <row r="4699" spans="1:4" hidden="1">
      <c r="A4699" s="135" t="s">
        <v>315</v>
      </c>
      <c r="B4699" s="135" t="s">
        <v>316</v>
      </c>
      <c r="C4699" s="135">
        <v>2007</v>
      </c>
      <c r="D4699" s="137">
        <v>16.23048</v>
      </c>
    </row>
    <row r="4700" spans="1:4" hidden="1">
      <c r="A4700" s="135" t="s">
        <v>315</v>
      </c>
      <c r="B4700" s="135" t="s">
        <v>316</v>
      </c>
      <c r="C4700" s="135">
        <v>2008</v>
      </c>
      <c r="D4700" s="137">
        <v>16.205780000000001</v>
      </c>
    </row>
    <row r="4701" spans="1:4" hidden="1">
      <c r="A4701" s="135" t="s">
        <v>315</v>
      </c>
      <c r="B4701" s="135" t="s">
        <v>316</v>
      </c>
      <c r="C4701" s="135">
        <v>2009</v>
      </c>
      <c r="D4701" s="137">
        <v>16.181159999999998</v>
      </c>
    </row>
    <row r="4702" spans="1:4" hidden="1">
      <c r="A4702" s="135" t="s">
        <v>315</v>
      </c>
      <c r="B4702" s="135" t="s">
        <v>316</v>
      </c>
      <c r="C4702" s="135">
        <v>2010</v>
      </c>
      <c r="D4702" s="137">
        <v>16.15662</v>
      </c>
    </row>
    <row r="4703" spans="1:4" hidden="1">
      <c r="A4703" s="135" t="s">
        <v>315</v>
      </c>
      <c r="B4703" s="135" t="s">
        <v>316</v>
      </c>
      <c r="C4703" s="135">
        <v>2011</v>
      </c>
      <c r="D4703" s="137">
        <v>16.132149999999999</v>
      </c>
    </row>
    <row r="4704" spans="1:4" hidden="1">
      <c r="A4704" s="135" t="s">
        <v>315</v>
      </c>
      <c r="B4704" s="135" t="s">
        <v>316</v>
      </c>
      <c r="C4704" s="135">
        <v>2012</v>
      </c>
      <c r="D4704" s="137">
        <v>16.107759999999999</v>
      </c>
    </row>
    <row r="4705" spans="1:4" hidden="1">
      <c r="A4705" s="135" t="s">
        <v>315</v>
      </c>
      <c r="B4705" s="135" t="s">
        <v>316</v>
      </c>
      <c r="C4705" s="135">
        <v>2013</v>
      </c>
      <c r="D4705" s="137">
        <v>16.08343</v>
      </c>
    </row>
    <row r="4706" spans="1:4" hidden="1">
      <c r="A4706" s="135" t="s">
        <v>315</v>
      </c>
      <c r="B4706" s="135" t="s">
        <v>316</v>
      </c>
      <c r="C4706" s="135">
        <v>2014</v>
      </c>
      <c r="D4706" s="137">
        <v>16.059190000000001</v>
      </c>
    </row>
    <row r="4707" spans="1:4" hidden="1">
      <c r="A4707" s="135" t="s">
        <v>315</v>
      </c>
      <c r="B4707" s="135" t="s">
        <v>316</v>
      </c>
      <c r="C4707" s="135">
        <v>2015</v>
      </c>
      <c r="D4707" s="137">
        <v>16.504709999999999</v>
      </c>
    </row>
    <row r="4708" spans="1:4" hidden="1">
      <c r="A4708" s="135" t="s">
        <v>315</v>
      </c>
      <c r="B4708" s="135" t="s">
        <v>316</v>
      </c>
      <c r="C4708" s="135">
        <v>2016</v>
      </c>
      <c r="D4708" s="137">
        <v>16.43158</v>
      </c>
    </row>
    <row r="4709" spans="1:4" hidden="1">
      <c r="A4709" s="135" t="s">
        <v>315</v>
      </c>
      <c r="B4709" s="135" t="s">
        <v>316</v>
      </c>
      <c r="C4709" s="135">
        <v>2017</v>
      </c>
      <c r="D4709" s="137">
        <v>16.43158</v>
      </c>
    </row>
    <row r="4710" spans="1:4" hidden="1">
      <c r="A4710" s="135" t="s">
        <v>315</v>
      </c>
      <c r="B4710" s="135" t="s">
        <v>316</v>
      </c>
      <c r="C4710" s="135">
        <v>2018</v>
      </c>
      <c r="D4710" s="137">
        <v>16.43158</v>
      </c>
    </row>
    <row r="4711" spans="1:4" hidden="1">
      <c r="A4711" s="135" t="s">
        <v>315</v>
      </c>
      <c r="B4711" s="135" t="s">
        <v>316</v>
      </c>
      <c r="C4711" s="135">
        <v>2019</v>
      </c>
      <c r="D4711" s="137">
        <v>16.43158</v>
      </c>
    </row>
    <row r="4712" spans="1:4" hidden="1">
      <c r="A4712" s="135" t="s">
        <v>315</v>
      </c>
      <c r="B4712" s="135" t="s">
        <v>316</v>
      </c>
      <c r="C4712" s="135">
        <v>2020</v>
      </c>
      <c r="D4712" s="137">
        <v>16.43158</v>
      </c>
    </row>
    <row r="4713" spans="1:4">
      <c r="A4713" s="135" t="s">
        <v>315</v>
      </c>
      <c r="B4713" s="135" t="s">
        <v>316</v>
      </c>
      <c r="C4713" s="135">
        <v>2021</v>
      </c>
      <c r="D4713" s="137">
        <v>16.43158</v>
      </c>
    </row>
    <row r="4714" spans="1:4" hidden="1">
      <c r="A4714" s="135" t="s">
        <v>317</v>
      </c>
      <c r="B4714" s="135" t="s">
        <v>318</v>
      </c>
      <c r="C4714" s="135">
        <v>2012</v>
      </c>
      <c r="D4714" s="137">
        <v>34.19453</v>
      </c>
    </row>
    <row r="4715" spans="1:4" hidden="1">
      <c r="A4715" s="135" t="s">
        <v>317</v>
      </c>
      <c r="B4715" s="135" t="s">
        <v>318</v>
      </c>
      <c r="C4715" s="135">
        <v>2013</v>
      </c>
      <c r="D4715" s="137">
        <v>34.19453</v>
      </c>
    </row>
    <row r="4716" spans="1:4" hidden="1">
      <c r="A4716" s="135" t="s">
        <v>317</v>
      </c>
      <c r="B4716" s="135" t="s">
        <v>318</v>
      </c>
      <c r="C4716" s="135">
        <v>2014</v>
      </c>
      <c r="D4716" s="137">
        <v>34.19453</v>
      </c>
    </row>
    <row r="4717" spans="1:4" hidden="1">
      <c r="A4717" s="135" t="s">
        <v>317</v>
      </c>
      <c r="B4717" s="135" t="s">
        <v>318</v>
      </c>
      <c r="C4717" s="135">
        <v>2015</v>
      </c>
      <c r="D4717" s="137">
        <v>34.19453</v>
      </c>
    </row>
    <row r="4718" spans="1:4" hidden="1">
      <c r="A4718" s="135" t="s">
        <v>317</v>
      </c>
      <c r="B4718" s="135" t="s">
        <v>318</v>
      </c>
      <c r="C4718" s="135">
        <v>2016</v>
      </c>
      <c r="D4718" s="137">
        <v>34.19453</v>
      </c>
    </row>
    <row r="4719" spans="1:4" hidden="1">
      <c r="A4719" s="135" t="s">
        <v>317</v>
      </c>
      <c r="B4719" s="135" t="s">
        <v>318</v>
      </c>
      <c r="C4719" s="135">
        <v>2017</v>
      </c>
      <c r="D4719" s="137">
        <v>34.19453</v>
      </c>
    </row>
    <row r="4720" spans="1:4" hidden="1">
      <c r="A4720" s="135" t="s">
        <v>317</v>
      </c>
      <c r="B4720" s="135" t="s">
        <v>318</v>
      </c>
      <c r="C4720" s="135">
        <v>2018</v>
      </c>
      <c r="D4720" s="137">
        <v>34.19453</v>
      </c>
    </row>
    <row r="4721" spans="1:4" hidden="1">
      <c r="A4721" s="135" t="s">
        <v>317</v>
      </c>
      <c r="B4721" s="135" t="s">
        <v>318</v>
      </c>
      <c r="C4721" s="135">
        <v>2019</v>
      </c>
      <c r="D4721" s="137">
        <v>34.19453</v>
      </c>
    </row>
    <row r="4722" spans="1:4" hidden="1">
      <c r="A4722" s="135" t="s">
        <v>317</v>
      </c>
      <c r="B4722" s="135" t="s">
        <v>318</v>
      </c>
      <c r="C4722" s="135">
        <v>2020</v>
      </c>
      <c r="D4722" s="137">
        <v>34.19453</v>
      </c>
    </row>
    <row r="4723" spans="1:4">
      <c r="A4723" s="135" t="s">
        <v>317</v>
      </c>
      <c r="B4723" s="135" t="s">
        <v>318</v>
      </c>
      <c r="C4723" s="135">
        <v>2021</v>
      </c>
      <c r="D4723" s="137">
        <v>34.19453</v>
      </c>
    </row>
    <row r="4724" spans="1:4" hidden="1">
      <c r="A4724" s="135" t="s">
        <v>319</v>
      </c>
      <c r="B4724" s="135" t="s">
        <v>320</v>
      </c>
      <c r="C4724" s="135">
        <v>1986</v>
      </c>
      <c r="D4724" s="137">
        <v>25.996690000000001</v>
      </c>
    </row>
    <row r="4725" spans="1:4" hidden="1">
      <c r="A4725" s="135" t="s">
        <v>319</v>
      </c>
      <c r="B4725" s="135" t="s">
        <v>320</v>
      </c>
      <c r="C4725" s="135">
        <v>1987</v>
      </c>
      <c r="D4725" s="137">
        <v>24.547450000000001</v>
      </c>
    </row>
    <row r="4726" spans="1:4" hidden="1">
      <c r="A4726" s="135" t="s">
        <v>319</v>
      </c>
      <c r="B4726" s="135" t="s">
        <v>320</v>
      </c>
      <c r="C4726" s="135">
        <v>1988</v>
      </c>
      <c r="D4726" s="137">
        <v>22.975449999999999</v>
      </c>
    </row>
    <row r="4727" spans="1:4" hidden="1">
      <c r="A4727" s="135" t="s">
        <v>319</v>
      </c>
      <c r="B4727" s="135" t="s">
        <v>320</v>
      </c>
      <c r="C4727" s="135">
        <v>1989</v>
      </c>
      <c r="D4727" s="137">
        <v>21.264399999999998</v>
      </c>
    </row>
    <row r="4728" spans="1:4" hidden="1">
      <c r="A4728" s="135" t="s">
        <v>319</v>
      </c>
      <c r="B4728" s="135" t="s">
        <v>320</v>
      </c>
      <c r="C4728" s="135">
        <v>1990</v>
      </c>
      <c r="D4728" s="137">
        <v>19.39499</v>
      </c>
    </row>
    <row r="4729" spans="1:4" hidden="1">
      <c r="A4729" s="135" t="s">
        <v>319</v>
      </c>
      <c r="B4729" s="135" t="s">
        <v>320</v>
      </c>
      <c r="C4729" s="135">
        <v>1991</v>
      </c>
      <c r="D4729" s="137">
        <v>17.344169999999998</v>
      </c>
    </row>
    <row r="4730" spans="1:4" hidden="1">
      <c r="A4730" s="135" t="s">
        <v>319</v>
      </c>
      <c r="B4730" s="135" t="s">
        <v>320</v>
      </c>
      <c r="C4730" s="135">
        <v>1992</v>
      </c>
      <c r="D4730" s="137">
        <v>17.654119999999999</v>
      </c>
    </row>
    <row r="4731" spans="1:4" hidden="1">
      <c r="A4731" s="135" t="s">
        <v>319</v>
      </c>
      <c r="B4731" s="135" t="s">
        <v>320</v>
      </c>
      <c r="C4731" s="135">
        <v>1993</v>
      </c>
      <c r="D4731" s="137">
        <v>17.970649999999999</v>
      </c>
    </row>
    <row r="4732" spans="1:4" hidden="1">
      <c r="A4732" s="135" t="s">
        <v>319</v>
      </c>
      <c r="B4732" s="135" t="s">
        <v>320</v>
      </c>
      <c r="C4732" s="135">
        <v>1994</v>
      </c>
      <c r="D4732" s="137">
        <v>18.293959999999998</v>
      </c>
    </row>
    <row r="4733" spans="1:4" hidden="1">
      <c r="A4733" s="135" t="s">
        <v>319</v>
      </c>
      <c r="B4733" s="135" t="s">
        <v>320</v>
      </c>
      <c r="C4733" s="135">
        <v>1995</v>
      </c>
      <c r="D4733" s="137">
        <v>18.624289999999998</v>
      </c>
    </row>
    <row r="4734" spans="1:4" hidden="1">
      <c r="A4734" s="135" t="s">
        <v>319</v>
      </c>
      <c r="B4734" s="135" t="s">
        <v>320</v>
      </c>
      <c r="C4734" s="135">
        <v>1996</v>
      </c>
      <c r="D4734" s="137">
        <v>18.961860000000001</v>
      </c>
    </row>
    <row r="4735" spans="1:4" hidden="1">
      <c r="A4735" s="135" t="s">
        <v>319</v>
      </c>
      <c r="B4735" s="135" t="s">
        <v>320</v>
      </c>
      <c r="C4735" s="135">
        <v>1997</v>
      </c>
      <c r="D4735" s="137">
        <v>19.306920000000002</v>
      </c>
    </row>
    <row r="4736" spans="1:4" hidden="1">
      <c r="A4736" s="135" t="s">
        <v>319</v>
      </c>
      <c r="B4736" s="135" t="s">
        <v>320</v>
      </c>
      <c r="C4736" s="135">
        <v>1998</v>
      </c>
      <c r="D4736" s="137">
        <v>19.47833</v>
      </c>
    </row>
    <row r="4737" spans="1:4" hidden="1">
      <c r="A4737" s="135" t="s">
        <v>319</v>
      </c>
      <c r="B4737" s="135" t="s">
        <v>320</v>
      </c>
      <c r="C4737" s="135">
        <v>1999</v>
      </c>
      <c r="D4737" s="137">
        <v>19.64357</v>
      </c>
    </row>
    <row r="4738" spans="1:4" hidden="1">
      <c r="A4738" s="135" t="s">
        <v>319</v>
      </c>
      <c r="B4738" s="135" t="s">
        <v>320</v>
      </c>
      <c r="C4738" s="135">
        <v>2000</v>
      </c>
      <c r="D4738" s="137">
        <v>19.802959999999999</v>
      </c>
    </row>
    <row r="4739" spans="1:4" hidden="1">
      <c r="A4739" s="135" t="s">
        <v>319</v>
      </c>
      <c r="B4739" s="135" t="s">
        <v>320</v>
      </c>
      <c r="C4739" s="135">
        <v>2001</v>
      </c>
      <c r="D4739" s="137">
        <v>20.267790000000002</v>
      </c>
    </row>
    <row r="4740" spans="1:4" hidden="1">
      <c r="A4740" s="135" t="s">
        <v>319</v>
      </c>
      <c r="B4740" s="135" t="s">
        <v>320</v>
      </c>
      <c r="C4740" s="135">
        <v>2002</v>
      </c>
      <c r="D4740" s="137">
        <v>20.72353</v>
      </c>
    </row>
    <row r="4741" spans="1:4" hidden="1">
      <c r="A4741" s="135" t="s">
        <v>319</v>
      </c>
      <c r="B4741" s="135" t="s">
        <v>320</v>
      </c>
      <c r="C4741" s="135">
        <v>2003</v>
      </c>
      <c r="D4741" s="137">
        <v>20.561450000000001</v>
      </c>
    </row>
    <row r="4742" spans="1:4" hidden="1">
      <c r="A4742" s="135" t="s">
        <v>319</v>
      </c>
      <c r="B4742" s="135" t="s">
        <v>320</v>
      </c>
      <c r="C4742" s="135">
        <v>2004</v>
      </c>
      <c r="D4742" s="137">
        <v>20.821670000000001</v>
      </c>
    </row>
    <row r="4743" spans="1:4" hidden="1">
      <c r="A4743" s="135" t="s">
        <v>319</v>
      </c>
      <c r="B4743" s="135" t="s">
        <v>320</v>
      </c>
      <c r="C4743" s="135">
        <v>2005</v>
      </c>
      <c r="D4743" s="137">
        <v>19.84958</v>
      </c>
    </row>
    <row r="4744" spans="1:4" hidden="1">
      <c r="A4744" s="135" t="s">
        <v>319</v>
      </c>
      <c r="B4744" s="135" t="s">
        <v>320</v>
      </c>
      <c r="C4744" s="135">
        <v>2006</v>
      </c>
      <c r="D4744" s="137">
        <v>19.407399999999999</v>
      </c>
    </row>
    <row r="4745" spans="1:4" hidden="1">
      <c r="A4745" s="135" t="s">
        <v>319</v>
      </c>
      <c r="B4745" s="135" t="s">
        <v>320</v>
      </c>
      <c r="C4745" s="135">
        <v>2007</v>
      </c>
      <c r="D4745" s="137">
        <v>18.258230000000001</v>
      </c>
    </row>
    <row r="4746" spans="1:4" hidden="1">
      <c r="A4746" s="135" t="s">
        <v>319</v>
      </c>
      <c r="B4746" s="135" t="s">
        <v>320</v>
      </c>
      <c r="C4746" s="135">
        <v>2008</v>
      </c>
      <c r="D4746" s="137">
        <v>19.09638</v>
      </c>
    </row>
    <row r="4747" spans="1:4" hidden="1">
      <c r="A4747" s="135" t="s">
        <v>319</v>
      </c>
      <c r="B4747" s="135" t="s">
        <v>320</v>
      </c>
      <c r="C4747" s="135">
        <v>2009</v>
      </c>
      <c r="D4747" s="137">
        <v>18.714690000000001</v>
      </c>
    </row>
    <row r="4748" spans="1:4" hidden="1">
      <c r="A4748" s="135" t="s">
        <v>319</v>
      </c>
      <c r="B4748" s="135" t="s">
        <v>320</v>
      </c>
      <c r="C4748" s="135">
        <v>2010</v>
      </c>
      <c r="D4748" s="137">
        <v>19.34477</v>
      </c>
    </row>
    <row r="4749" spans="1:4" hidden="1">
      <c r="A4749" s="135" t="s">
        <v>319</v>
      </c>
      <c r="B4749" s="135" t="s">
        <v>320</v>
      </c>
      <c r="C4749" s="135">
        <v>2011</v>
      </c>
      <c r="D4749" s="137">
        <v>19.10266</v>
      </c>
    </row>
    <row r="4750" spans="1:4" hidden="1">
      <c r="A4750" s="135" t="s">
        <v>319</v>
      </c>
      <c r="B4750" s="135" t="s">
        <v>320</v>
      </c>
      <c r="C4750" s="135">
        <v>2012</v>
      </c>
      <c r="D4750" s="137">
        <v>17.93619</v>
      </c>
    </row>
    <row r="4751" spans="1:4" hidden="1">
      <c r="A4751" s="135" t="s">
        <v>319</v>
      </c>
      <c r="B4751" s="135" t="s">
        <v>320</v>
      </c>
      <c r="C4751" s="135">
        <v>2013</v>
      </c>
      <c r="D4751" s="137">
        <v>19.9771</v>
      </c>
    </row>
    <row r="4752" spans="1:4" hidden="1">
      <c r="A4752" s="135" t="s">
        <v>319</v>
      </c>
      <c r="B4752" s="135" t="s">
        <v>320</v>
      </c>
      <c r="C4752" s="135">
        <v>2014</v>
      </c>
      <c r="D4752" s="137">
        <v>19.296220000000002</v>
      </c>
    </row>
    <row r="4753" spans="1:4" hidden="1">
      <c r="A4753" s="135" t="s">
        <v>319</v>
      </c>
      <c r="B4753" s="135" t="s">
        <v>320</v>
      </c>
      <c r="C4753" s="135">
        <v>2015</v>
      </c>
      <c r="D4753" s="137">
        <v>19.220030000000001</v>
      </c>
    </row>
    <row r="4754" spans="1:4" hidden="1">
      <c r="A4754" s="135" t="s">
        <v>319</v>
      </c>
      <c r="B4754" s="135" t="s">
        <v>320</v>
      </c>
      <c r="C4754" s="135">
        <v>2016</v>
      </c>
      <c r="D4754" s="137">
        <v>19.108930000000001</v>
      </c>
    </row>
    <row r="4755" spans="1:4" hidden="1">
      <c r="A4755" s="135" t="s">
        <v>319</v>
      </c>
      <c r="B4755" s="135" t="s">
        <v>320</v>
      </c>
      <c r="C4755" s="135">
        <v>2017</v>
      </c>
      <c r="D4755" s="137">
        <v>18.57846</v>
      </c>
    </row>
    <row r="4756" spans="1:4" hidden="1">
      <c r="A4756" s="135" t="s">
        <v>319</v>
      </c>
      <c r="B4756" s="135" t="s">
        <v>320</v>
      </c>
      <c r="C4756" s="135">
        <v>2018</v>
      </c>
      <c r="D4756" s="137">
        <v>19.439630000000001</v>
      </c>
    </row>
    <row r="4757" spans="1:4" hidden="1">
      <c r="A4757" s="135" t="s">
        <v>319</v>
      </c>
      <c r="B4757" s="135" t="s">
        <v>320</v>
      </c>
      <c r="C4757" s="135">
        <v>2019</v>
      </c>
      <c r="D4757" s="137">
        <v>19.197659999999999</v>
      </c>
    </row>
    <row r="4758" spans="1:4" hidden="1">
      <c r="A4758" s="135" t="s">
        <v>319</v>
      </c>
      <c r="B4758" s="135" t="s">
        <v>320</v>
      </c>
      <c r="C4758" s="135">
        <v>2020</v>
      </c>
      <c r="D4758" s="137">
        <v>18.952449999999999</v>
      </c>
    </row>
    <row r="4759" spans="1:4">
      <c r="A4759" s="135" t="s">
        <v>319</v>
      </c>
      <c r="B4759" s="135" t="s">
        <v>320</v>
      </c>
      <c r="C4759" s="135">
        <v>2021</v>
      </c>
      <c r="D4759" s="137">
        <v>18.952449999999999</v>
      </c>
    </row>
    <row r="4760" spans="1:4" hidden="1">
      <c r="A4760" s="135" t="s">
        <v>321</v>
      </c>
      <c r="B4760" s="135" t="s">
        <v>322</v>
      </c>
      <c r="C4760" s="135">
        <v>1990</v>
      </c>
      <c r="D4760" s="137">
        <v>1.9961100000000001</v>
      </c>
    </row>
    <row r="4761" spans="1:4" hidden="1">
      <c r="A4761" s="135" t="s">
        <v>321</v>
      </c>
      <c r="B4761" s="135" t="s">
        <v>322</v>
      </c>
      <c r="C4761" s="135">
        <v>1991</v>
      </c>
      <c r="D4761" s="137">
        <v>2.2476609999999999</v>
      </c>
    </row>
    <row r="4762" spans="1:4" hidden="1">
      <c r="A4762" s="135" t="s">
        <v>321</v>
      </c>
      <c r="B4762" s="135" t="s">
        <v>322</v>
      </c>
      <c r="C4762" s="135">
        <v>1992</v>
      </c>
      <c r="D4762" s="137">
        <v>2.4835560000000001</v>
      </c>
    </row>
    <row r="4763" spans="1:4" hidden="1">
      <c r="A4763" s="135" t="s">
        <v>321</v>
      </c>
      <c r="B4763" s="135" t="s">
        <v>322</v>
      </c>
      <c r="C4763" s="135">
        <v>1993</v>
      </c>
      <c r="D4763" s="137">
        <v>2.7052139999999998</v>
      </c>
    </row>
    <row r="4764" spans="1:4" hidden="1">
      <c r="A4764" s="135" t="s">
        <v>321</v>
      </c>
      <c r="B4764" s="135" t="s">
        <v>322</v>
      </c>
      <c r="C4764" s="135">
        <v>1994</v>
      </c>
      <c r="D4764" s="137">
        <v>2.9138850000000001</v>
      </c>
    </row>
    <row r="4765" spans="1:4" hidden="1">
      <c r="A4765" s="135" t="s">
        <v>321</v>
      </c>
      <c r="B4765" s="135" t="s">
        <v>322</v>
      </c>
      <c r="C4765" s="135">
        <v>1995</v>
      </c>
      <c r="D4765" s="137">
        <v>3.1106780000000001</v>
      </c>
    </row>
    <row r="4766" spans="1:4" hidden="1">
      <c r="A4766" s="135" t="s">
        <v>321</v>
      </c>
      <c r="B4766" s="135" t="s">
        <v>322</v>
      </c>
      <c r="C4766" s="135">
        <v>1996</v>
      </c>
      <c r="D4766" s="137">
        <v>3.2965789999999999</v>
      </c>
    </row>
    <row r="4767" spans="1:4" hidden="1">
      <c r="A4767" s="135" t="s">
        <v>321</v>
      </c>
      <c r="B4767" s="135" t="s">
        <v>322</v>
      </c>
      <c r="C4767" s="135">
        <v>1997</v>
      </c>
      <c r="D4767" s="137">
        <v>3.4724689999999998</v>
      </c>
    </row>
    <row r="4768" spans="1:4" hidden="1">
      <c r="A4768" s="135" t="s">
        <v>321</v>
      </c>
      <c r="B4768" s="135" t="s">
        <v>322</v>
      </c>
      <c r="C4768" s="135">
        <v>1998</v>
      </c>
      <c r="D4768" s="137">
        <v>3.639135</v>
      </c>
    </row>
    <row r="4769" spans="1:4" hidden="1">
      <c r="A4769" s="135" t="s">
        <v>321</v>
      </c>
      <c r="B4769" s="135" t="s">
        <v>322</v>
      </c>
      <c r="C4769" s="135">
        <v>1999</v>
      </c>
      <c r="D4769" s="137">
        <v>3.7972830000000002</v>
      </c>
    </row>
    <row r="4770" spans="1:4" hidden="1">
      <c r="A4770" s="135" t="s">
        <v>321</v>
      </c>
      <c r="B4770" s="135" t="s">
        <v>322</v>
      </c>
      <c r="C4770" s="135">
        <v>2000</v>
      </c>
      <c r="D4770" s="137">
        <v>3.9475509999999998</v>
      </c>
    </row>
    <row r="4771" spans="1:4" hidden="1">
      <c r="A4771" s="135" t="s">
        <v>321</v>
      </c>
      <c r="B4771" s="135" t="s">
        <v>322</v>
      </c>
      <c r="C4771" s="135">
        <v>2001</v>
      </c>
      <c r="D4771" s="137">
        <v>4.4398689999999998</v>
      </c>
    </row>
    <row r="4772" spans="1:4" hidden="1">
      <c r="A4772" s="135" t="s">
        <v>321</v>
      </c>
      <c r="B4772" s="135" t="s">
        <v>322</v>
      </c>
      <c r="C4772" s="135">
        <v>2002</v>
      </c>
      <c r="D4772" s="137">
        <v>4.9331680000000002</v>
      </c>
    </row>
    <row r="4773" spans="1:4" hidden="1">
      <c r="A4773" s="135" t="s">
        <v>321</v>
      </c>
      <c r="B4773" s="135" t="s">
        <v>322</v>
      </c>
      <c r="C4773" s="135">
        <v>2003</v>
      </c>
      <c r="D4773" s="137">
        <v>5.4274490000000002</v>
      </c>
    </row>
    <row r="4774" spans="1:4" hidden="1">
      <c r="A4774" s="135" t="s">
        <v>321</v>
      </c>
      <c r="B4774" s="135" t="s">
        <v>322</v>
      </c>
      <c r="C4774" s="135">
        <v>2004</v>
      </c>
      <c r="D4774" s="137">
        <v>5.9227160000000003</v>
      </c>
    </row>
    <row r="4775" spans="1:4" hidden="1">
      <c r="A4775" s="135" t="s">
        <v>321</v>
      </c>
      <c r="B4775" s="135" t="s">
        <v>322</v>
      </c>
      <c r="C4775" s="135">
        <v>2005</v>
      </c>
      <c r="D4775" s="137">
        <v>6.418971</v>
      </c>
    </row>
    <row r="4776" spans="1:4" hidden="1">
      <c r="A4776" s="135" t="s">
        <v>321</v>
      </c>
      <c r="B4776" s="135" t="s">
        <v>322</v>
      </c>
      <c r="C4776" s="135">
        <v>2006</v>
      </c>
      <c r="D4776" s="137">
        <v>6.418971</v>
      </c>
    </row>
    <row r="4777" spans="1:4" hidden="1">
      <c r="A4777" s="135" t="s">
        <v>321</v>
      </c>
      <c r="B4777" s="135" t="s">
        <v>322</v>
      </c>
      <c r="C4777" s="135">
        <v>2007</v>
      </c>
      <c r="D4777" s="137">
        <v>6.418971</v>
      </c>
    </row>
    <row r="4778" spans="1:4" hidden="1">
      <c r="A4778" s="135" t="s">
        <v>321</v>
      </c>
      <c r="B4778" s="135" t="s">
        <v>322</v>
      </c>
      <c r="C4778" s="135">
        <v>2008</v>
      </c>
      <c r="D4778" s="137">
        <v>6.418971</v>
      </c>
    </row>
    <row r="4779" spans="1:4" hidden="1">
      <c r="A4779" s="135" t="s">
        <v>321</v>
      </c>
      <c r="B4779" s="135" t="s">
        <v>322</v>
      </c>
      <c r="C4779" s="135">
        <v>2009</v>
      </c>
      <c r="D4779" s="137">
        <v>6.418971</v>
      </c>
    </row>
    <row r="4780" spans="1:4" hidden="1">
      <c r="A4780" s="135" t="s">
        <v>321</v>
      </c>
      <c r="B4780" s="135" t="s">
        <v>322</v>
      </c>
      <c r="C4780" s="135">
        <v>2010</v>
      </c>
      <c r="D4780" s="137">
        <v>6.418971</v>
      </c>
    </row>
    <row r="4781" spans="1:4" hidden="1">
      <c r="A4781" s="135" t="s">
        <v>321</v>
      </c>
      <c r="B4781" s="135" t="s">
        <v>322</v>
      </c>
      <c r="C4781" s="135">
        <v>2011</v>
      </c>
      <c r="D4781" s="137">
        <v>6.418971</v>
      </c>
    </row>
    <row r="4782" spans="1:4" hidden="1">
      <c r="A4782" s="135" t="s">
        <v>321</v>
      </c>
      <c r="B4782" s="135" t="s">
        <v>322</v>
      </c>
      <c r="C4782" s="135">
        <v>2012</v>
      </c>
      <c r="D4782" s="137">
        <v>6.418971</v>
      </c>
    </row>
    <row r="4783" spans="1:4" hidden="1">
      <c r="A4783" s="135" t="s">
        <v>321</v>
      </c>
      <c r="B4783" s="135" t="s">
        <v>322</v>
      </c>
      <c r="C4783" s="135">
        <v>2013</v>
      </c>
      <c r="D4783" s="137">
        <v>6.418971</v>
      </c>
    </row>
    <row r="4784" spans="1:4" hidden="1">
      <c r="A4784" s="135" t="s">
        <v>321</v>
      </c>
      <c r="B4784" s="135" t="s">
        <v>322</v>
      </c>
      <c r="C4784" s="135">
        <v>2014</v>
      </c>
      <c r="D4784" s="137">
        <v>6.418971</v>
      </c>
    </row>
    <row r="4785" spans="1:4" hidden="1">
      <c r="A4785" s="135" t="s">
        <v>321</v>
      </c>
      <c r="B4785" s="135" t="s">
        <v>322</v>
      </c>
      <c r="C4785" s="135">
        <v>2015</v>
      </c>
      <c r="D4785" s="137">
        <v>6.418971</v>
      </c>
    </row>
    <row r="4786" spans="1:4" hidden="1">
      <c r="A4786" s="135" t="s">
        <v>321</v>
      </c>
      <c r="B4786" s="135" t="s">
        <v>322</v>
      </c>
      <c r="C4786" s="135">
        <v>2016</v>
      </c>
      <c r="D4786" s="137">
        <v>6.418971</v>
      </c>
    </row>
    <row r="4787" spans="1:4" hidden="1">
      <c r="A4787" s="135" t="s">
        <v>321</v>
      </c>
      <c r="B4787" s="135" t="s">
        <v>322</v>
      </c>
      <c r="C4787" s="135">
        <v>2017</v>
      </c>
      <c r="D4787" s="137">
        <v>6.418971</v>
      </c>
    </row>
    <row r="4788" spans="1:4" hidden="1">
      <c r="A4788" s="135" t="s">
        <v>321</v>
      </c>
      <c r="B4788" s="135" t="s">
        <v>322</v>
      </c>
      <c r="C4788" s="135">
        <v>2018</v>
      </c>
      <c r="D4788" s="137">
        <v>6.418971</v>
      </c>
    </row>
    <row r="4789" spans="1:4" hidden="1">
      <c r="A4789" s="135" t="s">
        <v>321</v>
      </c>
      <c r="B4789" s="135" t="s">
        <v>322</v>
      </c>
      <c r="C4789" s="135">
        <v>2019</v>
      </c>
      <c r="D4789" s="137">
        <v>6.418971</v>
      </c>
    </row>
    <row r="4790" spans="1:4" hidden="1">
      <c r="A4790" s="135" t="s">
        <v>321</v>
      </c>
      <c r="B4790" s="135" t="s">
        <v>322</v>
      </c>
      <c r="C4790" s="135">
        <v>2020</v>
      </c>
      <c r="D4790" s="137">
        <v>6.418971</v>
      </c>
    </row>
    <row r="4791" spans="1:4">
      <c r="A4791" s="135" t="s">
        <v>321</v>
      </c>
      <c r="B4791" s="135" t="s">
        <v>322</v>
      </c>
      <c r="C4791" s="135">
        <v>2021</v>
      </c>
      <c r="D4791" s="137">
        <v>6.418971</v>
      </c>
    </row>
    <row r="4792" spans="1:4" hidden="1">
      <c r="A4792" s="135" t="s">
        <v>323</v>
      </c>
      <c r="B4792" s="136"/>
      <c r="C4792" s="135">
        <v>2014</v>
      </c>
      <c r="D4792" s="137">
        <v>5.6261409999999996</v>
      </c>
    </row>
    <row r="4793" spans="1:4" hidden="1">
      <c r="A4793" s="135" t="s">
        <v>323</v>
      </c>
      <c r="B4793" s="136"/>
      <c r="C4793" s="135">
        <v>2015</v>
      </c>
      <c r="D4793" s="137">
        <v>6.3397750000000004</v>
      </c>
    </row>
    <row r="4794" spans="1:4" hidden="1">
      <c r="A4794" s="135" t="s">
        <v>323</v>
      </c>
      <c r="B4794" s="136"/>
      <c r="C4794" s="135">
        <v>2016</v>
      </c>
      <c r="D4794" s="137">
        <v>6.6641599999999999</v>
      </c>
    </row>
    <row r="4795" spans="1:4" hidden="1">
      <c r="A4795" s="135" t="s">
        <v>323</v>
      </c>
      <c r="B4795" s="136"/>
      <c r="C4795" s="135">
        <v>2017</v>
      </c>
      <c r="D4795" s="137">
        <v>6.7794499999999998</v>
      </c>
    </row>
    <row r="4796" spans="1:4" hidden="1">
      <c r="A4796" s="135" t="s">
        <v>323</v>
      </c>
      <c r="B4796" s="136"/>
      <c r="C4796" s="135">
        <v>2018</v>
      </c>
      <c r="D4796" s="137">
        <v>6.6141969999999999</v>
      </c>
    </row>
    <row r="4797" spans="1:4" hidden="1">
      <c r="A4797" s="135" t="s">
        <v>323</v>
      </c>
      <c r="B4797" s="136"/>
      <c r="C4797" s="135">
        <v>2019</v>
      </c>
      <c r="D4797" s="137">
        <v>6.9205709999999998</v>
      </c>
    </row>
    <row r="4798" spans="1:4" hidden="1">
      <c r="A4798" s="135" t="s">
        <v>323</v>
      </c>
      <c r="B4798" s="136"/>
      <c r="C4798" s="135">
        <v>2020</v>
      </c>
      <c r="D4798" s="137">
        <v>6.7386220000000003</v>
      </c>
    </row>
    <row r="4799" spans="1:4">
      <c r="A4799" s="135" t="s">
        <v>323</v>
      </c>
      <c r="B4799" s="136"/>
      <c r="C4799" s="135">
        <v>2021</v>
      </c>
      <c r="D4799" s="137">
        <v>6.7903099999999998</v>
      </c>
    </row>
    <row r="4800" spans="1:4" hidden="1">
      <c r="A4800" s="135" t="s">
        <v>324</v>
      </c>
      <c r="B4800" s="135" t="s">
        <v>325</v>
      </c>
      <c r="C4800" s="135">
        <v>2012</v>
      </c>
      <c r="D4800" s="137">
        <v>0.27844799999999997</v>
      </c>
    </row>
    <row r="4801" spans="1:4" hidden="1">
      <c r="A4801" s="135" t="s">
        <v>324</v>
      </c>
      <c r="B4801" s="135" t="s">
        <v>325</v>
      </c>
      <c r="C4801" s="135">
        <v>2013</v>
      </c>
      <c r="D4801" s="137">
        <v>0.27844799999999997</v>
      </c>
    </row>
    <row r="4802" spans="1:4" hidden="1">
      <c r="A4802" s="135" t="s">
        <v>324</v>
      </c>
      <c r="B4802" s="135" t="s">
        <v>325</v>
      </c>
      <c r="C4802" s="135">
        <v>2014</v>
      </c>
      <c r="D4802" s="137">
        <v>0.27844799999999997</v>
      </c>
    </row>
    <row r="4803" spans="1:4" hidden="1">
      <c r="A4803" s="135" t="s">
        <v>324</v>
      </c>
      <c r="B4803" s="135" t="s">
        <v>325</v>
      </c>
      <c r="C4803" s="135">
        <v>2015</v>
      </c>
      <c r="D4803" s="137">
        <v>0.27844799999999997</v>
      </c>
    </row>
    <row r="4804" spans="1:4" hidden="1">
      <c r="A4804" s="135" t="s">
        <v>324</v>
      </c>
      <c r="B4804" s="135" t="s">
        <v>325</v>
      </c>
      <c r="C4804" s="135">
        <v>2016</v>
      </c>
      <c r="D4804" s="137">
        <v>0.27844799999999997</v>
      </c>
    </row>
    <row r="4805" spans="1:4" hidden="1">
      <c r="A4805" s="135" t="s">
        <v>324</v>
      </c>
      <c r="B4805" s="135" t="s">
        <v>325</v>
      </c>
      <c r="C4805" s="135">
        <v>2017</v>
      </c>
      <c r="D4805" s="137">
        <v>0.27844799999999997</v>
      </c>
    </row>
    <row r="4806" spans="1:4" hidden="1">
      <c r="A4806" s="135" t="s">
        <v>324</v>
      </c>
      <c r="B4806" s="135" t="s">
        <v>325</v>
      </c>
      <c r="C4806" s="135">
        <v>2018</v>
      </c>
      <c r="D4806" s="137">
        <v>0.27844799999999997</v>
      </c>
    </row>
    <row r="4807" spans="1:4" hidden="1">
      <c r="A4807" s="135" t="s">
        <v>324</v>
      </c>
      <c r="B4807" s="135" t="s">
        <v>325</v>
      </c>
      <c r="C4807" s="135">
        <v>2019</v>
      </c>
      <c r="D4807" s="137">
        <v>0.27844799999999997</v>
      </c>
    </row>
    <row r="4808" spans="1:4" hidden="1">
      <c r="A4808" s="135" t="s">
        <v>324</v>
      </c>
      <c r="B4808" s="135" t="s">
        <v>325</v>
      </c>
      <c r="C4808" s="135">
        <v>2020</v>
      </c>
      <c r="D4808" s="137">
        <v>0.27844799999999997</v>
      </c>
    </row>
    <row r="4809" spans="1:4">
      <c r="A4809" s="135" t="s">
        <v>324</v>
      </c>
      <c r="B4809" s="135" t="s">
        <v>325</v>
      </c>
      <c r="C4809" s="135">
        <v>2021</v>
      </c>
      <c r="D4809" s="137">
        <v>0.27844799999999997</v>
      </c>
    </row>
    <row r="4810" spans="1:4" hidden="1">
      <c r="A4810" s="135" t="s">
        <v>326</v>
      </c>
      <c r="B4810" s="135" t="s">
        <v>327</v>
      </c>
      <c r="C4810" s="135">
        <v>1987</v>
      </c>
      <c r="D4810" s="137">
        <v>4.7826089999999999</v>
      </c>
    </row>
    <row r="4811" spans="1:4" hidden="1">
      <c r="A4811" s="135" t="s">
        <v>326</v>
      </c>
      <c r="B4811" s="135" t="s">
        <v>327</v>
      </c>
      <c r="C4811" s="135">
        <v>1988</v>
      </c>
      <c r="D4811" s="137">
        <v>4.5880450000000002</v>
      </c>
    </row>
    <row r="4812" spans="1:4" hidden="1">
      <c r="A4812" s="135" t="s">
        <v>326</v>
      </c>
      <c r="B4812" s="135" t="s">
        <v>327</v>
      </c>
      <c r="C4812" s="135">
        <v>1989</v>
      </c>
      <c r="D4812" s="137">
        <v>4.40625</v>
      </c>
    </row>
    <row r="4813" spans="1:4" hidden="1">
      <c r="A4813" s="135" t="s">
        <v>326</v>
      </c>
      <c r="B4813" s="135" t="s">
        <v>327</v>
      </c>
      <c r="C4813" s="135">
        <v>1990</v>
      </c>
      <c r="D4813" s="137">
        <v>4.2360059999999997</v>
      </c>
    </row>
    <row r="4814" spans="1:4" hidden="1">
      <c r="A4814" s="135" t="s">
        <v>326</v>
      </c>
      <c r="B4814" s="135" t="s">
        <v>327</v>
      </c>
      <c r="C4814" s="135">
        <v>1991</v>
      </c>
      <c r="D4814" s="137">
        <v>4.0762460000000003</v>
      </c>
    </row>
    <row r="4815" spans="1:4" hidden="1">
      <c r="A4815" s="135" t="s">
        <v>326</v>
      </c>
      <c r="B4815" s="135" t="s">
        <v>327</v>
      </c>
      <c r="C4815" s="135">
        <v>1992</v>
      </c>
      <c r="D4815" s="137">
        <v>3.926031</v>
      </c>
    </row>
    <row r="4816" spans="1:4" hidden="1">
      <c r="A4816" s="135" t="s">
        <v>326</v>
      </c>
      <c r="B4816" s="135" t="s">
        <v>327</v>
      </c>
      <c r="C4816" s="135">
        <v>1993</v>
      </c>
      <c r="D4816" s="137">
        <v>3.7845300000000002</v>
      </c>
    </row>
    <row r="4817" spans="1:4" hidden="1">
      <c r="A4817" s="135" t="s">
        <v>326</v>
      </c>
      <c r="B4817" s="135" t="s">
        <v>327</v>
      </c>
      <c r="C4817" s="135">
        <v>1994</v>
      </c>
      <c r="D4817" s="137">
        <v>3.6510069999999999</v>
      </c>
    </row>
    <row r="4818" spans="1:4" hidden="1">
      <c r="A4818" s="135" t="s">
        <v>326</v>
      </c>
      <c r="B4818" s="135" t="s">
        <v>327</v>
      </c>
      <c r="C4818" s="135">
        <v>1995</v>
      </c>
      <c r="D4818" s="137">
        <v>3.524804</v>
      </c>
    </row>
    <row r="4819" spans="1:4" hidden="1">
      <c r="A4819" s="135" t="s">
        <v>326</v>
      </c>
      <c r="B4819" s="135" t="s">
        <v>327</v>
      </c>
      <c r="C4819" s="135">
        <v>1996</v>
      </c>
      <c r="D4819" s="137">
        <v>3.4053369999999998</v>
      </c>
    </row>
    <row r="4820" spans="1:4" hidden="1">
      <c r="A4820" s="135" t="s">
        <v>326</v>
      </c>
      <c r="B4820" s="135" t="s">
        <v>327</v>
      </c>
      <c r="C4820" s="135">
        <v>1997</v>
      </c>
      <c r="D4820" s="137">
        <v>3.2920790000000002</v>
      </c>
    </row>
    <row r="4821" spans="1:4" hidden="1">
      <c r="A4821" s="135" t="s">
        <v>326</v>
      </c>
      <c r="B4821" s="135" t="s">
        <v>327</v>
      </c>
      <c r="C4821" s="135">
        <v>1998</v>
      </c>
      <c r="D4821" s="137">
        <v>3.1845599999999998</v>
      </c>
    </row>
    <row r="4822" spans="1:4" hidden="1">
      <c r="A4822" s="135" t="s">
        <v>326</v>
      </c>
      <c r="B4822" s="135" t="s">
        <v>327</v>
      </c>
      <c r="C4822" s="135">
        <v>1999</v>
      </c>
      <c r="D4822" s="137">
        <v>3.0823529999999999</v>
      </c>
    </row>
    <row r="4823" spans="1:4" hidden="1">
      <c r="A4823" s="135" t="s">
        <v>326</v>
      </c>
      <c r="B4823" s="135" t="s">
        <v>327</v>
      </c>
      <c r="C4823" s="135">
        <v>2000</v>
      </c>
      <c r="D4823" s="137">
        <v>2.9850750000000001</v>
      </c>
    </row>
    <row r="4824" spans="1:4" hidden="1">
      <c r="A4824" s="135" t="s">
        <v>326</v>
      </c>
      <c r="B4824" s="135" t="s">
        <v>327</v>
      </c>
      <c r="C4824" s="135">
        <v>2001</v>
      </c>
      <c r="D4824" s="137">
        <v>5.9381219999999999</v>
      </c>
    </row>
    <row r="4825" spans="1:4" hidden="1">
      <c r="A4825" s="135" t="s">
        <v>326</v>
      </c>
      <c r="B4825" s="135" t="s">
        <v>327</v>
      </c>
      <c r="C4825" s="135">
        <v>2002</v>
      </c>
      <c r="D4825" s="137">
        <v>8.9728519999999996</v>
      </c>
    </row>
    <row r="4826" spans="1:4" hidden="1">
      <c r="A4826" s="135" t="s">
        <v>326</v>
      </c>
      <c r="B4826" s="135" t="s">
        <v>327</v>
      </c>
      <c r="C4826" s="135">
        <v>2003</v>
      </c>
      <c r="D4826" s="137">
        <v>12.092700000000001</v>
      </c>
    </row>
    <row r="4827" spans="1:4" hidden="1">
      <c r="A4827" s="135" t="s">
        <v>326</v>
      </c>
      <c r="B4827" s="135" t="s">
        <v>327</v>
      </c>
      <c r="C4827" s="135">
        <v>2004</v>
      </c>
      <c r="D4827" s="137">
        <v>15.30129</v>
      </c>
    </row>
    <row r="4828" spans="1:4" hidden="1">
      <c r="A4828" s="135" t="s">
        <v>326</v>
      </c>
      <c r="B4828" s="135" t="s">
        <v>327</v>
      </c>
      <c r="C4828" s="135">
        <v>2005</v>
      </c>
      <c r="D4828" s="137">
        <v>18.60248</v>
      </c>
    </row>
    <row r="4829" spans="1:4" hidden="1">
      <c r="A4829" s="135" t="s">
        <v>326</v>
      </c>
      <c r="B4829" s="135" t="s">
        <v>327</v>
      </c>
      <c r="C4829" s="135">
        <v>2006</v>
      </c>
      <c r="D4829" s="137">
        <v>22.000319999999999</v>
      </c>
    </row>
    <row r="4830" spans="1:4" hidden="1">
      <c r="A4830" s="135" t="s">
        <v>326</v>
      </c>
      <c r="B4830" s="135" t="s">
        <v>327</v>
      </c>
      <c r="C4830" s="135">
        <v>2007</v>
      </c>
      <c r="D4830" s="137">
        <v>22.000319999999999</v>
      </c>
    </row>
    <row r="4831" spans="1:4" hidden="1">
      <c r="A4831" s="135" t="s">
        <v>326</v>
      </c>
      <c r="B4831" s="135" t="s">
        <v>327</v>
      </c>
      <c r="C4831" s="135">
        <v>2008</v>
      </c>
      <c r="D4831" s="137">
        <v>22.000319999999999</v>
      </c>
    </row>
    <row r="4832" spans="1:4" hidden="1">
      <c r="A4832" s="135" t="s">
        <v>326</v>
      </c>
      <c r="B4832" s="135" t="s">
        <v>327</v>
      </c>
      <c r="C4832" s="135">
        <v>2009</v>
      </c>
      <c r="D4832" s="137">
        <v>22.000319999999999</v>
      </c>
    </row>
    <row r="4833" spans="1:4" hidden="1">
      <c r="A4833" s="135" t="s">
        <v>326</v>
      </c>
      <c r="B4833" s="135" t="s">
        <v>327</v>
      </c>
      <c r="C4833" s="135">
        <v>2010</v>
      </c>
      <c r="D4833" s="137">
        <v>22.000319999999999</v>
      </c>
    </row>
    <row r="4834" spans="1:4" hidden="1">
      <c r="A4834" s="135" t="s">
        <v>326</v>
      </c>
      <c r="B4834" s="135" t="s">
        <v>327</v>
      </c>
      <c r="C4834" s="135">
        <v>2011</v>
      </c>
      <c r="D4834" s="137">
        <v>22.000319999999999</v>
      </c>
    </row>
    <row r="4835" spans="1:4" hidden="1">
      <c r="A4835" s="135" t="s">
        <v>326</v>
      </c>
      <c r="B4835" s="135" t="s">
        <v>327</v>
      </c>
      <c r="C4835" s="135">
        <v>2012</v>
      </c>
      <c r="D4835" s="137">
        <v>22.000319999999999</v>
      </c>
    </row>
    <row r="4836" spans="1:4" hidden="1">
      <c r="A4836" s="135" t="s">
        <v>326</v>
      </c>
      <c r="B4836" s="135" t="s">
        <v>327</v>
      </c>
      <c r="C4836" s="135">
        <v>2013</v>
      </c>
      <c r="D4836" s="137">
        <v>22.000319999999999</v>
      </c>
    </row>
    <row r="4837" spans="1:4" hidden="1">
      <c r="A4837" s="135" t="s">
        <v>326</v>
      </c>
      <c r="B4837" s="135" t="s">
        <v>327</v>
      </c>
      <c r="C4837" s="135">
        <v>2014</v>
      </c>
      <c r="D4837" s="137">
        <v>22.000319999999999</v>
      </c>
    </row>
    <row r="4838" spans="1:4" hidden="1">
      <c r="A4838" s="135" t="s">
        <v>326</v>
      </c>
      <c r="B4838" s="135" t="s">
        <v>327</v>
      </c>
      <c r="C4838" s="135">
        <v>2015</v>
      </c>
      <c r="D4838" s="137">
        <v>22.000319999999999</v>
      </c>
    </row>
    <row r="4839" spans="1:4" hidden="1">
      <c r="A4839" s="135" t="s">
        <v>326</v>
      </c>
      <c r="B4839" s="135" t="s">
        <v>327</v>
      </c>
      <c r="C4839" s="135">
        <v>2016</v>
      </c>
      <c r="D4839" s="137">
        <v>22.000319999999999</v>
      </c>
    </row>
    <row r="4840" spans="1:4" hidden="1">
      <c r="A4840" s="135" t="s">
        <v>326</v>
      </c>
      <c r="B4840" s="135" t="s">
        <v>327</v>
      </c>
      <c r="C4840" s="135">
        <v>2017</v>
      </c>
      <c r="D4840" s="137">
        <v>22.000319999999999</v>
      </c>
    </row>
    <row r="4841" spans="1:4" hidden="1">
      <c r="A4841" s="135" t="s">
        <v>326</v>
      </c>
      <c r="B4841" s="135" t="s">
        <v>327</v>
      </c>
      <c r="C4841" s="135">
        <v>2018</v>
      </c>
      <c r="D4841" s="137">
        <v>22.000319999999999</v>
      </c>
    </row>
    <row r="4842" spans="1:4" hidden="1">
      <c r="A4842" s="135" t="s">
        <v>326</v>
      </c>
      <c r="B4842" s="135" t="s">
        <v>327</v>
      </c>
      <c r="C4842" s="135">
        <v>2019</v>
      </c>
      <c r="D4842" s="137">
        <v>22.000319999999999</v>
      </c>
    </row>
    <row r="4843" spans="1:4" hidden="1">
      <c r="A4843" s="135" t="s">
        <v>326</v>
      </c>
      <c r="B4843" s="135" t="s">
        <v>327</v>
      </c>
      <c r="C4843" s="135">
        <v>2020</v>
      </c>
      <c r="D4843" s="137">
        <v>22.000319999999999</v>
      </c>
    </row>
    <row r="4844" spans="1:4">
      <c r="A4844" s="135" t="s">
        <v>326</v>
      </c>
      <c r="B4844" s="135" t="s">
        <v>327</v>
      </c>
      <c r="C4844" s="135">
        <v>2021</v>
      </c>
      <c r="D4844" s="137">
        <v>22.000319999999999</v>
      </c>
    </row>
    <row r="4845" spans="1:4" hidden="1">
      <c r="A4845" s="135" t="s">
        <v>328</v>
      </c>
      <c r="B4845" s="135" t="s">
        <v>329</v>
      </c>
      <c r="C4845" s="135">
        <v>1970</v>
      </c>
      <c r="D4845" s="137">
        <v>72.67371</v>
      </c>
    </row>
    <row r="4846" spans="1:4" hidden="1">
      <c r="A4846" s="135" t="s">
        <v>328</v>
      </c>
      <c r="B4846" s="135" t="s">
        <v>329</v>
      </c>
      <c r="C4846" s="135">
        <v>1971</v>
      </c>
      <c r="D4846" s="137">
        <v>72.453130000000002</v>
      </c>
    </row>
    <row r="4847" spans="1:4" hidden="1">
      <c r="A4847" s="135" t="s">
        <v>328</v>
      </c>
      <c r="B4847" s="135" t="s">
        <v>329</v>
      </c>
      <c r="C4847" s="135">
        <v>1972</v>
      </c>
      <c r="D4847" s="137">
        <v>72.233879999999999</v>
      </c>
    </row>
    <row r="4848" spans="1:4" hidden="1">
      <c r="A4848" s="135" t="s">
        <v>328</v>
      </c>
      <c r="B4848" s="135" t="s">
        <v>329</v>
      </c>
      <c r="C4848" s="135">
        <v>1973</v>
      </c>
      <c r="D4848" s="137">
        <v>72.015960000000007</v>
      </c>
    </row>
    <row r="4849" spans="1:4" hidden="1">
      <c r="A4849" s="135" t="s">
        <v>328</v>
      </c>
      <c r="B4849" s="135" t="s">
        <v>329</v>
      </c>
      <c r="C4849" s="135">
        <v>1974</v>
      </c>
      <c r="D4849" s="137">
        <v>71.799350000000004</v>
      </c>
    </row>
    <row r="4850" spans="1:4" hidden="1">
      <c r="A4850" s="135" t="s">
        <v>328</v>
      </c>
      <c r="B4850" s="135" t="s">
        <v>329</v>
      </c>
      <c r="C4850" s="135">
        <v>1975</v>
      </c>
      <c r="D4850" s="137">
        <v>71.584040000000002</v>
      </c>
    </row>
    <row r="4851" spans="1:4" hidden="1">
      <c r="A4851" s="135" t="s">
        <v>328</v>
      </c>
      <c r="B4851" s="135" t="s">
        <v>329</v>
      </c>
      <c r="C4851" s="135">
        <v>1976</v>
      </c>
      <c r="D4851" s="137">
        <v>71.685159999999996</v>
      </c>
    </row>
    <row r="4852" spans="1:4" hidden="1">
      <c r="A4852" s="135" t="s">
        <v>328</v>
      </c>
      <c r="B4852" s="135" t="s">
        <v>329</v>
      </c>
      <c r="C4852" s="135">
        <v>1977</v>
      </c>
      <c r="D4852" s="137">
        <v>71.785420000000002</v>
      </c>
    </row>
    <row r="4853" spans="1:4" hidden="1">
      <c r="A4853" s="135" t="s">
        <v>328</v>
      </c>
      <c r="B4853" s="135" t="s">
        <v>329</v>
      </c>
      <c r="C4853" s="135">
        <v>1978</v>
      </c>
      <c r="D4853" s="137">
        <v>71.887389999999996</v>
      </c>
    </row>
    <row r="4854" spans="1:4" hidden="1">
      <c r="A4854" s="135" t="s">
        <v>328</v>
      </c>
      <c r="B4854" s="135" t="s">
        <v>329</v>
      </c>
      <c r="C4854" s="135">
        <v>1979</v>
      </c>
      <c r="D4854" s="137">
        <v>71.987939999999995</v>
      </c>
    </row>
    <row r="4855" spans="1:4" hidden="1">
      <c r="A4855" s="135" t="s">
        <v>328</v>
      </c>
      <c r="B4855" s="135" t="s">
        <v>329</v>
      </c>
      <c r="C4855" s="135">
        <v>1980</v>
      </c>
      <c r="D4855" s="137">
        <v>72.089619999999996</v>
      </c>
    </row>
    <row r="4856" spans="1:4" hidden="1">
      <c r="A4856" s="135" t="s">
        <v>328</v>
      </c>
      <c r="B4856" s="135" t="s">
        <v>329</v>
      </c>
      <c r="C4856" s="135">
        <v>1981</v>
      </c>
      <c r="D4856" s="137">
        <v>72.089619999999996</v>
      </c>
    </row>
    <row r="4857" spans="1:4" hidden="1">
      <c r="A4857" s="135" t="s">
        <v>328</v>
      </c>
      <c r="B4857" s="135" t="s">
        <v>329</v>
      </c>
      <c r="C4857" s="135">
        <v>1982</v>
      </c>
      <c r="D4857" s="137">
        <v>72.089619999999996</v>
      </c>
    </row>
    <row r="4858" spans="1:4" hidden="1">
      <c r="A4858" s="135" t="s">
        <v>328</v>
      </c>
      <c r="B4858" s="135" t="s">
        <v>329</v>
      </c>
      <c r="C4858" s="135">
        <v>1983</v>
      </c>
      <c r="D4858" s="137">
        <v>72.089619999999996</v>
      </c>
    </row>
    <row r="4859" spans="1:4" hidden="1">
      <c r="A4859" s="135" t="s">
        <v>328</v>
      </c>
      <c r="B4859" s="135" t="s">
        <v>329</v>
      </c>
      <c r="C4859" s="135">
        <v>1984</v>
      </c>
      <c r="D4859" s="137">
        <v>72.089619999999996</v>
      </c>
    </row>
    <row r="4860" spans="1:4" hidden="1">
      <c r="A4860" s="135" t="s">
        <v>328</v>
      </c>
      <c r="B4860" s="135" t="s">
        <v>329</v>
      </c>
      <c r="C4860" s="135">
        <v>1985</v>
      </c>
      <c r="D4860" s="137">
        <v>72.089619999999996</v>
      </c>
    </row>
    <row r="4861" spans="1:4" hidden="1">
      <c r="A4861" s="135" t="s">
        <v>328</v>
      </c>
      <c r="B4861" s="135" t="s">
        <v>329</v>
      </c>
      <c r="C4861" s="135">
        <v>1986</v>
      </c>
      <c r="D4861" s="137">
        <v>69.058199999999999</v>
      </c>
    </row>
    <row r="4862" spans="1:4" hidden="1">
      <c r="A4862" s="135" t="s">
        <v>328</v>
      </c>
      <c r="B4862" s="135" t="s">
        <v>329</v>
      </c>
      <c r="C4862" s="135">
        <v>1987</v>
      </c>
      <c r="D4862" s="137">
        <v>66.028300000000002</v>
      </c>
    </row>
    <row r="4863" spans="1:4" hidden="1">
      <c r="A4863" s="135" t="s">
        <v>328</v>
      </c>
      <c r="B4863" s="135" t="s">
        <v>329</v>
      </c>
      <c r="C4863" s="135">
        <v>1988</v>
      </c>
      <c r="D4863" s="137">
        <v>62.999929999999999</v>
      </c>
    </row>
    <row r="4864" spans="1:4" hidden="1">
      <c r="A4864" s="135" t="s">
        <v>328</v>
      </c>
      <c r="B4864" s="135" t="s">
        <v>329</v>
      </c>
      <c r="C4864" s="135">
        <v>1989</v>
      </c>
      <c r="D4864" s="137">
        <v>59.973089999999999</v>
      </c>
    </row>
    <row r="4865" spans="1:4" hidden="1">
      <c r="A4865" s="135" t="s">
        <v>328</v>
      </c>
      <c r="B4865" s="135" t="s">
        <v>329</v>
      </c>
      <c r="C4865" s="135">
        <v>1990</v>
      </c>
      <c r="D4865" s="137">
        <v>60.053890000000003</v>
      </c>
    </row>
    <row r="4866" spans="1:4" hidden="1">
      <c r="A4866" s="135" t="s">
        <v>328</v>
      </c>
      <c r="B4866" s="135" t="s">
        <v>329</v>
      </c>
      <c r="C4866" s="135">
        <v>1991</v>
      </c>
      <c r="D4866" s="137">
        <v>60.013460000000002</v>
      </c>
    </row>
    <row r="4867" spans="1:4" hidden="1">
      <c r="A4867" s="135" t="s">
        <v>328</v>
      </c>
      <c r="B4867" s="135" t="s">
        <v>329</v>
      </c>
      <c r="C4867" s="135">
        <v>1992</v>
      </c>
      <c r="D4867" s="137">
        <v>59.973089999999999</v>
      </c>
    </row>
    <row r="4868" spans="1:4" hidden="1">
      <c r="A4868" s="135" t="s">
        <v>328</v>
      </c>
      <c r="B4868" s="135" t="s">
        <v>329</v>
      </c>
      <c r="C4868" s="135">
        <v>1993</v>
      </c>
      <c r="D4868" s="137">
        <v>59.237679999999997</v>
      </c>
    </row>
    <row r="4869" spans="1:4" hidden="1">
      <c r="A4869" s="135" t="s">
        <v>328</v>
      </c>
      <c r="B4869" s="135" t="s">
        <v>329</v>
      </c>
      <c r="C4869" s="135">
        <v>1994</v>
      </c>
      <c r="D4869" s="137">
        <v>58.473689999999998</v>
      </c>
    </row>
    <row r="4870" spans="1:4" hidden="1">
      <c r="A4870" s="135" t="s">
        <v>328</v>
      </c>
      <c r="B4870" s="135" t="s">
        <v>329</v>
      </c>
      <c r="C4870" s="135">
        <v>1995</v>
      </c>
      <c r="D4870" s="137">
        <v>57.67942</v>
      </c>
    </row>
    <row r="4871" spans="1:4" hidden="1">
      <c r="A4871" s="135" t="s">
        <v>328</v>
      </c>
      <c r="B4871" s="135" t="s">
        <v>329</v>
      </c>
      <c r="C4871" s="135">
        <v>1996</v>
      </c>
      <c r="D4871" s="137">
        <v>56.688180000000003</v>
      </c>
    </row>
    <row r="4872" spans="1:4" hidden="1">
      <c r="A4872" s="135" t="s">
        <v>328</v>
      </c>
      <c r="B4872" s="135" t="s">
        <v>329</v>
      </c>
      <c r="C4872" s="135">
        <v>1997</v>
      </c>
      <c r="D4872" s="137">
        <v>55.662120000000002</v>
      </c>
    </row>
    <row r="4873" spans="1:4" hidden="1">
      <c r="A4873" s="135" t="s">
        <v>328</v>
      </c>
      <c r="B4873" s="135" t="s">
        <v>329</v>
      </c>
      <c r="C4873" s="135">
        <v>1998</v>
      </c>
      <c r="D4873" s="137">
        <v>55.746470000000002</v>
      </c>
    </row>
    <row r="4874" spans="1:4" hidden="1">
      <c r="A4874" s="135" t="s">
        <v>328</v>
      </c>
      <c r="B4874" s="135" t="s">
        <v>329</v>
      </c>
      <c r="C4874" s="135">
        <v>1999</v>
      </c>
      <c r="D4874" s="137">
        <v>55.830350000000003</v>
      </c>
    </row>
    <row r="4875" spans="1:4" hidden="1">
      <c r="A4875" s="135" t="s">
        <v>328</v>
      </c>
      <c r="B4875" s="135" t="s">
        <v>329</v>
      </c>
      <c r="C4875" s="135">
        <v>2000</v>
      </c>
      <c r="D4875" s="137">
        <v>55.915179999999999</v>
      </c>
    </row>
    <row r="4876" spans="1:4" hidden="1">
      <c r="A4876" s="135" t="s">
        <v>328</v>
      </c>
      <c r="B4876" s="135" t="s">
        <v>329</v>
      </c>
      <c r="C4876" s="135">
        <v>2001</v>
      </c>
      <c r="D4876" s="137">
        <v>56.197420000000001</v>
      </c>
    </row>
    <row r="4877" spans="1:4" hidden="1">
      <c r="A4877" s="135" t="s">
        <v>328</v>
      </c>
      <c r="B4877" s="135" t="s">
        <v>329</v>
      </c>
      <c r="C4877" s="135">
        <v>2002</v>
      </c>
      <c r="D4877" s="137">
        <v>56.16592</v>
      </c>
    </row>
    <row r="4878" spans="1:4" hidden="1">
      <c r="A4878" s="135" t="s">
        <v>328</v>
      </c>
      <c r="B4878" s="135" t="s">
        <v>329</v>
      </c>
      <c r="C4878" s="135">
        <v>2003</v>
      </c>
      <c r="D4878" s="137">
        <v>56.541820000000001</v>
      </c>
    </row>
    <row r="4879" spans="1:4" hidden="1">
      <c r="A4879" s="135" t="s">
        <v>328</v>
      </c>
      <c r="B4879" s="135" t="s">
        <v>329</v>
      </c>
      <c r="C4879" s="135">
        <v>2004</v>
      </c>
      <c r="D4879" s="137">
        <v>56.919420000000002</v>
      </c>
    </row>
    <row r="4880" spans="1:4" hidden="1">
      <c r="A4880" s="135" t="s">
        <v>328</v>
      </c>
      <c r="B4880" s="135" t="s">
        <v>329</v>
      </c>
      <c r="C4880" s="135">
        <v>2005</v>
      </c>
      <c r="D4880" s="137">
        <v>57.908749999999998</v>
      </c>
    </row>
    <row r="4881" spans="1:4" hidden="1">
      <c r="A4881" s="135" t="s">
        <v>328</v>
      </c>
      <c r="B4881" s="135" t="s">
        <v>329</v>
      </c>
      <c r="C4881" s="135">
        <v>2006</v>
      </c>
      <c r="D4881" s="137">
        <v>57.908749999999998</v>
      </c>
    </row>
    <row r="4882" spans="1:4" hidden="1">
      <c r="A4882" s="135" t="s">
        <v>328</v>
      </c>
      <c r="B4882" s="135" t="s">
        <v>329</v>
      </c>
      <c r="C4882" s="135">
        <v>2007</v>
      </c>
      <c r="D4882" s="137">
        <v>57.908749999999998</v>
      </c>
    </row>
    <row r="4883" spans="1:4" hidden="1">
      <c r="A4883" s="135" t="s">
        <v>328</v>
      </c>
      <c r="B4883" s="135" t="s">
        <v>329</v>
      </c>
      <c r="C4883" s="135">
        <v>2008</v>
      </c>
      <c r="D4883" s="137">
        <v>58.095359999999999</v>
      </c>
    </row>
    <row r="4884" spans="1:4" hidden="1">
      <c r="A4884" s="135" t="s">
        <v>328</v>
      </c>
      <c r="B4884" s="135" t="s">
        <v>329</v>
      </c>
      <c r="C4884" s="135">
        <v>2009</v>
      </c>
      <c r="D4884" s="137">
        <v>58.279220000000002</v>
      </c>
    </row>
    <row r="4885" spans="1:4" hidden="1">
      <c r="A4885" s="135" t="s">
        <v>328</v>
      </c>
      <c r="B4885" s="135" t="s">
        <v>329</v>
      </c>
      <c r="C4885" s="135">
        <v>2010</v>
      </c>
      <c r="D4885" s="137">
        <v>58.4604</v>
      </c>
    </row>
    <row r="4886" spans="1:4" hidden="1">
      <c r="A4886" s="135" t="s">
        <v>328</v>
      </c>
      <c r="B4886" s="135" t="s">
        <v>329</v>
      </c>
      <c r="C4886" s="135">
        <v>2011</v>
      </c>
      <c r="D4886" s="137">
        <v>58.129620000000003</v>
      </c>
    </row>
    <row r="4887" spans="1:4" hidden="1">
      <c r="A4887" s="135" t="s">
        <v>328</v>
      </c>
      <c r="B4887" s="135" t="s">
        <v>329</v>
      </c>
      <c r="C4887" s="135">
        <v>2012</v>
      </c>
      <c r="D4887" s="137">
        <v>57.782629999999997</v>
      </c>
    </row>
    <row r="4888" spans="1:4" hidden="1">
      <c r="A4888" s="135" t="s">
        <v>328</v>
      </c>
      <c r="B4888" s="135" t="s">
        <v>329</v>
      </c>
      <c r="C4888" s="135">
        <v>2013</v>
      </c>
      <c r="D4888" s="137">
        <v>57.418219999999998</v>
      </c>
    </row>
    <row r="4889" spans="1:4" hidden="1">
      <c r="A4889" s="135" t="s">
        <v>328</v>
      </c>
      <c r="B4889" s="135" t="s">
        <v>329</v>
      </c>
      <c r="C4889" s="135">
        <v>2014</v>
      </c>
      <c r="D4889" s="137">
        <v>57.035029999999999</v>
      </c>
    </row>
    <row r="4890" spans="1:4" hidden="1">
      <c r="A4890" s="135" t="s">
        <v>328</v>
      </c>
      <c r="B4890" s="135" t="s">
        <v>329</v>
      </c>
      <c r="C4890" s="135">
        <v>2015</v>
      </c>
      <c r="D4890" s="137">
        <v>56.63158</v>
      </c>
    </row>
    <row r="4891" spans="1:4" hidden="1">
      <c r="A4891" s="135" t="s">
        <v>328</v>
      </c>
      <c r="B4891" s="135" t="s">
        <v>329</v>
      </c>
      <c r="C4891" s="135">
        <v>2016</v>
      </c>
      <c r="D4891" s="137">
        <v>57.460239999999999</v>
      </c>
    </row>
    <row r="4892" spans="1:4" hidden="1">
      <c r="A4892" s="135" t="s">
        <v>328</v>
      </c>
      <c r="B4892" s="135" t="s">
        <v>329</v>
      </c>
      <c r="C4892" s="135">
        <v>2017</v>
      </c>
      <c r="D4892" s="137">
        <v>58.334069999999997</v>
      </c>
    </row>
    <row r="4893" spans="1:4" hidden="1">
      <c r="A4893" s="135" t="s">
        <v>328</v>
      </c>
      <c r="B4893" s="135" t="s">
        <v>329</v>
      </c>
      <c r="C4893" s="135">
        <v>2018</v>
      </c>
      <c r="D4893" s="137">
        <v>59.256889999999999</v>
      </c>
    </row>
    <row r="4894" spans="1:4" hidden="1">
      <c r="A4894" s="135" t="s">
        <v>328</v>
      </c>
      <c r="B4894" s="135" t="s">
        <v>329</v>
      </c>
      <c r="C4894" s="135">
        <v>2019</v>
      </c>
      <c r="D4894" s="137">
        <v>60.232930000000003</v>
      </c>
    </row>
    <row r="4895" spans="1:4" hidden="1">
      <c r="A4895" s="135" t="s">
        <v>328</v>
      </c>
      <c r="B4895" s="135" t="s">
        <v>329</v>
      </c>
      <c r="C4895" s="135">
        <v>2020</v>
      </c>
      <c r="D4895" s="137">
        <v>51.006439999999998</v>
      </c>
    </row>
    <row r="4896" spans="1:4">
      <c r="A4896" s="135" t="s">
        <v>328</v>
      </c>
      <c r="B4896" s="135" t="s">
        <v>329</v>
      </c>
      <c r="C4896" s="135">
        <v>2021</v>
      </c>
      <c r="D4896" s="137">
        <v>61.266930000000002</v>
      </c>
    </row>
    <row r="4897" spans="1:4" hidden="1">
      <c r="A4897" s="135" t="s">
        <v>330</v>
      </c>
      <c r="B4897" s="135" t="s">
        <v>331</v>
      </c>
      <c r="C4897" s="135">
        <v>2012</v>
      </c>
      <c r="D4897" s="137">
        <v>32.058059999999998</v>
      </c>
    </row>
    <row r="4898" spans="1:4" hidden="1">
      <c r="A4898" s="135" t="s">
        <v>330</v>
      </c>
      <c r="B4898" s="135" t="s">
        <v>331</v>
      </c>
      <c r="C4898" s="135">
        <v>2013</v>
      </c>
      <c r="D4898" s="137">
        <v>37.370629999999998</v>
      </c>
    </row>
    <row r="4899" spans="1:4" hidden="1">
      <c r="A4899" s="135" t="s">
        <v>330</v>
      </c>
      <c r="B4899" s="135" t="s">
        <v>331</v>
      </c>
      <c r="C4899" s="135">
        <v>2014</v>
      </c>
      <c r="D4899" s="137">
        <v>37.72157</v>
      </c>
    </row>
    <row r="4900" spans="1:4" hidden="1">
      <c r="A4900" s="135" t="s">
        <v>330</v>
      </c>
      <c r="B4900" s="135" t="s">
        <v>331</v>
      </c>
      <c r="C4900" s="135">
        <v>2015</v>
      </c>
      <c r="D4900" s="137">
        <v>37.026150000000001</v>
      </c>
    </row>
    <row r="4901" spans="1:4" hidden="1">
      <c r="A4901" s="135" t="s">
        <v>330</v>
      </c>
      <c r="B4901" s="135" t="s">
        <v>331</v>
      </c>
      <c r="C4901" s="135">
        <v>2016</v>
      </c>
      <c r="D4901" s="137">
        <v>37.047499999999999</v>
      </c>
    </row>
    <row r="4902" spans="1:4" hidden="1">
      <c r="A4902" s="135" t="s">
        <v>330</v>
      </c>
      <c r="B4902" s="135" t="s">
        <v>331</v>
      </c>
      <c r="C4902" s="135">
        <v>2017</v>
      </c>
      <c r="D4902" s="137">
        <v>37.068869999999997</v>
      </c>
    </row>
    <row r="4903" spans="1:4" hidden="1">
      <c r="A4903" s="135" t="s">
        <v>330</v>
      </c>
      <c r="B4903" s="135" t="s">
        <v>331</v>
      </c>
      <c r="C4903" s="135">
        <v>2018</v>
      </c>
      <c r="D4903" s="137">
        <v>36.355919999999998</v>
      </c>
    </row>
    <row r="4904" spans="1:4" hidden="1">
      <c r="A4904" s="135" t="s">
        <v>330</v>
      </c>
      <c r="B4904" s="135" t="s">
        <v>331</v>
      </c>
      <c r="C4904" s="135">
        <v>2019</v>
      </c>
      <c r="D4904" s="137">
        <v>37.133119999999998</v>
      </c>
    </row>
    <row r="4905" spans="1:4" hidden="1">
      <c r="A4905" s="135" t="s">
        <v>330</v>
      </c>
      <c r="B4905" s="135" t="s">
        <v>331</v>
      </c>
      <c r="C4905" s="135">
        <v>2020</v>
      </c>
      <c r="D4905" s="137">
        <v>36.898609999999998</v>
      </c>
    </row>
    <row r="4906" spans="1:4">
      <c r="A4906" s="135" t="s">
        <v>330</v>
      </c>
      <c r="B4906" s="135" t="s">
        <v>331</v>
      </c>
      <c r="C4906" s="135">
        <v>2021</v>
      </c>
      <c r="D4906" s="137">
        <v>37.435929999999999</v>
      </c>
    </row>
    <row r="4907" spans="1:4" hidden="1">
      <c r="A4907" s="135" t="s">
        <v>332</v>
      </c>
      <c r="B4907" s="135" t="s">
        <v>333</v>
      </c>
      <c r="C4907" s="135">
        <v>1993</v>
      </c>
      <c r="D4907" s="137">
        <v>2.4671050000000001</v>
      </c>
    </row>
    <row r="4908" spans="1:4" hidden="1">
      <c r="A4908" s="135" t="s">
        <v>332</v>
      </c>
      <c r="B4908" s="135" t="s">
        <v>333</v>
      </c>
      <c r="C4908" s="135">
        <v>1994</v>
      </c>
      <c r="D4908" s="137">
        <v>2.5429400000000002</v>
      </c>
    </row>
    <row r="4909" spans="1:4" hidden="1">
      <c r="A4909" s="135" t="s">
        <v>332</v>
      </c>
      <c r="B4909" s="135" t="s">
        <v>333</v>
      </c>
      <c r="C4909" s="135">
        <v>1995</v>
      </c>
      <c r="D4909" s="137">
        <v>2.6534239999999998</v>
      </c>
    </row>
    <row r="4910" spans="1:4" hidden="1">
      <c r="A4910" s="135" t="s">
        <v>332</v>
      </c>
      <c r="B4910" s="135" t="s">
        <v>333</v>
      </c>
      <c r="C4910" s="135">
        <v>1996</v>
      </c>
      <c r="D4910" s="137">
        <v>2.8072189999999999</v>
      </c>
    </row>
    <row r="4911" spans="1:4" hidden="1">
      <c r="A4911" s="135" t="s">
        <v>332</v>
      </c>
      <c r="B4911" s="135" t="s">
        <v>333</v>
      </c>
      <c r="C4911" s="135">
        <v>1997</v>
      </c>
      <c r="D4911" s="137">
        <v>2.8973450000000001</v>
      </c>
    </row>
    <row r="4912" spans="1:4" hidden="1">
      <c r="A4912" s="135" t="s">
        <v>332</v>
      </c>
      <c r="B4912" s="135" t="s">
        <v>333</v>
      </c>
      <c r="C4912" s="135">
        <v>1998</v>
      </c>
      <c r="D4912" s="137">
        <v>3.009989</v>
      </c>
    </row>
    <row r="4913" spans="1:4" hidden="1">
      <c r="A4913" s="135" t="s">
        <v>332</v>
      </c>
      <c r="B4913" s="135" t="s">
        <v>333</v>
      </c>
      <c r="C4913" s="135">
        <v>1999</v>
      </c>
      <c r="D4913" s="137">
        <v>3.0548380000000002</v>
      </c>
    </row>
    <row r="4914" spans="1:4" hidden="1">
      <c r="A4914" s="135" t="s">
        <v>332</v>
      </c>
      <c r="B4914" s="135" t="s">
        <v>333</v>
      </c>
      <c r="C4914" s="135">
        <v>2000</v>
      </c>
      <c r="D4914" s="137">
        <v>3.9211779999999998</v>
      </c>
    </row>
    <row r="4915" spans="1:4" hidden="1">
      <c r="A4915" s="135" t="s">
        <v>332</v>
      </c>
      <c r="B4915" s="135" t="s">
        <v>333</v>
      </c>
      <c r="C4915" s="135">
        <v>2001</v>
      </c>
      <c r="D4915" s="137">
        <v>3.478205</v>
      </c>
    </row>
    <row r="4916" spans="1:4" hidden="1">
      <c r="A4916" s="135" t="s">
        <v>332</v>
      </c>
      <c r="B4916" s="135" t="s">
        <v>333</v>
      </c>
      <c r="C4916" s="135">
        <v>2002</v>
      </c>
      <c r="D4916" s="137">
        <v>3.478208</v>
      </c>
    </row>
    <row r="4917" spans="1:4" hidden="1">
      <c r="A4917" s="135" t="s">
        <v>332</v>
      </c>
      <c r="B4917" s="135" t="s">
        <v>333</v>
      </c>
      <c r="C4917" s="135">
        <v>2003</v>
      </c>
      <c r="D4917" s="137">
        <v>3.5647959999999999</v>
      </c>
    </row>
    <row r="4918" spans="1:4" hidden="1">
      <c r="A4918" s="135" t="s">
        <v>332</v>
      </c>
      <c r="B4918" s="135" t="s">
        <v>333</v>
      </c>
      <c r="C4918" s="135">
        <v>2004</v>
      </c>
      <c r="D4918" s="137">
        <v>3.6183839999999998</v>
      </c>
    </row>
    <row r="4919" spans="1:4" hidden="1">
      <c r="A4919" s="135" t="s">
        <v>332</v>
      </c>
      <c r="B4919" s="135" t="s">
        <v>333</v>
      </c>
      <c r="C4919" s="135">
        <v>2005</v>
      </c>
      <c r="D4919" s="137">
        <v>3.6717499999999998</v>
      </c>
    </row>
    <row r="4920" spans="1:4" hidden="1">
      <c r="A4920" s="135" t="s">
        <v>332</v>
      </c>
      <c r="B4920" s="135" t="s">
        <v>333</v>
      </c>
      <c r="C4920" s="135">
        <v>2006</v>
      </c>
      <c r="D4920" s="137">
        <v>3.6717499999999998</v>
      </c>
    </row>
    <row r="4921" spans="1:4" hidden="1">
      <c r="A4921" s="135" t="s">
        <v>332</v>
      </c>
      <c r="B4921" s="135" t="s">
        <v>333</v>
      </c>
      <c r="C4921" s="135">
        <v>2007</v>
      </c>
      <c r="D4921" s="137">
        <v>3.6717499999999998</v>
      </c>
    </row>
    <row r="4922" spans="1:4" hidden="1">
      <c r="A4922" s="135" t="s">
        <v>332</v>
      </c>
      <c r="B4922" s="135" t="s">
        <v>333</v>
      </c>
      <c r="C4922" s="135">
        <v>2008</v>
      </c>
      <c r="D4922" s="137">
        <v>3.6717499999999998</v>
      </c>
    </row>
    <row r="4923" spans="1:4" hidden="1">
      <c r="A4923" s="135" t="s">
        <v>332</v>
      </c>
      <c r="B4923" s="135" t="s">
        <v>333</v>
      </c>
      <c r="C4923" s="135">
        <v>2009</v>
      </c>
      <c r="D4923" s="137">
        <v>3.6717499999999998</v>
      </c>
    </row>
    <row r="4924" spans="1:4" hidden="1">
      <c r="A4924" s="135" t="s">
        <v>332</v>
      </c>
      <c r="B4924" s="135" t="s">
        <v>333</v>
      </c>
      <c r="C4924" s="135">
        <v>2010</v>
      </c>
      <c r="D4924" s="137">
        <v>3.6717499999999998</v>
      </c>
    </row>
    <row r="4925" spans="1:4" hidden="1">
      <c r="A4925" s="135" t="s">
        <v>332</v>
      </c>
      <c r="B4925" s="135" t="s">
        <v>333</v>
      </c>
      <c r="C4925" s="135">
        <v>2011</v>
      </c>
      <c r="D4925" s="137">
        <v>3.6717499999999998</v>
      </c>
    </row>
    <row r="4926" spans="1:4" hidden="1">
      <c r="A4926" s="135" t="s">
        <v>332</v>
      </c>
      <c r="B4926" s="135" t="s">
        <v>333</v>
      </c>
      <c r="C4926" s="135">
        <v>2012</v>
      </c>
      <c r="D4926" s="137">
        <v>3.6717499999999998</v>
      </c>
    </row>
    <row r="4927" spans="1:4" hidden="1">
      <c r="A4927" s="135" t="s">
        <v>332</v>
      </c>
      <c r="B4927" s="135" t="s">
        <v>333</v>
      </c>
      <c r="C4927" s="135">
        <v>2013</v>
      </c>
      <c r="D4927" s="137">
        <v>3.6717499999999998</v>
      </c>
    </row>
    <row r="4928" spans="1:4" hidden="1">
      <c r="A4928" s="135" t="s">
        <v>332</v>
      </c>
      <c r="B4928" s="135" t="s">
        <v>333</v>
      </c>
      <c r="C4928" s="135">
        <v>2014</v>
      </c>
      <c r="D4928" s="137">
        <v>3.6717499999999998</v>
      </c>
    </row>
    <row r="4929" spans="1:4" hidden="1">
      <c r="A4929" s="135" t="s">
        <v>332</v>
      </c>
      <c r="B4929" s="135" t="s">
        <v>333</v>
      </c>
      <c r="C4929" s="135">
        <v>2015</v>
      </c>
      <c r="D4929" s="137">
        <v>3.6717499999999998</v>
      </c>
    </row>
    <row r="4930" spans="1:4" hidden="1">
      <c r="A4930" s="135" t="s">
        <v>332</v>
      </c>
      <c r="B4930" s="135" t="s">
        <v>333</v>
      </c>
      <c r="C4930" s="135">
        <v>2016</v>
      </c>
      <c r="D4930" s="137">
        <v>3.6717499999999998</v>
      </c>
    </row>
    <row r="4931" spans="1:4" hidden="1">
      <c r="A4931" s="135" t="s">
        <v>332</v>
      </c>
      <c r="B4931" s="135" t="s">
        <v>333</v>
      </c>
      <c r="C4931" s="135">
        <v>2017</v>
      </c>
      <c r="D4931" s="137">
        <v>3.6717499999999998</v>
      </c>
    </row>
    <row r="4932" spans="1:4" hidden="1">
      <c r="A4932" s="135" t="s">
        <v>332</v>
      </c>
      <c r="B4932" s="135" t="s">
        <v>333</v>
      </c>
      <c r="C4932" s="135">
        <v>2018</v>
      </c>
      <c r="D4932" s="137">
        <v>3.6717499999999998</v>
      </c>
    </row>
    <row r="4933" spans="1:4" hidden="1">
      <c r="A4933" s="135" t="s">
        <v>332</v>
      </c>
      <c r="B4933" s="135" t="s">
        <v>333</v>
      </c>
      <c r="C4933" s="135">
        <v>2019</v>
      </c>
      <c r="D4933" s="137">
        <v>3.6717499999999998</v>
      </c>
    </row>
    <row r="4934" spans="1:4" hidden="1">
      <c r="A4934" s="135" t="s">
        <v>332</v>
      </c>
      <c r="B4934" s="135" t="s">
        <v>333</v>
      </c>
      <c r="C4934" s="135">
        <v>2020</v>
      </c>
      <c r="D4934" s="137">
        <v>3.6717499999999998</v>
      </c>
    </row>
    <row r="4935" spans="1:4">
      <c r="A4935" s="135" t="s">
        <v>332</v>
      </c>
      <c r="B4935" s="135" t="s">
        <v>333</v>
      </c>
      <c r="C4935" s="135">
        <v>2021</v>
      </c>
      <c r="D4935" s="137">
        <v>3.6717499999999998</v>
      </c>
    </row>
    <row r="4936" spans="1:4" hidden="1">
      <c r="A4936" s="135" t="s">
        <v>334</v>
      </c>
      <c r="B4936" s="135" t="s">
        <v>335</v>
      </c>
      <c r="C4936" s="135">
        <v>1994</v>
      </c>
      <c r="D4936" s="137">
        <v>4.2196579999999999</v>
      </c>
    </row>
    <row r="4937" spans="1:4" hidden="1">
      <c r="A4937" s="135" t="s">
        <v>334</v>
      </c>
      <c r="B4937" s="135" t="s">
        <v>335</v>
      </c>
      <c r="C4937" s="135">
        <v>1995</v>
      </c>
      <c r="D4937" s="137">
        <v>4.1508669999999999</v>
      </c>
    </row>
    <row r="4938" spans="1:4" hidden="1">
      <c r="A4938" s="135" t="s">
        <v>334</v>
      </c>
      <c r="B4938" s="135" t="s">
        <v>335</v>
      </c>
      <c r="C4938" s="135">
        <v>1996</v>
      </c>
      <c r="D4938" s="137">
        <v>4.0764909999999999</v>
      </c>
    </row>
    <row r="4939" spans="1:4" hidden="1">
      <c r="A4939" s="135" t="s">
        <v>334</v>
      </c>
      <c r="B4939" s="135" t="s">
        <v>335</v>
      </c>
      <c r="C4939" s="135">
        <v>1997</v>
      </c>
      <c r="D4939" s="137">
        <v>3.9958239999999998</v>
      </c>
    </row>
    <row r="4940" spans="1:4" hidden="1">
      <c r="A4940" s="135" t="s">
        <v>334</v>
      </c>
      <c r="B4940" s="135" t="s">
        <v>335</v>
      </c>
      <c r="C4940" s="135">
        <v>1998</v>
      </c>
      <c r="D4940" s="137">
        <v>3.9080309999999998</v>
      </c>
    </row>
    <row r="4941" spans="1:4" hidden="1">
      <c r="A4941" s="135" t="s">
        <v>334</v>
      </c>
      <c r="B4941" s="135" t="s">
        <v>335</v>
      </c>
      <c r="C4941" s="135">
        <v>1999</v>
      </c>
      <c r="D4941" s="137">
        <v>3.8121239999999998</v>
      </c>
    </row>
    <row r="4942" spans="1:4" hidden="1">
      <c r="A4942" s="135" t="s">
        <v>334</v>
      </c>
      <c r="B4942" s="135" t="s">
        <v>335</v>
      </c>
      <c r="C4942" s="135">
        <v>2000</v>
      </c>
      <c r="D4942" s="137">
        <v>2.704418</v>
      </c>
    </row>
    <row r="4943" spans="1:4" hidden="1">
      <c r="A4943" s="135" t="s">
        <v>334</v>
      </c>
      <c r="B4943" s="135" t="s">
        <v>335</v>
      </c>
      <c r="C4943" s="135">
        <v>2001</v>
      </c>
      <c r="D4943" s="137">
        <v>3.675087</v>
      </c>
    </row>
    <row r="4944" spans="1:4" hidden="1">
      <c r="A4944" s="135" t="s">
        <v>334</v>
      </c>
      <c r="B4944" s="135" t="s">
        <v>335</v>
      </c>
      <c r="C4944" s="135">
        <v>2002</v>
      </c>
      <c r="D4944" s="137">
        <v>3.6456940000000002</v>
      </c>
    </row>
    <row r="4945" spans="1:4" hidden="1">
      <c r="A4945" s="135" t="s">
        <v>334</v>
      </c>
      <c r="B4945" s="135" t="s">
        <v>335</v>
      </c>
      <c r="C4945" s="135">
        <v>2003</v>
      </c>
      <c r="D4945" s="137">
        <v>3.6184750000000001</v>
      </c>
    </row>
    <row r="4946" spans="1:4" hidden="1">
      <c r="A4946" s="135" t="s">
        <v>334</v>
      </c>
      <c r="B4946" s="135" t="s">
        <v>335</v>
      </c>
      <c r="C4946" s="135">
        <v>2004</v>
      </c>
      <c r="D4946" s="137">
        <v>3.5931980000000001</v>
      </c>
    </row>
    <row r="4947" spans="1:4" hidden="1">
      <c r="A4947" s="135" t="s">
        <v>334</v>
      </c>
      <c r="B4947" s="135" t="s">
        <v>335</v>
      </c>
      <c r="C4947" s="135">
        <v>2005</v>
      </c>
      <c r="D4947" s="137">
        <v>3.569661</v>
      </c>
    </row>
    <row r="4948" spans="1:4" hidden="1">
      <c r="A4948" s="135" t="s">
        <v>334</v>
      </c>
      <c r="B4948" s="135" t="s">
        <v>335</v>
      </c>
      <c r="C4948" s="135">
        <v>2006</v>
      </c>
      <c r="D4948" s="137">
        <v>3.5476909999999999</v>
      </c>
    </row>
    <row r="4949" spans="1:4" hidden="1">
      <c r="A4949" s="135" t="s">
        <v>334</v>
      </c>
      <c r="B4949" s="135" t="s">
        <v>335</v>
      </c>
      <c r="C4949" s="135">
        <v>2007</v>
      </c>
      <c r="D4949" s="137">
        <v>3.607272</v>
      </c>
    </row>
    <row r="4950" spans="1:4" hidden="1">
      <c r="A4950" s="135" t="s">
        <v>334</v>
      </c>
      <c r="B4950" s="135" t="s">
        <v>335</v>
      </c>
      <c r="C4950" s="135">
        <v>2008</v>
      </c>
      <c r="D4950" s="137">
        <v>3.6690580000000002</v>
      </c>
    </row>
    <row r="4951" spans="1:4" hidden="1">
      <c r="A4951" s="135" t="s">
        <v>334</v>
      </c>
      <c r="B4951" s="135" t="s">
        <v>335</v>
      </c>
      <c r="C4951" s="135">
        <v>2009</v>
      </c>
      <c r="D4951" s="137">
        <v>3.7353230000000002</v>
      </c>
    </row>
    <row r="4952" spans="1:4" hidden="1">
      <c r="A4952" s="135" t="s">
        <v>334</v>
      </c>
      <c r="B4952" s="135" t="s">
        <v>335</v>
      </c>
      <c r="C4952" s="135">
        <v>2010</v>
      </c>
      <c r="D4952" s="137">
        <v>3.8057799999999999</v>
      </c>
    </row>
    <row r="4953" spans="1:4" hidden="1">
      <c r="A4953" s="135" t="s">
        <v>334</v>
      </c>
      <c r="B4953" s="135" t="s">
        <v>335</v>
      </c>
      <c r="C4953" s="135">
        <v>2011</v>
      </c>
      <c r="D4953" s="137">
        <v>3.8808400000000001</v>
      </c>
    </row>
    <row r="4954" spans="1:4" hidden="1">
      <c r="A4954" s="135" t="s">
        <v>334</v>
      </c>
      <c r="B4954" s="135" t="s">
        <v>335</v>
      </c>
      <c r="C4954" s="135">
        <v>2012</v>
      </c>
      <c r="D4954" s="137">
        <v>3.960969</v>
      </c>
    </row>
    <row r="4955" spans="1:4" hidden="1">
      <c r="A4955" s="135" t="s">
        <v>334</v>
      </c>
      <c r="B4955" s="135" t="s">
        <v>335</v>
      </c>
      <c r="C4955" s="135">
        <v>2013</v>
      </c>
      <c r="D4955" s="137">
        <v>4.0466990000000003</v>
      </c>
    </row>
    <row r="4956" spans="1:4" hidden="1">
      <c r="A4956" s="135" t="s">
        <v>334</v>
      </c>
      <c r="B4956" s="135" t="s">
        <v>335</v>
      </c>
      <c r="C4956" s="135">
        <v>2014</v>
      </c>
      <c r="D4956" s="137">
        <v>4.1386380000000003</v>
      </c>
    </row>
    <row r="4957" spans="1:4" hidden="1">
      <c r="A4957" s="135" t="s">
        <v>334</v>
      </c>
      <c r="B4957" s="135" t="s">
        <v>335</v>
      </c>
      <c r="C4957" s="135">
        <v>2015</v>
      </c>
      <c r="D4957" s="137">
        <v>4.0839220000000003</v>
      </c>
    </row>
    <row r="4958" spans="1:4" hidden="1">
      <c r="A4958" s="135" t="s">
        <v>334</v>
      </c>
      <c r="B4958" s="135" t="s">
        <v>335</v>
      </c>
      <c r="C4958" s="135">
        <v>2016</v>
      </c>
      <c r="D4958" s="137">
        <v>3.8747280000000002</v>
      </c>
    </row>
    <row r="4959" spans="1:4" hidden="1">
      <c r="A4959" s="135" t="s">
        <v>334</v>
      </c>
      <c r="B4959" s="135" t="s">
        <v>335</v>
      </c>
      <c r="C4959" s="135">
        <v>2017</v>
      </c>
      <c r="D4959" s="137">
        <v>26.089130000000001</v>
      </c>
    </row>
    <row r="4960" spans="1:4" hidden="1">
      <c r="A4960" s="135" t="s">
        <v>334</v>
      </c>
      <c r="B4960" s="135" t="s">
        <v>335</v>
      </c>
      <c r="C4960" s="135">
        <v>2018</v>
      </c>
      <c r="D4960" s="137">
        <v>16.472270000000002</v>
      </c>
    </row>
    <row r="4961" spans="1:4" hidden="1">
      <c r="A4961" s="135" t="s">
        <v>334</v>
      </c>
      <c r="B4961" s="135" t="s">
        <v>335</v>
      </c>
      <c r="C4961" s="135">
        <v>2019</v>
      </c>
      <c r="D4961" s="137">
        <v>15.18581</v>
      </c>
    </row>
    <row r="4962" spans="1:4" hidden="1">
      <c r="A4962" s="135" t="s">
        <v>334</v>
      </c>
      <c r="B4962" s="135" t="s">
        <v>335</v>
      </c>
      <c r="C4962" s="135">
        <v>2020</v>
      </c>
      <c r="D4962" s="137">
        <v>16.262630000000001</v>
      </c>
    </row>
    <row r="4963" spans="1:4">
      <c r="A4963" s="135" t="s">
        <v>334</v>
      </c>
      <c r="B4963" s="135" t="s">
        <v>335</v>
      </c>
      <c r="C4963" s="135">
        <v>2021</v>
      </c>
      <c r="D4963" s="137">
        <v>16.262630000000001</v>
      </c>
    </row>
    <row r="4964" spans="1:4" hidden="1">
      <c r="A4964" s="135" t="s">
        <v>336</v>
      </c>
      <c r="B4964" s="135" t="s">
        <v>337</v>
      </c>
      <c r="C4964" s="135">
        <v>1994</v>
      </c>
      <c r="D4964" s="137">
        <v>1.6663859999999999</v>
      </c>
    </row>
    <row r="4965" spans="1:4" hidden="1">
      <c r="A4965" s="135" t="s">
        <v>336</v>
      </c>
      <c r="B4965" s="135" t="s">
        <v>337</v>
      </c>
      <c r="C4965" s="135">
        <v>1995</v>
      </c>
      <c r="D4965" s="137">
        <v>1.2724040000000001</v>
      </c>
    </row>
    <row r="4966" spans="1:4" hidden="1">
      <c r="A4966" s="135" t="s">
        <v>336</v>
      </c>
      <c r="B4966" s="135" t="s">
        <v>337</v>
      </c>
      <c r="C4966" s="135">
        <v>1996</v>
      </c>
      <c r="D4966" s="137">
        <v>1.0295909999999999</v>
      </c>
    </row>
    <row r="4967" spans="1:4" hidden="1">
      <c r="A4967" s="135" t="s">
        <v>336</v>
      </c>
      <c r="B4967" s="135" t="s">
        <v>337</v>
      </c>
      <c r="C4967" s="135">
        <v>1997</v>
      </c>
      <c r="D4967" s="137">
        <v>0.86494800000000005</v>
      </c>
    </row>
    <row r="4968" spans="1:4" hidden="1">
      <c r="A4968" s="135" t="s">
        <v>336</v>
      </c>
      <c r="B4968" s="135" t="s">
        <v>337</v>
      </c>
      <c r="C4968" s="135">
        <v>1998</v>
      </c>
      <c r="D4968" s="137">
        <v>0.74596099999999999</v>
      </c>
    </row>
    <row r="4969" spans="1:4" hidden="1">
      <c r="A4969" s="135" t="s">
        <v>336</v>
      </c>
      <c r="B4969" s="135" t="s">
        <v>337</v>
      </c>
      <c r="C4969" s="135">
        <v>1999</v>
      </c>
      <c r="D4969" s="137">
        <v>0.65595099999999995</v>
      </c>
    </row>
    <row r="4970" spans="1:4" hidden="1">
      <c r="A4970" s="135" t="s">
        <v>336</v>
      </c>
      <c r="B4970" s="135" t="s">
        <v>337</v>
      </c>
      <c r="C4970" s="135">
        <v>2000</v>
      </c>
      <c r="D4970" s="137">
        <v>0.58548199999999995</v>
      </c>
    </row>
    <row r="4971" spans="1:4" hidden="1">
      <c r="A4971" s="135" t="s">
        <v>336</v>
      </c>
      <c r="B4971" s="135" t="s">
        <v>337</v>
      </c>
      <c r="C4971" s="135">
        <v>2001</v>
      </c>
      <c r="D4971" s="137">
        <v>0.52881299999999998</v>
      </c>
    </row>
    <row r="4972" spans="1:4" hidden="1">
      <c r="A4972" s="135" t="s">
        <v>336</v>
      </c>
      <c r="B4972" s="135" t="s">
        <v>337</v>
      </c>
      <c r="C4972" s="135">
        <v>2002</v>
      </c>
      <c r="D4972" s="137">
        <v>0.48225299999999999</v>
      </c>
    </row>
    <row r="4973" spans="1:4" hidden="1">
      <c r="A4973" s="135" t="s">
        <v>336</v>
      </c>
      <c r="B4973" s="135" t="s">
        <v>337</v>
      </c>
      <c r="C4973" s="135">
        <v>2003</v>
      </c>
      <c r="D4973" s="137">
        <v>0.48225299999999999</v>
      </c>
    </row>
    <row r="4974" spans="1:4" hidden="1">
      <c r="A4974" s="135" t="s">
        <v>336</v>
      </c>
      <c r="B4974" s="135" t="s">
        <v>337</v>
      </c>
      <c r="C4974" s="135">
        <v>2004</v>
      </c>
      <c r="D4974" s="137">
        <v>0.48225299999999999</v>
      </c>
    </row>
    <row r="4975" spans="1:4" hidden="1">
      <c r="A4975" s="135" t="s">
        <v>336</v>
      </c>
      <c r="B4975" s="135" t="s">
        <v>337</v>
      </c>
      <c r="C4975" s="135">
        <v>2005</v>
      </c>
      <c r="D4975" s="137">
        <v>0.48225299999999999</v>
      </c>
    </row>
    <row r="4976" spans="1:4" hidden="1">
      <c r="A4976" s="135" t="s">
        <v>336</v>
      </c>
      <c r="B4976" s="135" t="s">
        <v>337</v>
      </c>
      <c r="C4976" s="135">
        <v>2006</v>
      </c>
      <c r="D4976" s="137">
        <v>0.48225299999999999</v>
      </c>
    </row>
    <row r="4977" spans="1:4" hidden="1">
      <c r="A4977" s="135" t="s">
        <v>336</v>
      </c>
      <c r="B4977" s="135" t="s">
        <v>337</v>
      </c>
      <c r="C4977" s="135">
        <v>2007</v>
      </c>
      <c r="D4977" s="137">
        <v>0.48225299999999999</v>
      </c>
    </row>
    <row r="4978" spans="1:4" hidden="1">
      <c r="A4978" s="135" t="s">
        <v>336</v>
      </c>
      <c r="B4978" s="135" t="s">
        <v>337</v>
      </c>
      <c r="C4978" s="135">
        <v>2008</v>
      </c>
      <c r="D4978" s="137">
        <v>0.48225299999999999</v>
      </c>
    </row>
    <row r="4979" spans="1:4" hidden="1">
      <c r="A4979" s="135" t="s">
        <v>336</v>
      </c>
      <c r="B4979" s="135" t="s">
        <v>337</v>
      </c>
      <c r="C4979" s="135">
        <v>2009</v>
      </c>
      <c r="D4979" s="137">
        <v>0.48225299999999999</v>
      </c>
    </row>
    <row r="4980" spans="1:4" hidden="1">
      <c r="A4980" s="135" t="s">
        <v>336</v>
      </c>
      <c r="B4980" s="135" t="s">
        <v>337</v>
      </c>
      <c r="C4980" s="135">
        <v>2010</v>
      </c>
      <c r="D4980" s="137">
        <v>0.48225299999999999</v>
      </c>
    </row>
    <row r="4981" spans="1:4" hidden="1">
      <c r="A4981" s="135" t="s">
        <v>336</v>
      </c>
      <c r="B4981" s="135" t="s">
        <v>337</v>
      </c>
      <c r="C4981" s="135">
        <v>2011</v>
      </c>
      <c r="D4981" s="137">
        <v>0.48225299999999999</v>
      </c>
    </row>
    <row r="4982" spans="1:4" hidden="1">
      <c r="A4982" s="135" t="s">
        <v>336</v>
      </c>
      <c r="B4982" s="135" t="s">
        <v>337</v>
      </c>
      <c r="C4982" s="135">
        <v>2012</v>
      </c>
      <c r="D4982" s="137">
        <v>0.48225299999999999</v>
      </c>
    </row>
    <row r="4983" spans="1:4" hidden="1">
      <c r="A4983" s="135" t="s">
        <v>336</v>
      </c>
      <c r="B4983" s="135" t="s">
        <v>337</v>
      </c>
      <c r="C4983" s="135">
        <v>2013</v>
      </c>
      <c r="D4983" s="137">
        <v>0.48225299999999999</v>
      </c>
    </row>
    <row r="4984" spans="1:4" hidden="1">
      <c r="A4984" s="135" t="s">
        <v>336</v>
      </c>
      <c r="B4984" s="135" t="s">
        <v>337</v>
      </c>
      <c r="C4984" s="135">
        <v>2014</v>
      </c>
      <c r="D4984" s="137">
        <v>0.48225299999999999</v>
      </c>
    </row>
    <row r="4985" spans="1:4" hidden="1">
      <c r="A4985" s="135" t="s">
        <v>336</v>
      </c>
      <c r="B4985" s="135" t="s">
        <v>337</v>
      </c>
      <c r="C4985" s="135">
        <v>2015</v>
      </c>
      <c r="D4985" s="137">
        <v>0.48225299999999999</v>
      </c>
    </row>
    <row r="4986" spans="1:4" hidden="1">
      <c r="A4986" s="135" t="s">
        <v>336</v>
      </c>
      <c r="B4986" s="135" t="s">
        <v>337</v>
      </c>
      <c r="C4986" s="135">
        <v>2016</v>
      </c>
      <c r="D4986" s="137">
        <v>0.48225299999999999</v>
      </c>
    </row>
    <row r="4987" spans="1:4" hidden="1">
      <c r="A4987" s="135" t="s">
        <v>336</v>
      </c>
      <c r="B4987" s="135" t="s">
        <v>337</v>
      </c>
      <c r="C4987" s="135">
        <v>2017</v>
      </c>
      <c r="D4987" s="137">
        <v>0.48225299999999999</v>
      </c>
    </row>
    <row r="4988" spans="1:4" hidden="1">
      <c r="A4988" s="135" t="s">
        <v>336</v>
      </c>
      <c r="B4988" s="135" t="s">
        <v>337</v>
      </c>
      <c r="C4988" s="135">
        <v>2018</v>
      </c>
      <c r="D4988" s="137">
        <v>0.48225299999999999</v>
      </c>
    </row>
    <row r="4989" spans="1:4" hidden="1">
      <c r="A4989" s="135" t="s">
        <v>336</v>
      </c>
      <c r="B4989" s="135" t="s">
        <v>337</v>
      </c>
      <c r="C4989" s="135">
        <v>2019</v>
      </c>
      <c r="D4989" s="137">
        <v>0.48225299999999999</v>
      </c>
    </row>
    <row r="4990" spans="1:4" hidden="1">
      <c r="A4990" s="135" t="s">
        <v>336</v>
      </c>
      <c r="B4990" s="135" t="s">
        <v>337</v>
      </c>
      <c r="C4990" s="135">
        <v>2020</v>
      </c>
      <c r="D4990" s="137">
        <v>0.48225299999999999</v>
      </c>
    </row>
    <row r="4991" spans="1:4">
      <c r="A4991" s="135" t="s">
        <v>336</v>
      </c>
      <c r="B4991" s="135" t="s">
        <v>337</v>
      </c>
      <c r="C4991" s="135">
        <v>2021</v>
      </c>
      <c r="D4991" s="137">
        <v>0.48225299999999999</v>
      </c>
    </row>
    <row r="4992" spans="1:4" hidden="1">
      <c r="A4992" s="135" t="s">
        <v>338</v>
      </c>
      <c r="B4992" s="135" t="s">
        <v>339</v>
      </c>
      <c r="C4992" s="135">
        <v>2007</v>
      </c>
      <c r="D4992" s="137">
        <v>4.8459149999999998</v>
      </c>
    </row>
    <row r="4993" spans="1:4" hidden="1">
      <c r="A4993" s="135" t="s">
        <v>338</v>
      </c>
      <c r="B4993" s="135" t="s">
        <v>339</v>
      </c>
      <c r="C4993" s="135">
        <v>2008</v>
      </c>
      <c r="D4993" s="137">
        <v>4.8459149999999998</v>
      </c>
    </row>
    <row r="4994" spans="1:4" hidden="1">
      <c r="A4994" s="135" t="s">
        <v>338</v>
      </c>
      <c r="B4994" s="135" t="s">
        <v>339</v>
      </c>
      <c r="C4994" s="135">
        <v>2009</v>
      </c>
      <c r="D4994" s="137">
        <v>4.8459149999999998</v>
      </c>
    </row>
    <row r="4995" spans="1:4" hidden="1">
      <c r="A4995" s="135" t="s">
        <v>338</v>
      </c>
      <c r="B4995" s="135" t="s">
        <v>339</v>
      </c>
      <c r="C4995" s="135">
        <v>2010</v>
      </c>
      <c r="D4995" s="137">
        <v>4.8459149999999998</v>
      </c>
    </row>
    <row r="4996" spans="1:4" hidden="1">
      <c r="A4996" s="135" t="s">
        <v>338</v>
      </c>
      <c r="B4996" s="135" t="s">
        <v>339</v>
      </c>
      <c r="C4996" s="135">
        <v>2011</v>
      </c>
      <c r="D4996" s="137">
        <v>4.8459149999999998</v>
      </c>
    </row>
    <row r="4997" spans="1:4" hidden="1">
      <c r="A4997" s="135" t="s">
        <v>338</v>
      </c>
      <c r="B4997" s="135" t="s">
        <v>339</v>
      </c>
      <c r="C4997" s="135">
        <v>2012</v>
      </c>
      <c r="D4997" s="137">
        <v>4.8459149999999998</v>
      </c>
    </row>
    <row r="4998" spans="1:4" hidden="1">
      <c r="A4998" s="135" t="s">
        <v>338</v>
      </c>
      <c r="B4998" s="135" t="s">
        <v>339</v>
      </c>
      <c r="C4998" s="135">
        <v>2013</v>
      </c>
      <c r="D4998" s="137">
        <v>4.8459149999999998</v>
      </c>
    </row>
    <row r="4999" spans="1:4" hidden="1">
      <c r="A4999" s="135" t="s">
        <v>338</v>
      </c>
      <c r="B4999" s="135" t="s">
        <v>339</v>
      </c>
      <c r="C4999" s="135">
        <v>2014</v>
      </c>
      <c r="D4999" s="137">
        <v>4.8459149999999998</v>
      </c>
    </row>
    <row r="5000" spans="1:4" hidden="1">
      <c r="A5000" s="135" t="s">
        <v>338</v>
      </c>
      <c r="B5000" s="135" t="s">
        <v>339</v>
      </c>
      <c r="C5000" s="135">
        <v>2015</v>
      </c>
      <c r="D5000" s="137">
        <v>4.8459149999999998</v>
      </c>
    </row>
    <row r="5001" spans="1:4" hidden="1">
      <c r="A5001" s="135" t="s">
        <v>338</v>
      </c>
      <c r="B5001" s="135" t="s">
        <v>339</v>
      </c>
      <c r="C5001" s="135">
        <v>2016</v>
      </c>
      <c r="D5001" s="137">
        <v>4.8459149999999998</v>
      </c>
    </row>
    <row r="5002" spans="1:4" hidden="1">
      <c r="A5002" s="135" t="s">
        <v>338</v>
      </c>
      <c r="B5002" s="135" t="s">
        <v>339</v>
      </c>
      <c r="C5002" s="135">
        <v>2017</v>
      </c>
      <c r="D5002" s="137">
        <v>4.8459149999999998</v>
      </c>
    </row>
    <row r="5003" spans="1:4" hidden="1">
      <c r="A5003" s="135" t="s">
        <v>338</v>
      </c>
      <c r="B5003" s="135" t="s">
        <v>339</v>
      </c>
      <c r="C5003" s="135">
        <v>2018</v>
      </c>
      <c r="D5003" s="137">
        <v>4.8459149999999998</v>
      </c>
    </row>
    <row r="5004" spans="1:4" hidden="1">
      <c r="A5004" s="135" t="s">
        <v>338</v>
      </c>
      <c r="B5004" s="135" t="s">
        <v>339</v>
      </c>
      <c r="C5004" s="135">
        <v>2019</v>
      </c>
      <c r="D5004" s="137">
        <v>4.8459149999999998</v>
      </c>
    </row>
    <row r="5005" spans="1:4" hidden="1">
      <c r="A5005" s="135" t="s">
        <v>338</v>
      </c>
      <c r="B5005" s="135" t="s">
        <v>339</v>
      </c>
      <c r="C5005" s="135">
        <v>2020</v>
      </c>
      <c r="D5005" s="137">
        <v>4.8459149999999998</v>
      </c>
    </row>
    <row r="5006" spans="1:4">
      <c r="A5006" s="135" t="s">
        <v>338</v>
      </c>
      <c r="B5006" s="135" t="s">
        <v>339</v>
      </c>
      <c r="C5006" s="135">
        <v>2021</v>
      </c>
      <c r="D5006" s="137">
        <v>4.8459149999999998</v>
      </c>
    </row>
    <row r="5007" spans="1:4" hidden="1">
      <c r="A5007" s="135" t="s">
        <v>340</v>
      </c>
      <c r="B5007" s="135" t="s">
        <v>341</v>
      </c>
      <c r="C5007" s="135">
        <v>1987</v>
      </c>
      <c r="D5007" s="137">
        <v>13.186809999999999</v>
      </c>
    </row>
    <row r="5008" spans="1:4" hidden="1">
      <c r="A5008" s="135" t="s">
        <v>340</v>
      </c>
      <c r="B5008" s="135" t="s">
        <v>341</v>
      </c>
      <c r="C5008" s="135">
        <v>1988</v>
      </c>
      <c r="D5008" s="137">
        <v>11.815060000000001</v>
      </c>
    </row>
    <row r="5009" spans="1:4" hidden="1">
      <c r="A5009" s="135" t="s">
        <v>340</v>
      </c>
      <c r="B5009" s="135" t="s">
        <v>341</v>
      </c>
      <c r="C5009" s="135">
        <v>1989</v>
      </c>
      <c r="D5009" s="137">
        <v>10.604329999999999</v>
      </c>
    </row>
    <row r="5010" spans="1:4" hidden="1">
      <c r="A5010" s="135" t="s">
        <v>340</v>
      </c>
      <c r="B5010" s="135" t="s">
        <v>341</v>
      </c>
      <c r="C5010" s="135">
        <v>1990</v>
      </c>
      <c r="D5010" s="137">
        <v>9.5278369999999999</v>
      </c>
    </row>
    <row r="5011" spans="1:4" hidden="1">
      <c r="A5011" s="135" t="s">
        <v>340</v>
      </c>
      <c r="B5011" s="135" t="s">
        <v>341</v>
      </c>
      <c r="C5011" s="135">
        <v>1991</v>
      </c>
      <c r="D5011" s="137">
        <v>8.5644329999999993</v>
      </c>
    </row>
    <row r="5012" spans="1:4" hidden="1">
      <c r="A5012" s="135" t="s">
        <v>340</v>
      </c>
      <c r="B5012" s="135" t="s">
        <v>341</v>
      </c>
      <c r="C5012" s="135">
        <v>1992</v>
      </c>
      <c r="D5012" s="137">
        <v>7.6971869999999996</v>
      </c>
    </row>
    <row r="5013" spans="1:4" hidden="1">
      <c r="A5013" s="135" t="s">
        <v>340</v>
      </c>
      <c r="B5013" s="135" t="s">
        <v>341</v>
      </c>
      <c r="C5013" s="135">
        <v>1993</v>
      </c>
      <c r="D5013" s="137">
        <v>6.9123869999999998</v>
      </c>
    </row>
    <row r="5014" spans="1:4" hidden="1">
      <c r="A5014" s="135" t="s">
        <v>340</v>
      </c>
      <c r="B5014" s="135" t="s">
        <v>341</v>
      </c>
      <c r="C5014" s="135">
        <v>1994</v>
      </c>
      <c r="D5014" s="137">
        <v>6.1988079999999997</v>
      </c>
    </row>
    <row r="5015" spans="1:4" hidden="1">
      <c r="A5015" s="135" t="s">
        <v>340</v>
      </c>
      <c r="B5015" s="135" t="s">
        <v>341</v>
      </c>
      <c r="C5015" s="135">
        <v>1995</v>
      </c>
      <c r="D5015" s="137">
        <v>5.5471769999999996</v>
      </c>
    </row>
    <row r="5016" spans="1:4" hidden="1">
      <c r="A5016" s="135" t="s">
        <v>340</v>
      </c>
      <c r="B5016" s="135" t="s">
        <v>341</v>
      </c>
      <c r="C5016" s="135">
        <v>1996</v>
      </c>
      <c r="D5016" s="137">
        <v>4.9497619999999998</v>
      </c>
    </row>
    <row r="5017" spans="1:4" hidden="1">
      <c r="A5017" s="135" t="s">
        <v>340</v>
      </c>
      <c r="B5017" s="135" t="s">
        <v>341</v>
      </c>
      <c r="C5017" s="135">
        <v>1997</v>
      </c>
      <c r="D5017" s="137">
        <v>4.4000680000000001</v>
      </c>
    </row>
    <row r="5018" spans="1:4" hidden="1">
      <c r="A5018" s="135" t="s">
        <v>340</v>
      </c>
      <c r="B5018" s="135" t="s">
        <v>341</v>
      </c>
      <c r="C5018" s="135">
        <v>1998</v>
      </c>
      <c r="D5018" s="137">
        <v>3.8925960000000002</v>
      </c>
    </row>
    <row r="5019" spans="1:4" hidden="1">
      <c r="A5019" s="135" t="s">
        <v>340</v>
      </c>
      <c r="B5019" s="135" t="s">
        <v>341</v>
      </c>
      <c r="C5019" s="135">
        <v>1999</v>
      </c>
      <c r="D5019" s="137">
        <v>3.4226610000000002</v>
      </c>
    </row>
    <row r="5020" spans="1:4" hidden="1">
      <c r="A5020" s="135" t="s">
        <v>340</v>
      </c>
      <c r="B5020" s="135" t="s">
        <v>341</v>
      </c>
      <c r="C5020" s="135">
        <v>2000</v>
      </c>
      <c r="D5020" s="137">
        <v>2.9862479999999998</v>
      </c>
    </row>
    <row r="5021" spans="1:4" hidden="1">
      <c r="A5021" s="135" t="s">
        <v>340</v>
      </c>
      <c r="B5021" s="135" t="s">
        <v>341</v>
      </c>
      <c r="C5021" s="135">
        <v>2001</v>
      </c>
      <c r="D5021" s="137">
        <v>2.677165</v>
      </c>
    </row>
    <row r="5022" spans="1:4" hidden="1">
      <c r="A5022" s="135" t="s">
        <v>340</v>
      </c>
      <c r="B5022" s="135" t="s">
        <v>341</v>
      </c>
      <c r="C5022" s="135">
        <v>2002</v>
      </c>
      <c r="D5022" s="137">
        <v>2.3668640000000001</v>
      </c>
    </row>
    <row r="5023" spans="1:4" hidden="1">
      <c r="A5023" s="135" t="s">
        <v>340</v>
      </c>
      <c r="B5023" s="135" t="s">
        <v>341</v>
      </c>
      <c r="C5023" s="135">
        <v>2003</v>
      </c>
      <c r="D5023" s="137">
        <v>2.5490200000000001</v>
      </c>
    </row>
    <row r="5024" spans="1:4" hidden="1">
      <c r="A5024" s="135" t="s">
        <v>340</v>
      </c>
      <c r="B5024" s="135" t="s">
        <v>341</v>
      </c>
      <c r="C5024" s="135">
        <v>2004</v>
      </c>
      <c r="D5024" s="137">
        <v>2.6991869999999998</v>
      </c>
    </row>
    <row r="5025" spans="1:4" hidden="1">
      <c r="A5025" s="135" t="s">
        <v>340</v>
      </c>
      <c r="B5025" s="135" t="s">
        <v>341</v>
      </c>
      <c r="C5025" s="135">
        <v>2005</v>
      </c>
      <c r="D5025" s="137">
        <v>2.8251119999999998</v>
      </c>
    </row>
    <row r="5026" spans="1:4" hidden="1">
      <c r="A5026" s="135" t="s">
        <v>340</v>
      </c>
      <c r="B5026" s="135" t="s">
        <v>341</v>
      </c>
      <c r="C5026" s="135">
        <v>2006</v>
      </c>
      <c r="D5026" s="137">
        <v>2.8251119999999998</v>
      </c>
    </row>
    <row r="5027" spans="1:4" hidden="1">
      <c r="A5027" s="135" t="s">
        <v>340</v>
      </c>
      <c r="B5027" s="135" t="s">
        <v>341</v>
      </c>
      <c r="C5027" s="135">
        <v>2007</v>
      </c>
      <c r="D5027" s="137">
        <v>2.8251119999999998</v>
      </c>
    </row>
    <row r="5028" spans="1:4" hidden="1">
      <c r="A5028" s="135" t="s">
        <v>340</v>
      </c>
      <c r="B5028" s="135" t="s">
        <v>341</v>
      </c>
      <c r="C5028" s="135">
        <v>2008</v>
      </c>
      <c r="D5028" s="137">
        <v>2.8251119999999998</v>
      </c>
    </row>
    <row r="5029" spans="1:4" hidden="1">
      <c r="A5029" s="135" t="s">
        <v>340</v>
      </c>
      <c r="B5029" s="135" t="s">
        <v>341</v>
      </c>
      <c r="C5029" s="135">
        <v>2009</v>
      </c>
      <c r="D5029" s="137">
        <v>2.8251119999999998</v>
      </c>
    </row>
    <row r="5030" spans="1:4" hidden="1">
      <c r="A5030" s="135" t="s">
        <v>340</v>
      </c>
      <c r="B5030" s="135" t="s">
        <v>341</v>
      </c>
      <c r="C5030" s="135">
        <v>2010</v>
      </c>
      <c r="D5030" s="137">
        <v>2.8251119999999998</v>
      </c>
    </row>
    <row r="5031" spans="1:4" hidden="1">
      <c r="A5031" s="135" t="s">
        <v>340</v>
      </c>
      <c r="B5031" s="135" t="s">
        <v>341</v>
      </c>
      <c r="C5031" s="135">
        <v>2011</v>
      </c>
      <c r="D5031" s="137">
        <v>2.8251119999999998</v>
      </c>
    </row>
    <row r="5032" spans="1:4" hidden="1">
      <c r="A5032" s="135" t="s">
        <v>340</v>
      </c>
      <c r="B5032" s="135" t="s">
        <v>341</v>
      </c>
      <c r="C5032" s="135">
        <v>2012</v>
      </c>
      <c r="D5032" s="137">
        <v>2.8251119999999998</v>
      </c>
    </row>
    <row r="5033" spans="1:4" hidden="1">
      <c r="A5033" s="135" t="s">
        <v>340</v>
      </c>
      <c r="B5033" s="135" t="s">
        <v>341</v>
      </c>
      <c r="C5033" s="135">
        <v>2013</v>
      </c>
      <c r="D5033" s="137">
        <v>2.8251119999999998</v>
      </c>
    </row>
    <row r="5034" spans="1:4" hidden="1">
      <c r="A5034" s="135" t="s">
        <v>340</v>
      </c>
      <c r="B5034" s="135" t="s">
        <v>341</v>
      </c>
      <c r="C5034" s="135">
        <v>2014</v>
      </c>
      <c r="D5034" s="137">
        <v>2.8251119999999998</v>
      </c>
    </row>
    <row r="5035" spans="1:4" hidden="1">
      <c r="A5035" s="135" t="s">
        <v>340</v>
      </c>
      <c r="B5035" s="135" t="s">
        <v>341</v>
      </c>
      <c r="C5035" s="135">
        <v>2015</v>
      </c>
      <c r="D5035" s="137">
        <v>2.8251119999999998</v>
      </c>
    </row>
    <row r="5036" spans="1:4" hidden="1">
      <c r="A5036" s="135" t="s">
        <v>340</v>
      </c>
      <c r="B5036" s="135" t="s">
        <v>341</v>
      </c>
      <c r="C5036" s="135">
        <v>2016</v>
      </c>
      <c r="D5036" s="137">
        <v>2.8251119999999998</v>
      </c>
    </row>
    <row r="5037" spans="1:4" hidden="1">
      <c r="A5037" s="135" t="s">
        <v>340</v>
      </c>
      <c r="B5037" s="135" t="s">
        <v>341</v>
      </c>
      <c r="C5037" s="135">
        <v>2017</v>
      </c>
      <c r="D5037" s="137">
        <v>2.8251119999999998</v>
      </c>
    </row>
    <row r="5038" spans="1:4" hidden="1">
      <c r="A5038" s="135" t="s">
        <v>340</v>
      </c>
      <c r="B5038" s="135" t="s">
        <v>341</v>
      </c>
      <c r="C5038" s="135">
        <v>2018</v>
      </c>
      <c r="D5038" s="137">
        <v>2.8251119999999998</v>
      </c>
    </row>
    <row r="5039" spans="1:4" hidden="1">
      <c r="A5039" s="135" t="s">
        <v>340</v>
      </c>
      <c r="B5039" s="135" t="s">
        <v>341</v>
      </c>
      <c r="C5039" s="135">
        <v>2019</v>
      </c>
      <c r="D5039" s="137">
        <v>2.8251119999999998</v>
      </c>
    </row>
    <row r="5040" spans="1:4" hidden="1">
      <c r="A5040" s="135" t="s">
        <v>340</v>
      </c>
      <c r="B5040" s="135" t="s">
        <v>341</v>
      </c>
      <c r="C5040" s="135">
        <v>2020</v>
      </c>
      <c r="D5040" s="137">
        <v>2.8251119999999998</v>
      </c>
    </row>
    <row r="5041" spans="1:4">
      <c r="A5041" s="135" t="s">
        <v>340</v>
      </c>
      <c r="B5041" s="135" t="s">
        <v>341</v>
      </c>
      <c r="C5041" s="135">
        <v>2021</v>
      </c>
      <c r="D5041" s="137">
        <v>2.8251119999999998</v>
      </c>
    </row>
    <row r="5042" spans="1:4" hidden="1">
      <c r="A5042" s="135" t="s">
        <v>342</v>
      </c>
      <c r="B5042" s="135" t="s">
        <v>343</v>
      </c>
      <c r="C5042" s="135">
        <v>1997</v>
      </c>
      <c r="D5042" s="137">
        <v>31.58249</v>
      </c>
    </row>
    <row r="5043" spans="1:4" hidden="1">
      <c r="A5043" s="135" t="s">
        <v>342</v>
      </c>
      <c r="B5043" s="135" t="s">
        <v>343</v>
      </c>
      <c r="C5043" s="135">
        <v>1998</v>
      </c>
      <c r="D5043" s="137">
        <v>31.563880000000001</v>
      </c>
    </row>
    <row r="5044" spans="1:4" hidden="1">
      <c r="A5044" s="135" t="s">
        <v>342</v>
      </c>
      <c r="B5044" s="135" t="s">
        <v>343</v>
      </c>
      <c r="C5044" s="135">
        <v>1999</v>
      </c>
      <c r="D5044" s="137">
        <v>31.545950000000001</v>
      </c>
    </row>
    <row r="5045" spans="1:4" hidden="1">
      <c r="A5045" s="135" t="s">
        <v>342</v>
      </c>
      <c r="B5045" s="135" t="s">
        <v>343</v>
      </c>
      <c r="C5045" s="135">
        <v>2000</v>
      </c>
      <c r="D5045" s="137">
        <v>31.528659999999999</v>
      </c>
    </row>
    <row r="5046" spans="1:4" hidden="1">
      <c r="A5046" s="135" t="s">
        <v>342</v>
      </c>
      <c r="B5046" s="135" t="s">
        <v>343</v>
      </c>
      <c r="C5046" s="135">
        <v>2001</v>
      </c>
      <c r="D5046" s="137">
        <v>31.98001</v>
      </c>
    </row>
    <row r="5047" spans="1:4" hidden="1">
      <c r="A5047" s="135" t="s">
        <v>342</v>
      </c>
      <c r="B5047" s="135" t="s">
        <v>343</v>
      </c>
      <c r="C5047" s="135">
        <v>2002</v>
      </c>
      <c r="D5047" s="137">
        <v>32.41422</v>
      </c>
    </row>
    <row r="5048" spans="1:4" hidden="1">
      <c r="A5048" s="135" t="s">
        <v>342</v>
      </c>
      <c r="B5048" s="135" t="s">
        <v>343</v>
      </c>
      <c r="C5048" s="135">
        <v>2003</v>
      </c>
      <c r="D5048" s="137">
        <v>32.832230000000003</v>
      </c>
    </row>
    <row r="5049" spans="1:4" hidden="1">
      <c r="A5049" s="135" t="s">
        <v>342</v>
      </c>
      <c r="B5049" s="135" t="s">
        <v>343</v>
      </c>
      <c r="C5049" s="135">
        <v>2004</v>
      </c>
      <c r="D5049" s="137">
        <v>33.234949999999998</v>
      </c>
    </row>
    <row r="5050" spans="1:4" hidden="1">
      <c r="A5050" s="135" t="s">
        <v>342</v>
      </c>
      <c r="B5050" s="135" t="s">
        <v>343</v>
      </c>
      <c r="C5050" s="135">
        <v>2005</v>
      </c>
      <c r="D5050" s="137">
        <v>33.623190000000001</v>
      </c>
    </row>
    <row r="5051" spans="1:4" hidden="1">
      <c r="A5051" s="135" t="s">
        <v>342</v>
      </c>
      <c r="B5051" s="135" t="s">
        <v>343</v>
      </c>
      <c r="C5051" s="135">
        <v>2006</v>
      </c>
      <c r="D5051" s="137">
        <v>33.625619999999998</v>
      </c>
    </row>
    <row r="5052" spans="1:4" hidden="1">
      <c r="A5052" s="135" t="s">
        <v>342</v>
      </c>
      <c r="B5052" s="135" t="s">
        <v>343</v>
      </c>
      <c r="C5052" s="135">
        <v>2007</v>
      </c>
      <c r="D5052" s="137">
        <v>33.628059999999998</v>
      </c>
    </row>
    <row r="5053" spans="1:4" hidden="1">
      <c r="A5053" s="135" t="s">
        <v>342</v>
      </c>
      <c r="B5053" s="135" t="s">
        <v>343</v>
      </c>
      <c r="C5053" s="135">
        <v>2008</v>
      </c>
      <c r="D5053" s="137">
        <v>33.630870000000002</v>
      </c>
    </row>
    <row r="5054" spans="1:4" hidden="1">
      <c r="A5054" s="135" t="s">
        <v>342</v>
      </c>
      <c r="B5054" s="135" t="s">
        <v>343</v>
      </c>
      <c r="C5054" s="135">
        <v>2009</v>
      </c>
      <c r="D5054" s="137">
        <v>33.632919999999999</v>
      </c>
    </row>
    <row r="5055" spans="1:4" hidden="1">
      <c r="A5055" s="135" t="s">
        <v>342</v>
      </c>
      <c r="B5055" s="135" t="s">
        <v>343</v>
      </c>
      <c r="C5055" s="135">
        <v>2010</v>
      </c>
      <c r="D5055" s="137">
        <v>33.635559999999998</v>
      </c>
    </row>
    <row r="5056" spans="1:4" hidden="1">
      <c r="A5056" s="135" t="s">
        <v>342</v>
      </c>
      <c r="B5056" s="135" t="s">
        <v>343</v>
      </c>
      <c r="C5056" s="135">
        <v>2011</v>
      </c>
      <c r="D5056" s="137">
        <v>33.637790000000003</v>
      </c>
    </row>
    <row r="5057" spans="1:4" hidden="1">
      <c r="A5057" s="135" t="s">
        <v>342</v>
      </c>
      <c r="B5057" s="135" t="s">
        <v>343</v>
      </c>
      <c r="C5057" s="135">
        <v>2012</v>
      </c>
      <c r="D5057" s="137">
        <v>33.637790000000003</v>
      </c>
    </row>
    <row r="5058" spans="1:4" hidden="1">
      <c r="A5058" s="135" t="s">
        <v>342</v>
      </c>
      <c r="B5058" s="135" t="s">
        <v>343</v>
      </c>
      <c r="C5058" s="135">
        <v>2013</v>
      </c>
      <c r="D5058" s="137">
        <v>33.637790000000003</v>
      </c>
    </row>
    <row r="5059" spans="1:4" hidden="1">
      <c r="A5059" s="135" t="s">
        <v>342</v>
      </c>
      <c r="B5059" s="135" t="s">
        <v>343</v>
      </c>
      <c r="C5059" s="135">
        <v>2014</v>
      </c>
      <c r="D5059" s="137">
        <v>33.637790000000003</v>
      </c>
    </row>
    <row r="5060" spans="1:4" hidden="1">
      <c r="A5060" s="135" t="s">
        <v>342</v>
      </c>
      <c r="B5060" s="135" t="s">
        <v>343</v>
      </c>
      <c r="C5060" s="135">
        <v>2015</v>
      </c>
      <c r="D5060" s="137">
        <v>33.637790000000003</v>
      </c>
    </row>
    <row r="5061" spans="1:4" hidden="1">
      <c r="A5061" s="135" t="s">
        <v>342</v>
      </c>
      <c r="B5061" s="135" t="s">
        <v>343</v>
      </c>
      <c r="C5061" s="135">
        <v>2016</v>
      </c>
      <c r="D5061" s="137">
        <v>33.637790000000003</v>
      </c>
    </row>
    <row r="5062" spans="1:4" hidden="1">
      <c r="A5062" s="135" t="s">
        <v>342</v>
      </c>
      <c r="B5062" s="135" t="s">
        <v>343</v>
      </c>
      <c r="C5062" s="135">
        <v>2017</v>
      </c>
      <c r="D5062" s="137">
        <v>33.637790000000003</v>
      </c>
    </row>
    <row r="5063" spans="1:4" hidden="1">
      <c r="A5063" s="135" t="s">
        <v>342</v>
      </c>
      <c r="B5063" s="135" t="s">
        <v>343</v>
      </c>
      <c r="C5063" s="135">
        <v>2018</v>
      </c>
      <c r="D5063" s="137">
        <v>33.637790000000003</v>
      </c>
    </row>
    <row r="5064" spans="1:4" hidden="1">
      <c r="A5064" s="135" t="s">
        <v>342</v>
      </c>
      <c r="B5064" s="135" t="s">
        <v>343</v>
      </c>
      <c r="C5064" s="135">
        <v>2019</v>
      </c>
      <c r="D5064" s="137">
        <v>33.637790000000003</v>
      </c>
    </row>
    <row r="5065" spans="1:4" hidden="1">
      <c r="A5065" s="135" t="s">
        <v>342</v>
      </c>
      <c r="B5065" s="135" t="s">
        <v>343</v>
      </c>
      <c r="C5065" s="135">
        <v>2020</v>
      </c>
      <c r="D5065" s="137">
        <v>33.637790000000003</v>
      </c>
    </row>
    <row r="5066" spans="1:4">
      <c r="A5066" s="135" t="s">
        <v>342</v>
      </c>
      <c r="B5066" s="135" t="s">
        <v>343</v>
      </c>
      <c r="C5066" s="135">
        <v>2021</v>
      </c>
      <c r="D5066" s="137">
        <v>33.637790000000003</v>
      </c>
    </row>
    <row r="5067" spans="1:4" hidden="1">
      <c r="A5067" s="135" t="s">
        <v>344</v>
      </c>
      <c r="B5067" s="135" t="s">
        <v>345</v>
      </c>
      <c r="C5067" s="135">
        <v>1990</v>
      </c>
      <c r="D5067" s="137">
        <v>2.796748</v>
      </c>
    </row>
    <row r="5068" spans="1:4" hidden="1">
      <c r="A5068" s="135" t="s">
        <v>344</v>
      </c>
      <c r="B5068" s="135" t="s">
        <v>345</v>
      </c>
      <c r="C5068" s="135">
        <v>1991</v>
      </c>
      <c r="D5068" s="137">
        <v>2.9161440000000001</v>
      </c>
    </row>
    <row r="5069" spans="1:4" hidden="1">
      <c r="A5069" s="135" t="s">
        <v>344</v>
      </c>
      <c r="B5069" s="135" t="s">
        <v>345</v>
      </c>
      <c r="C5069" s="135">
        <v>1992</v>
      </c>
      <c r="D5069" s="137">
        <v>3.0390250000000001</v>
      </c>
    </row>
    <row r="5070" spans="1:4" hidden="1">
      <c r="A5070" s="135" t="s">
        <v>344</v>
      </c>
      <c r="B5070" s="135" t="s">
        <v>345</v>
      </c>
      <c r="C5070" s="135">
        <v>1993</v>
      </c>
      <c r="D5070" s="137">
        <v>3.165546</v>
      </c>
    </row>
    <row r="5071" spans="1:4" hidden="1">
      <c r="A5071" s="135" t="s">
        <v>344</v>
      </c>
      <c r="B5071" s="135" t="s">
        <v>345</v>
      </c>
      <c r="C5071" s="135">
        <v>1994</v>
      </c>
      <c r="D5071" s="137">
        <v>3.2958699999999999</v>
      </c>
    </row>
    <row r="5072" spans="1:4" hidden="1">
      <c r="A5072" s="135" t="s">
        <v>344</v>
      </c>
      <c r="B5072" s="135" t="s">
        <v>345</v>
      </c>
      <c r="C5072" s="135">
        <v>1995</v>
      </c>
      <c r="D5072" s="137">
        <v>3.4301720000000002</v>
      </c>
    </row>
    <row r="5073" spans="1:4" hidden="1">
      <c r="A5073" s="135" t="s">
        <v>344</v>
      </c>
      <c r="B5073" s="135" t="s">
        <v>345</v>
      </c>
      <c r="C5073" s="135">
        <v>1996</v>
      </c>
      <c r="D5073" s="137">
        <v>3.5683820000000002</v>
      </c>
    </row>
    <row r="5074" spans="1:4" hidden="1">
      <c r="A5074" s="135" t="s">
        <v>344</v>
      </c>
      <c r="B5074" s="135" t="s">
        <v>345</v>
      </c>
      <c r="C5074" s="135">
        <v>1997</v>
      </c>
      <c r="D5074" s="137">
        <v>3.7109230000000002</v>
      </c>
    </row>
    <row r="5075" spans="1:4" hidden="1">
      <c r="A5075" s="135" t="s">
        <v>344</v>
      </c>
      <c r="B5075" s="135" t="s">
        <v>345</v>
      </c>
      <c r="C5075" s="135">
        <v>1998</v>
      </c>
      <c r="D5075" s="137">
        <v>3.8580019999999999</v>
      </c>
    </row>
    <row r="5076" spans="1:4" hidden="1">
      <c r="A5076" s="135" t="s">
        <v>344</v>
      </c>
      <c r="B5076" s="135" t="s">
        <v>345</v>
      </c>
      <c r="C5076" s="135">
        <v>1999</v>
      </c>
      <c r="D5076" s="137">
        <v>4.0098380000000002</v>
      </c>
    </row>
    <row r="5077" spans="1:4" hidden="1">
      <c r="A5077" s="135" t="s">
        <v>344</v>
      </c>
      <c r="B5077" s="135" t="s">
        <v>345</v>
      </c>
      <c r="C5077" s="135">
        <v>2000</v>
      </c>
      <c r="D5077" s="137">
        <v>4.1666670000000003</v>
      </c>
    </row>
    <row r="5078" spans="1:4" hidden="1">
      <c r="A5078" s="135" t="s">
        <v>344</v>
      </c>
      <c r="B5078" s="135" t="s">
        <v>345</v>
      </c>
      <c r="C5078" s="135">
        <v>2001</v>
      </c>
      <c r="D5078" s="137">
        <v>4.1666670000000003</v>
      </c>
    </row>
    <row r="5079" spans="1:4" hidden="1">
      <c r="A5079" s="135" t="s">
        <v>344</v>
      </c>
      <c r="B5079" s="135" t="s">
        <v>345</v>
      </c>
      <c r="C5079" s="135">
        <v>2002</v>
      </c>
      <c r="D5079" s="137">
        <v>4.2609219999999999</v>
      </c>
    </row>
    <row r="5080" spans="1:4" hidden="1">
      <c r="A5080" s="135" t="s">
        <v>344</v>
      </c>
      <c r="B5080" s="135" t="s">
        <v>345</v>
      </c>
      <c r="C5080" s="135">
        <v>2003</v>
      </c>
      <c r="D5080" s="137">
        <v>4.3522610000000004</v>
      </c>
    </row>
    <row r="5081" spans="1:4" hidden="1">
      <c r="A5081" s="135" t="s">
        <v>344</v>
      </c>
      <c r="B5081" s="135" t="s">
        <v>345</v>
      </c>
      <c r="C5081" s="135">
        <v>2004</v>
      </c>
      <c r="D5081" s="137">
        <v>4.440817</v>
      </c>
    </row>
    <row r="5082" spans="1:4" hidden="1">
      <c r="A5082" s="135" t="s">
        <v>344</v>
      </c>
      <c r="B5082" s="135" t="s">
        <v>345</v>
      </c>
      <c r="C5082" s="135">
        <v>2005</v>
      </c>
      <c r="D5082" s="137">
        <v>4.5267150000000003</v>
      </c>
    </row>
    <row r="5083" spans="1:4" hidden="1">
      <c r="A5083" s="135" t="s">
        <v>344</v>
      </c>
      <c r="B5083" s="135" t="s">
        <v>345</v>
      </c>
      <c r="C5083" s="135">
        <v>2006</v>
      </c>
      <c r="D5083" s="137">
        <v>4.6100729999999999</v>
      </c>
    </row>
    <row r="5084" spans="1:4" hidden="1">
      <c r="A5084" s="135" t="s">
        <v>344</v>
      </c>
      <c r="B5084" s="135" t="s">
        <v>345</v>
      </c>
      <c r="C5084" s="135">
        <v>2007</v>
      </c>
      <c r="D5084" s="137">
        <v>4.6910020000000001</v>
      </c>
    </row>
    <row r="5085" spans="1:4" hidden="1">
      <c r="A5085" s="135" t="s">
        <v>344</v>
      </c>
      <c r="B5085" s="135" t="s">
        <v>345</v>
      </c>
      <c r="C5085" s="135">
        <v>2008</v>
      </c>
      <c r="D5085" s="137">
        <v>4.7696069999999997</v>
      </c>
    </row>
    <row r="5086" spans="1:4" hidden="1">
      <c r="A5086" s="135" t="s">
        <v>344</v>
      </c>
      <c r="B5086" s="135" t="s">
        <v>345</v>
      </c>
      <c r="C5086" s="135">
        <v>2009</v>
      </c>
      <c r="D5086" s="137">
        <v>4.8459859999999999</v>
      </c>
    </row>
    <row r="5087" spans="1:4" hidden="1">
      <c r="A5087" s="135" t="s">
        <v>344</v>
      </c>
      <c r="B5087" s="135" t="s">
        <v>345</v>
      </c>
      <c r="C5087" s="135">
        <v>2010</v>
      </c>
      <c r="D5087" s="137">
        <v>4.9202329999999996</v>
      </c>
    </row>
    <row r="5088" spans="1:4" hidden="1">
      <c r="A5088" s="135" t="s">
        <v>344</v>
      </c>
      <c r="B5088" s="135" t="s">
        <v>345</v>
      </c>
      <c r="C5088" s="135">
        <v>2011</v>
      </c>
      <c r="D5088" s="137">
        <v>4.9924359999999997</v>
      </c>
    </row>
    <row r="5089" spans="1:4" hidden="1">
      <c r="A5089" s="135" t="s">
        <v>344</v>
      </c>
      <c r="B5089" s="135" t="s">
        <v>345</v>
      </c>
      <c r="C5089" s="135">
        <v>2012</v>
      </c>
      <c r="D5089" s="137">
        <v>4.3092790000000001</v>
      </c>
    </row>
    <row r="5090" spans="1:4" hidden="1">
      <c r="A5090" s="135" t="s">
        <v>344</v>
      </c>
      <c r="B5090" s="135" t="s">
        <v>345</v>
      </c>
      <c r="C5090" s="135">
        <v>2013</v>
      </c>
      <c r="D5090" s="137">
        <v>3.6622690000000002</v>
      </c>
    </row>
    <row r="5091" spans="1:4" hidden="1">
      <c r="A5091" s="135" t="s">
        <v>344</v>
      </c>
      <c r="B5091" s="135" t="s">
        <v>345</v>
      </c>
      <c r="C5091" s="135">
        <v>2014</v>
      </c>
      <c r="D5091" s="137">
        <v>3.04861</v>
      </c>
    </row>
    <row r="5092" spans="1:4" hidden="1">
      <c r="A5092" s="135" t="s">
        <v>344</v>
      </c>
      <c r="B5092" s="135" t="s">
        <v>345</v>
      </c>
      <c r="C5092" s="135">
        <v>2015</v>
      </c>
      <c r="D5092" s="137">
        <v>2.465789</v>
      </c>
    </row>
    <row r="5093" spans="1:4" hidden="1">
      <c r="A5093" s="135" t="s">
        <v>344</v>
      </c>
      <c r="B5093" s="135" t="s">
        <v>345</v>
      </c>
      <c r="C5093" s="135">
        <v>2016</v>
      </c>
      <c r="D5093" s="137">
        <v>1.911538</v>
      </c>
    </row>
    <row r="5094" spans="1:4" hidden="1">
      <c r="A5094" s="135" t="s">
        <v>344</v>
      </c>
      <c r="B5094" s="135" t="s">
        <v>345</v>
      </c>
      <c r="C5094" s="135">
        <v>2017</v>
      </c>
      <c r="D5094" s="137">
        <v>2.4889380000000001</v>
      </c>
    </row>
    <row r="5095" spans="1:4" hidden="1">
      <c r="A5095" s="135" t="s">
        <v>344</v>
      </c>
      <c r="B5095" s="135" t="s">
        <v>345</v>
      </c>
      <c r="C5095" s="135">
        <v>2018</v>
      </c>
      <c r="D5095" s="137">
        <v>1.1933309999999999</v>
      </c>
    </row>
    <row r="5096" spans="1:4" hidden="1">
      <c r="A5096" s="135" t="s">
        <v>344</v>
      </c>
      <c r="B5096" s="135" t="s">
        <v>345</v>
      </c>
      <c r="C5096" s="135">
        <v>2019</v>
      </c>
      <c r="D5096" s="137">
        <v>1.765533</v>
      </c>
    </row>
    <row r="5097" spans="1:4" hidden="1">
      <c r="A5097" s="135" t="s">
        <v>344</v>
      </c>
      <c r="B5097" s="135" t="s">
        <v>345</v>
      </c>
      <c r="C5097" s="135">
        <v>2020</v>
      </c>
      <c r="D5097" s="137">
        <v>1.725484</v>
      </c>
    </row>
    <row r="5098" spans="1:4">
      <c r="A5098" s="135" t="s">
        <v>344</v>
      </c>
      <c r="B5098" s="135" t="s">
        <v>345</v>
      </c>
      <c r="C5098" s="135">
        <v>2021</v>
      </c>
      <c r="D5098" s="137">
        <v>1.725484</v>
      </c>
    </row>
    <row r="5099" spans="1:4" hidden="1">
      <c r="A5099" s="135" t="s">
        <v>346</v>
      </c>
      <c r="B5099" s="135" t="s">
        <v>347</v>
      </c>
      <c r="C5099" s="135">
        <v>1992</v>
      </c>
      <c r="D5099" s="137">
        <v>11.075950000000001</v>
      </c>
    </row>
    <row r="5100" spans="1:4" hidden="1">
      <c r="A5100" s="135" t="s">
        <v>346</v>
      </c>
      <c r="B5100" s="135" t="s">
        <v>347</v>
      </c>
      <c r="C5100" s="135">
        <v>1993</v>
      </c>
      <c r="D5100" s="137">
        <v>10.058149999999999</v>
      </c>
    </row>
    <row r="5101" spans="1:4" hidden="1">
      <c r="A5101" s="135" t="s">
        <v>346</v>
      </c>
      <c r="B5101" s="135" t="s">
        <v>347</v>
      </c>
      <c r="C5101" s="135">
        <v>1994</v>
      </c>
      <c r="D5101" s="137">
        <v>9.0820410000000003</v>
      </c>
    </row>
    <row r="5102" spans="1:4" hidden="1">
      <c r="A5102" s="135" t="s">
        <v>346</v>
      </c>
      <c r="B5102" s="135" t="s">
        <v>347</v>
      </c>
      <c r="C5102" s="135">
        <v>1995</v>
      </c>
      <c r="D5102" s="137">
        <v>8.145111</v>
      </c>
    </row>
    <row r="5103" spans="1:4" hidden="1">
      <c r="A5103" s="135" t="s">
        <v>346</v>
      </c>
      <c r="B5103" s="135" t="s">
        <v>347</v>
      </c>
      <c r="C5103" s="135">
        <v>1996</v>
      </c>
      <c r="D5103" s="137">
        <v>7.2450489999999999</v>
      </c>
    </row>
    <row r="5104" spans="1:4" hidden="1">
      <c r="A5104" s="135" t="s">
        <v>346</v>
      </c>
      <c r="B5104" s="135" t="s">
        <v>347</v>
      </c>
      <c r="C5104" s="135">
        <v>1997</v>
      </c>
      <c r="D5104" s="137">
        <v>6.3797199999999998</v>
      </c>
    </row>
    <row r="5105" spans="1:4" hidden="1">
      <c r="A5105" s="135" t="s">
        <v>346</v>
      </c>
      <c r="B5105" s="135" t="s">
        <v>347</v>
      </c>
      <c r="C5105" s="135">
        <v>1998</v>
      </c>
      <c r="D5105" s="137">
        <v>5.5471510000000004</v>
      </c>
    </row>
    <row r="5106" spans="1:4" hidden="1">
      <c r="A5106" s="135" t="s">
        <v>346</v>
      </c>
      <c r="B5106" s="135" t="s">
        <v>347</v>
      </c>
      <c r="C5106" s="135">
        <v>1999</v>
      </c>
      <c r="D5106" s="137">
        <v>4.7455179999999997</v>
      </c>
    </row>
    <row r="5107" spans="1:4" hidden="1">
      <c r="A5107" s="135" t="s">
        <v>346</v>
      </c>
      <c r="B5107" s="135" t="s">
        <v>347</v>
      </c>
      <c r="C5107" s="135">
        <v>2000</v>
      </c>
      <c r="D5107" s="137">
        <v>3.7338079999999998</v>
      </c>
    </row>
    <row r="5108" spans="1:4" hidden="1">
      <c r="A5108" s="135" t="s">
        <v>346</v>
      </c>
      <c r="B5108" s="135" t="s">
        <v>347</v>
      </c>
      <c r="C5108" s="135">
        <v>2001</v>
      </c>
      <c r="D5108" s="137">
        <v>6.3602499999999997</v>
      </c>
    </row>
    <row r="5109" spans="1:4" hidden="1">
      <c r="A5109" s="135" t="s">
        <v>346</v>
      </c>
      <c r="B5109" s="135" t="s">
        <v>347</v>
      </c>
      <c r="C5109" s="135">
        <v>2002</v>
      </c>
      <c r="D5109" s="137">
        <v>8.7406369999999995</v>
      </c>
    </row>
    <row r="5110" spans="1:4" hidden="1">
      <c r="A5110" s="135" t="s">
        <v>346</v>
      </c>
      <c r="B5110" s="135" t="s">
        <v>347</v>
      </c>
      <c r="C5110" s="135">
        <v>2003</v>
      </c>
      <c r="D5110" s="137">
        <v>11.07734</v>
      </c>
    </row>
    <row r="5111" spans="1:4" hidden="1">
      <c r="A5111" s="135" t="s">
        <v>346</v>
      </c>
      <c r="B5111" s="135" t="s">
        <v>347</v>
      </c>
      <c r="C5111" s="135">
        <v>2004</v>
      </c>
      <c r="D5111" s="137">
        <v>3.3389709999999999</v>
      </c>
    </row>
    <row r="5112" spans="1:4" hidden="1">
      <c r="A5112" s="135" t="s">
        <v>346</v>
      </c>
      <c r="B5112" s="135" t="s">
        <v>347</v>
      </c>
      <c r="C5112" s="135">
        <v>2005</v>
      </c>
      <c r="D5112" s="137">
        <v>3.3093949999999999</v>
      </c>
    </row>
    <row r="5113" spans="1:4" hidden="1">
      <c r="A5113" s="135" t="s">
        <v>346</v>
      </c>
      <c r="B5113" s="135" t="s">
        <v>347</v>
      </c>
      <c r="C5113" s="135">
        <v>2006</v>
      </c>
      <c r="D5113" s="137">
        <v>3.2813590000000001</v>
      </c>
    </row>
    <row r="5114" spans="1:4" hidden="1">
      <c r="A5114" s="135" t="s">
        <v>346</v>
      </c>
      <c r="B5114" s="135" t="s">
        <v>347</v>
      </c>
      <c r="C5114" s="135">
        <v>2007</v>
      </c>
      <c r="D5114" s="137">
        <v>3.289021</v>
      </c>
    </row>
    <row r="5115" spans="1:4" hidden="1">
      <c r="A5115" s="135" t="s">
        <v>346</v>
      </c>
      <c r="B5115" s="135" t="s">
        <v>347</v>
      </c>
      <c r="C5115" s="135">
        <v>2008</v>
      </c>
      <c r="D5115" s="137">
        <v>3.1278269999999999</v>
      </c>
    </row>
    <row r="5116" spans="1:4" hidden="1">
      <c r="A5116" s="135" t="s">
        <v>346</v>
      </c>
      <c r="B5116" s="135" t="s">
        <v>347</v>
      </c>
      <c r="C5116" s="135">
        <v>2009</v>
      </c>
      <c r="D5116" s="137">
        <v>3.3374799999999998</v>
      </c>
    </row>
    <row r="5117" spans="1:4" hidden="1">
      <c r="A5117" s="135" t="s">
        <v>346</v>
      </c>
      <c r="B5117" s="135" t="s">
        <v>347</v>
      </c>
      <c r="C5117" s="135">
        <v>2010</v>
      </c>
      <c r="D5117" s="137">
        <v>3.4995059999999998</v>
      </c>
    </row>
    <row r="5118" spans="1:4" hidden="1">
      <c r="A5118" s="135" t="s">
        <v>346</v>
      </c>
      <c r="B5118" s="135" t="s">
        <v>347</v>
      </c>
      <c r="C5118" s="135">
        <v>2011</v>
      </c>
      <c r="D5118" s="137">
        <v>3.54955</v>
      </c>
    </row>
    <row r="5119" spans="1:4" hidden="1">
      <c r="A5119" s="135" t="s">
        <v>346</v>
      </c>
      <c r="B5119" s="135" t="s">
        <v>347</v>
      </c>
      <c r="C5119" s="135">
        <v>2012</v>
      </c>
      <c r="D5119" s="137">
        <v>3.7120660000000001</v>
      </c>
    </row>
    <row r="5120" spans="1:4" hidden="1">
      <c r="A5120" s="135" t="s">
        <v>346</v>
      </c>
      <c r="B5120" s="135" t="s">
        <v>347</v>
      </c>
      <c r="C5120" s="135">
        <v>2013</v>
      </c>
      <c r="D5120" s="137">
        <v>4.0947279999999999</v>
      </c>
    </row>
    <row r="5121" spans="1:4" hidden="1">
      <c r="A5121" s="135" t="s">
        <v>346</v>
      </c>
      <c r="B5121" s="135" t="s">
        <v>347</v>
      </c>
      <c r="C5121" s="135">
        <v>2014</v>
      </c>
      <c r="D5121" s="137">
        <v>4.5959070000000004</v>
      </c>
    </row>
    <row r="5122" spans="1:4" hidden="1">
      <c r="A5122" s="135" t="s">
        <v>346</v>
      </c>
      <c r="B5122" s="135" t="s">
        <v>347</v>
      </c>
      <c r="C5122" s="135">
        <v>2015</v>
      </c>
      <c r="D5122" s="137">
        <v>3.0129190000000001</v>
      </c>
    </row>
    <row r="5123" spans="1:4" hidden="1">
      <c r="A5123" s="135" t="s">
        <v>346</v>
      </c>
      <c r="B5123" s="135" t="s">
        <v>347</v>
      </c>
      <c r="C5123" s="135">
        <v>2016</v>
      </c>
      <c r="D5123" s="137">
        <v>1.723514</v>
      </c>
    </row>
    <row r="5124" spans="1:4" hidden="1">
      <c r="A5124" s="135" t="s">
        <v>346</v>
      </c>
      <c r="B5124" s="135" t="s">
        <v>347</v>
      </c>
      <c r="C5124" s="135">
        <v>2017</v>
      </c>
      <c r="D5124" s="137">
        <v>1.822087</v>
      </c>
    </row>
    <row r="5125" spans="1:4" hidden="1">
      <c r="A5125" s="135" t="s">
        <v>346</v>
      </c>
      <c r="B5125" s="135" t="s">
        <v>347</v>
      </c>
      <c r="C5125" s="135">
        <v>2018</v>
      </c>
      <c r="D5125" s="137">
        <v>1.8444929999999999</v>
      </c>
    </row>
    <row r="5126" spans="1:4" hidden="1">
      <c r="A5126" s="135" t="s">
        <v>346</v>
      </c>
      <c r="B5126" s="135" t="s">
        <v>347</v>
      </c>
      <c r="C5126" s="135">
        <v>2019</v>
      </c>
      <c r="D5126" s="137">
        <v>1.8209470000000001</v>
      </c>
    </row>
    <row r="5127" spans="1:4" hidden="1">
      <c r="A5127" s="135" t="s">
        <v>346</v>
      </c>
      <c r="B5127" s="135" t="s">
        <v>347</v>
      </c>
      <c r="C5127" s="135">
        <v>2020</v>
      </c>
      <c r="D5127" s="137">
        <v>1.8815649999999999</v>
      </c>
    </row>
    <row r="5128" spans="1:4">
      <c r="A5128" s="135" t="s">
        <v>346</v>
      </c>
      <c r="B5128" s="135" t="s">
        <v>347</v>
      </c>
      <c r="C5128" s="135">
        <v>2021</v>
      </c>
      <c r="D5128" s="137">
        <v>2</v>
      </c>
    </row>
    <row r="5129" spans="1:4" hidden="1">
      <c r="A5129" s="135" t="s">
        <v>348</v>
      </c>
      <c r="B5129" s="135" t="s">
        <v>349</v>
      </c>
      <c r="C5129" s="135">
        <v>1994</v>
      </c>
      <c r="D5129" s="137">
        <v>0.58457400000000004</v>
      </c>
    </row>
    <row r="5130" spans="1:4" hidden="1">
      <c r="A5130" s="135" t="s">
        <v>348</v>
      </c>
      <c r="B5130" s="135" t="s">
        <v>349</v>
      </c>
      <c r="C5130" s="135">
        <v>1995</v>
      </c>
      <c r="D5130" s="137">
        <v>0.67115400000000003</v>
      </c>
    </row>
    <row r="5131" spans="1:4" hidden="1">
      <c r="A5131" s="135" t="s">
        <v>348</v>
      </c>
      <c r="B5131" s="135" t="s">
        <v>349</v>
      </c>
      <c r="C5131" s="135">
        <v>1996</v>
      </c>
      <c r="D5131" s="137">
        <v>0.75638499999999997</v>
      </c>
    </row>
    <row r="5132" spans="1:4" hidden="1">
      <c r="A5132" s="135" t="s">
        <v>348</v>
      </c>
      <c r="B5132" s="135" t="s">
        <v>349</v>
      </c>
      <c r="C5132" s="135">
        <v>1997</v>
      </c>
      <c r="D5132" s="137">
        <v>0.84029799999999999</v>
      </c>
    </row>
    <row r="5133" spans="1:4" hidden="1">
      <c r="A5133" s="135" t="s">
        <v>348</v>
      </c>
      <c r="B5133" s="135" t="s">
        <v>349</v>
      </c>
      <c r="C5133" s="135">
        <v>1998</v>
      </c>
      <c r="D5133" s="137">
        <v>0.92292399999999997</v>
      </c>
    </row>
    <row r="5134" spans="1:4" hidden="1">
      <c r="A5134" s="135" t="s">
        <v>348</v>
      </c>
      <c r="B5134" s="135" t="s">
        <v>349</v>
      </c>
      <c r="C5134" s="135">
        <v>1999</v>
      </c>
      <c r="D5134" s="137">
        <v>1.004292</v>
      </c>
    </row>
    <row r="5135" spans="1:4" hidden="1">
      <c r="A5135" s="135" t="s">
        <v>348</v>
      </c>
      <c r="B5135" s="135" t="s">
        <v>349</v>
      </c>
      <c r="C5135" s="135">
        <v>2000</v>
      </c>
      <c r="D5135" s="137">
        <v>1.08443</v>
      </c>
    </row>
    <row r="5136" spans="1:4" hidden="1">
      <c r="A5136" s="135" t="s">
        <v>348</v>
      </c>
      <c r="B5136" s="135" t="s">
        <v>349</v>
      </c>
      <c r="C5136" s="135">
        <v>2001</v>
      </c>
      <c r="D5136" s="137">
        <v>1.08443</v>
      </c>
    </row>
    <row r="5137" spans="1:4" hidden="1">
      <c r="A5137" s="135" t="s">
        <v>348</v>
      </c>
      <c r="B5137" s="135" t="s">
        <v>349</v>
      </c>
      <c r="C5137" s="135">
        <v>2002</v>
      </c>
      <c r="D5137" s="137">
        <v>1.08443</v>
      </c>
    </row>
    <row r="5138" spans="1:4" hidden="1">
      <c r="A5138" s="135" t="s">
        <v>348</v>
      </c>
      <c r="B5138" s="135" t="s">
        <v>349</v>
      </c>
      <c r="C5138" s="135">
        <v>2003</v>
      </c>
      <c r="D5138" s="137">
        <v>1.08443</v>
      </c>
    </row>
    <row r="5139" spans="1:4" hidden="1">
      <c r="A5139" s="135" t="s">
        <v>348</v>
      </c>
      <c r="B5139" s="135" t="s">
        <v>349</v>
      </c>
      <c r="C5139" s="135">
        <v>2004</v>
      </c>
      <c r="D5139" s="137">
        <v>3.00136</v>
      </c>
    </row>
    <row r="5140" spans="1:4" hidden="1">
      <c r="A5140" s="135" t="s">
        <v>348</v>
      </c>
      <c r="B5140" s="135" t="s">
        <v>349</v>
      </c>
      <c r="C5140" s="135">
        <v>2005</v>
      </c>
      <c r="D5140" s="137">
        <v>3.00136</v>
      </c>
    </row>
    <row r="5141" spans="1:4" hidden="1">
      <c r="A5141" s="135" t="s">
        <v>348</v>
      </c>
      <c r="B5141" s="135" t="s">
        <v>349</v>
      </c>
      <c r="C5141" s="135">
        <v>2006</v>
      </c>
      <c r="D5141" s="137">
        <v>3.00136</v>
      </c>
    </row>
    <row r="5142" spans="1:4" hidden="1">
      <c r="A5142" s="135" t="s">
        <v>348</v>
      </c>
      <c r="B5142" s="135" t="s">
        <v>349</v>
      </c>
      <c r="C5142" s="135">
        <v>2007</v>
      </c>
      <c r="D5142" s="137">
        <v>3.00136</v>
      </c>
    </row>
    <row r="5143" spans="1:4" hidden="1">
      <c r="A5143" s="135" t="s">
        <v>348</v>
      </c>
      <c r="B5143" s="135" t="s">
        <v>349</v>
      </c>
      <c r="C5143" s="135">
        <v>2008</v>
      </c>
      <c r="D5143" s="137">
        <v>3.00136</v>
      </c>
    </row>
    <row r="5144" spans="1:4" hidden="1">
      <c r="A5144" s="135" t="s">
        <v>348</v>
      </c>
      <c r="B5144" s="135" t="s">
        <v>349</v>
      </c>
      <c r="C5144" s="135">
        <v>2009</v>
      </c>
      <c r="D5144" s="137">
        <v>3.00136</v>
      </c>
    </row>
    <row r="5145" spans="1:4" hidden="1">
      <c r="A5145" s="135" t="s">
        <v>348</v>
      </c>
      <c r="B5145" s="135" t="s">
        <v>349</v>
      </c>
      <c r="C5145" s="135">
        <v>2010</v>
      </c>
      <c r="D5145" s="137">
        <v>3.00136</v>
      </c>
    </row>
    <row r="5146" spans="1:4" hidden="1">
      <c r="A5146" s="135" t="s">
        <v>348</v>
      </c>
      <c r="B5146" s="135" t="s">
        <v>349</v>
      </c>
      <c r="C5146" s="135">
        <v>2011</v>
      </c>
      <c r="D5146" s="137">
        <v>3.00136</v>
      </c>
    </row>
    <row r="5147" spans="1:4" hidden="1">
      <c r="A5147" s="135" t="s">
        <v>348</v>
      </c>
      <c r="B5147" s="135" t="s">
        <v>349</v>
      </c>
      <c r="C5147" s="135">
        <v>2012</v>
      </c>
      <c r="D5147" s="137">
        <v>3.00136</v>
      </c>
    </row>
    <row r="5148" spans="1:4" hidden="1">
      <c r="A5148" s="135" t="s">
        <v>348</v>
      </c>
      <c r="B5148" s="135" t="s">
        <v>349</v>
      </c>
      <c r="C5148" s="135">
        <v>2013</v>
      </c>
      <c r="D5148" s="137">
        <v>3.00136</v>
      </c>
    </row>
    <row r="5149" spans="1:4" hidden="1">
      <c r="A5149" s="135" t="s">
        <v>348</v>
      </c>
      <c r="B5149" s="135" t="s">
        <v>349</v>
      </c>
      <c r="C5149" s="135">
        <v>2014</v>
      </c>
      <c r="D5149" s="137">
        <v>3.00136</v>
      </c>
    </row>
    <row r="5150" spans="1:4" hidden="1">
      <c r="A5150" s="135" t="s">
        <v>348</v>
      </c>
      <c r="B5150" s="135" t="s">
        <v>349</v>
      </c>
      <c r="C5150" s="135">
        <v>2015</v>
      </c>
      <c r="D5150" s="137">
        <v>3.00136</v>
      </c>
    </row>
    <row r="5151" spans="1:4" hidden="1">
      <c r="A5151" s="135" t="s">
        <v>348</v>
      </c>
      <c r="B5151" s="135" t="s">
        <v>349</v>
      </c>
      <c r="C5151" s="135">
        <v>2016</v>
      </c>
      <c r="D5151" s="137">
        <v>3.00136</v>
      </c>
    </row>
    <row r="5152" spans="1:4" hidden="1">
      <c r="A5152" s="135" t="s">
        <v>348</v>
      </c>
      <c r="B5152" s="135" t="s">
        <v>349</v>
      </c>
      <c r="C5152" s="135">
        <v>2017</v>
      </c>
      <c r="D5152" s="137">
        <v>3.00136</v>
      </c>
    </row>
    <row r="5153" spans="1:4" hidden="1">
      <c r="A5153" s="135" t="s">
        <v>348</v>
      </c>
      <c r="B5153" s="135" t="s">
        <v>349</v>
      </c>
      <c r="C5153" s="135">
        <v>2018</v>
      </c>
      <c r="D5153" s="137">
        <v>3.00136</v>
      </c>
    </row>
    <row r="5154" spans="1:4" hidden="1">
      <c r="A5154" s="135" t="s">
        <v>348</v>
      </c>
      <c r="B5154" s="135" t="s">
        <v>349</v>
      </c>
      <c r="C5154" s="135">
        <v>2019</v>
      </c>
      <c r="D5154" s="137">
        <v>2.9116590000000002</v>
      </c>
    </row>
    <row r="5155" spans="1:4" hidden="1">
      <c r="A5155" s="135" t="s">
        <v>348</v>
      </c>
      <c r="B5155" s="135" t="s">
        <v>349</v>
      </c>
      <c r="C5155" s="135">
        <v>2020</v>
      </c>
      <c r="D5155" s="137">
        <v>3.0740129999999999</v>
      </c>
    </row>
    <row r="5156" spans="1:4">
      <c r="A5156" s="135" t="s">
        <v>348</v>
      </c>
      <c r="B5156" s="135" t="s">
        <v>349</v>
      </c>
      <c r="C5156" s="135">
        <v>2021</v>
      </c>
      <c r="D5156" s="137">
        <v>4.6419540000000001</v>
      </c>
    </row>
    <row r="5157" spans="1:4" hidden="1">
      <c r="A5157" s="135" t="s">
        <v>350</v>
      </c>
      <c r="B5157" s="135" t="s">
        <v>351</v>
      </c>
      <c r="C5157" s="135">
        <v>1970</v>
      </c>
      <c r="D5157" s="137">
        <v>8</v>
      </c>
    </row>
    <row r="5158" spans="1:4" hidden="1">
      <c r="A5158" s="135" t="s">
        <v>350</v>
      </c>
      <c r="B5158" s="135" t="s">
        <v>351</v>
      </c>
      <c r="C5158" s="135">
        <v>1971</v>
      </c>
      <c r="D5158" s="137">
        <v>8.5193159999999999</v>
      </c>
    </row>
    <row r="5159" spans="1:4" hidden="1">
      <c r="A5159" s="135" t="s">
        <v>350</v>
      </c>
      <c r="B5159" s="135" t="s">
        <v>351</v>
      </c>
      <c r="C5159" s="135">
        <v>1972</v>
      </c>
      <c r="D5159" s="137">
        <v>9.0171270000000003</v>
      </c>
    </row>
    <row r="5160" spans="1:4" hidden="1">
      <c r="A5160" s="135" t="s">
        <v>350</v>
      </c>
      <c r="B5160" s="135" t="s">
        <v>351</v>
      </c>
      <c r="C5160" s="135">
        <v>1973</v>
      </c>
      <c r="D5160" s="137">
        <v>9.4947409999999994</v>
      </c>
    </row>
    <row r="5161" spans="1:4" hidden="1">
      <c r="A5161" s="135" t="s">
        <v>350</v>
      </c>
      <c r="B5161" s="135" t="s">
        <v>351</v>
      </c>
      <c r="C5161" s="135">
        <v>1974</v>
      </c>
      <c r="D5161" s="137">
        <v>9.9533620000000003</v>
      </c>
    </row>
    <row r="5162" spans="1:4" hidden="1">
      <c r="A5162" s="135" t="s">
        <v>350</v>
      </c>
      <c r="B5162" s="135" t="s">
        <v>351</v>
      </c>
      <c r="C5162" s="135">
        <v>1975</v>
      </c>
      <c r="D5162" s="137">
        <v>10.3941</v>
      </c>
    </row>
    <row r="5163" spans="1:4" hidden="1">
      <c r="A5163" s="135" t="s">
        <v>350</v>
      </c>
      <c r="B5163" s="135" t="s">
        <v>351</v>
      </c>
      <c r="C5163" s="135">
        <v>1976</v>
      </c>
      <c r="D5163" s="137">
        <v>10.81799</v>
      </c>
    </row>
    <row r="5164" spans="1:4" hidden="1">
      <c r="A5164" s="135" t="s">
        <v>350</v>
      </c>
      <c r="B5164" s="135" t="s">
        <v>351</v>
      </c>
      <c r="C5164" s="135">
        <v>1977</v>
      </c>
      <c r="D5164" s="137">
        <v>11.22597</v>
      </c>
    </row>
    <row r="5165" spans="1:4" hidden="1">
      <c r="A5165" s="135" t="s">
        <v>350</v>
      </c>
      <c r="B5165" s="135" t="s">
        <v>351</v>
      </c>
      <c r="C5165" s="135">
        <v>1978</v>
      </c>
      <c r="D5165" s="137">
        <v>11.618919999999999</v>
      </c>
    </row>
    <row r="5166" spans="1:4" hidden="1">
      <c r="A5166" s="135" t="s">
        <v>350</v>
      </c>
      <c r="B5166" s="135" t="s">
        <v>351</v>
      </c>
      <c r="C5166" s="135">
        <v>1979</v>
      </c>
      <c r="D5166" s="137">
        <v>11.99766</v>
      </c>
    </row>
    <row r="5167" spans="1:4" hidden="1">
      <c r="A5167" s="135" t="s">
        <v>350</v>
      </c>
      <c r="B5167" s="135" t="s">
        <v>351</v>
      </c>
      <c r="C5167" s="135">
        <v>1980</v>
      </c>
      <c r="D5167" s="137">
        <v>12.36294</v>
      </c>
    </row>
    <row r="5168" spans="1:4" hidden="1">
      <c r="A5168" s="135" t="s">
        <v>350</v>
      </c>
      <c r="B5168" s="135" t="s">
        <v>351</v>
      </c>
      <c r="C5168" s="135">
        <v>1981</v>
      </c>
      <c r="D5168" s="137">
        <v>12.71547</v>
      </c>
    </row>
    <row r="5169" spans="1:4" hidden="1">
      <c r="A5169" s="135" t="s">
        <v>350</v>
      </c>
      <c r="B5169" s="135" t="s">
        <v>351</v>
      </c>
      <c r="C5169" s="135">
        <v>1982</v>
      </c>
      <c r="D5169" s="137">
        <v>13.055910000000001</v>
      </c>
    </row>
    <row r="5170" spans="1:4" hidden="1">
      <c r="A5170" s="135" t="s">
        <v>350</v>
      </c>
      <c r="B5170" s="135" t="s">
        <v>351</v>
      </c>
      <c r="C5170" s="135">
        <v>1983</v>
      </c>
      <c r="D5170" s="137">
        <v>13.38486</v>
      </c>
    </row>
    <row r="5171" spans="1:4" hidden="1">
      <c r="A5171" s="135" t="s">
        <v>350</v>
      </c>
      <c r="B5171" s="135" t="s">
        <v>351</v>
      </c>
      <c r="C5171" s="135">
        <v>1984</v>
      </c>
      <c r="D5171" s="137">
        <v>13.702909999999999</v>
      </c>
    </row>
    <row r="5172" spans="1:4" hidden="1">
      <c r="A5172" s="135" t="s">
        <v>350</v>
      </c>
      <c r="B5172" s="135" t="s">
        <v>351</v>
      </c>
      <c r="C5172" s="135">
        <v>1985</v>
      </c>
      <c r="D5172" s="137">
        <v>14.01057</v>
      </c>
    </row>
    <row r="5173" spans="1:4" hidden="1">
      <c r="A5173" s="135" t="s">
        <v>350</v>
      </c>
      <c r="B5173" s="135" t="s">
        <v>351</v>
      </c>
      <c r="C5173" s="135">
        <v>1986</v>
      </c>
      <c r="D5173" s="137">
        <v>14.30836</v>
      </c>
    </row>
    <row r="5174" spans="1:4" hidden="1">
      <c r="A5174" s="135" t="s">
        <v>350</v>
      </c>
      <c r="B5174" s="135" t="s">
        <v>351</v>
      </c>
      <c r="C5174" s="135">
        <v>1987</v>
      </c>
      <c r="D5174" s="137">
        <v>14.59674</v>
      </c>
    </row>
    <row r="5175" spans="1:4" hidden="1">
      <c r="A5175" s="135" t="s">
        <v>350</v>
      </c>
      <c r="B5175" s="135" t="s">
        <v>351</v>
      </c>
      <c r="C5175" s="135">
        <v>1988</v>
      </c>
      <c r="D5175" s="137">
        <v>14.876150000000001</v>
      </c>
    </row>
    <row r="5176" spans="1:4" hidden="1">
      <c r="A5176" s="135" t="s">
        <v>350</v>
      </c>
      <c r="B5176" s="135" t="s">
        <v>351</v>
      </c>
      <c r="C5176" s="135">
        <v>1989</v>
      </c>
      <c r="D5176" s="137">
        <v>15.147</v>
      </c>
    </row>
    <row r="5177" spans="1:4" hidden="1">
      <c r="A5177" s="135" t="s">
        <v>350</v>
      </c>
      <c r="B5177" s="135" t="s">
        <v>351</v>
      </c>
      <c r="C5177" s="135">
        <v>1990</v>
      </c>
      <c r="D5177" s="137">
        <v>15.40968</v>
      </c>
    </row>
    <row r="5178" spans="1:4" hidden="1">
      <c r="A5178" s="135" t="s">
        <v>350</v>
      </c>
      <c r="B5178" s="135" t="s">
        <v>351</v>
      </c>
      <c r="C5178" s="135">
        <v>1991</v>
      </c>
      <c r="D5178" s="137">
        <v>15.66456</v>
      </c>
    </row>
    <row r="5179" spans="1:4" hidden="1">
      <c r="A5179" s="135" t="s">
        <v>350</v>
      </c>
      <c r="B5179" s="135" t="s">
        <v>351</v>
      </c>
      <c r="C5179" s="135">
        <v>1992</v>
      </c>
      <c r="D5179" s="137">
        <v>15.91197</v>
      </c>
    </row>
    <row r="5180" spans="1:4" hidden="1">
      <c r="A5180" s="135" t="s">
        <v>350</v>
      </c>
      <c r="B5180" s="135" t="s">
        <v>351</v>
      </c>
      <c r="C5180" s="135">
        <v>1993</v>
      </c>
      <c r="D5180" s="137">
        <v>16.152239999999999</v>
      </c>
    </row>
    <row r="5181" spans="1:4" hidden="1">
      <c r="A5181" s="135" t="s">
        <v>350</v>
      </c>
      <c r="B5181" s="135" t="s">
        <v>351</v>
      </c>
      <c r="C5181" s="135">
        <v>1994</v>
      </c>
      <c r="D5181" s="137">
        <v>16.385670000000001</v>
      </c>
    </row>
    <row r="5182" spans="1:4" hidden="1">
      <c r="A5182" s="135" t="s">
        <v>350</v>
      </c>
      <c r="B5182" s="135" t="s">
        <v>351</v>
      </c>
      <c r="C5182" s="135">
        <v>1995</v>
      </c>
      <c r="D5182" s="137">
        <v>16.612559999999998</v>
      </c>
    </row>
    <row r="5183" spans="1:4" hidden="1">
      <c r="A5183" s="135" t="s">
        <v>350</v>
      </c>
      <c r="B5183" s="135" t="s">
        <v>351</v>
      </c>
      <c r="C5183" s="135">
        <v>1996</v>
      </c>
      <c r="D5183" s="137">
        <v>16.833159999999999</v>
      </c>
    </row>
    <row r="5184" spans="1:4" hidden="1">
      <c r="A5184" s="135" t="s">
        <v>350</v>
      </c>
      <c r="B5184" s="135" t="s">
        <v>351</v>
      </c>
      <c r="C5184" s="135">
        <v>1997</v>
      </c>
      <c r="D5184" s="137">
        <v>17.047750000000001</v>
      </c>
    </row>
    <row r="5185" spans="1:4" hidden="1">
      <c r="A5185" s="135" t="s">
        <v>350</v>
      </c>
      <c r="B5185" s="135" t="s">
        <v>351</v>
      </c>
      <c r="C5185" s="135">
        <v>1998</v>
      </c>
      <c r="D5185" s="137">
        <v>17.25656</v>
      </c>
    </row>
    <row r="5186" spans="1:4" hidden="1">
      <c r="A5186" s="135" t="s">
        <v>350</v>
      </c>
      <c r="B5186" s="135" t="s">
        <v>351</v>
      </c>
      <c r="C5186" s="135">
        <v>1999</v>
      </c>
      <c r="D5186" s="137">
        <v>17.45983</v>
      </c>
    </row>
    <row r="5187" spans="1:4" hidden="1">
      <c r="A5187" s="135" t="s">
        <v>350</v>
      </c>
      <c r="B5187" s="135" t="s">
        <v>351</v>
      </c>
      <c r="C5187" s="135">
        <v>2000</v>
      </c>
      <c r="D5187" s="137">
        <v>17.657769999999999</v>
      </c>
    </row>
    <row r="5188" spans="1:4" hidden="1">
      <c r="A5188" s="135" t="s">
        <v>350</v>
      </c>
      <c r="B5188" s="135" t="s">
        <v>351</v>
      </c>
      <c r="C5188" s="135">
        <v>2001</v>
      </c>
      <c r="D5188" s="137">
        <v>15.076320000000001</v>
      </c>
    </row>
    <row r="5189" spans="1:4" hidden="1">
      <c r="A5189" s="135" t="s">
        <v>350</v>
      </c>
      <c r="B5189" s="135" t="s">
        <v>351</v>
      </c>
      <c r="C5189" s="135">
        <v>2002</v>
      </c>
      <c r="D5189" s="137">
        <v>12.723000000000001</v>
      </c>
    </row>
    <row r="5190" spans="1:4" hidden="1">
      <c r="A5190" s="135" t="s">
        <v>350</v>
      </c>
      <c r="B5190" s="135" t="s">
        <v>351</v>
      </c>
      <c r="C5190" s="135">
        <v>2003</v>
      </c>
      <c r="D5190" s="137">
        <v>11.453110000000001</v>
      </c>
    </row>
    <row r="5191" spans="1:4" hidden="1">
      <c r="A5191" s="135" t="s">
        <v>350</v>
      </c>
      <c r="B5191" s="135" t="s">
        <v>351</v>
      </c>
      <c r="C5191" s="135">
        <v>2004</v>
      </c>
      <c r="D5191" s="137">
        <v>10.44041</v>
      </c>
    </row>
    <row r="5192" spans="1:4" hidden="1">
      <c r="A5192" s="135" t="s">
        <v>350</v>
      </c>
      <c r="B5192" s="135" t="s">
        <v>351</v>
      </c>
      <c r="C5192" s="135">
        <v>2005</v>
      </c>
      <c r="D5192" s="137">
        <v>9.6139399999999995</v>
      </c>
    </row>
    <row r="5193" spans="1:4" hidden="1">
      <c r="A5193" s="135" t="s">
        <v>350</v>
      </c>
      <c r="B5193" s="135" t="s">
        <v>351</v>
      </c>
      <c r="C5193" s="135">
        <v>2006</v>
      </c>
      <c r="D5193" s="137">
        <v>8.9266609999999993</v>
      </c>
    </row>
    <row r="5194" spans="1:4" hidden="1">
      <c r="A5194" s="135" t="s">
        <v>350</v>
      </c>
      <c r="B5194" s="135" t="s">
        <v>351</v>
      </c>
      <c r="C5194" s="135">
        <v>2007</v>
      </c>
      <c r="D5194" s="137">
        <v>8.3461390000000009</v>
      </c>
    </row>
    <row r="5195" spans="1:4" hidden="1">
      <c r="A5195" s="135" t="s">
        <v>350</v>
      </c>
      <c r="B5195" s="135" t="s">
        <v>351</v>
      </c>
      <c r="C5195" s="135">
        <v>2008</v>
      </c>
      <c r="D5195" s="137">
        <v>7.8492940000000004</v>
      </c>
    </row>
    <row r="5196" spans="1:4" hidden="1">
      <c r="A5196" s="135" t="s">
        <v>350</v>
      </c>
      <c r="B5196" s="135" t="s">
        <v>351</v>
      </c>
      <c r="C5196" s="135">
        <v>2009</v>
      </c>
      <c r="D5196" s="137">
        <v>7.8492940000000004</v>
      </c>
    </row>
    <row r="5197" spans="1:4" hidden="1">
      <c r="A5197" s="135" t="s">
        <v>350</v>
      </c>
      <c r="B5197" s="135" t="s">
        <v>351</v>
      </c>
      <c r="C5197" s="135">
        <v>2010</v>
      </c>
      <c r="D5197" s="137">
        <v>7.8492940000000004</v>
      </c>
    </row>
    <row r="5198" spans="1:4" hidden="1">
      <c r="A5198" s="135" t="s">
        <v>350</v>
      </c>
      <c r="B5198" s="135" t="s">
        <v>351</v>
      </c>
      <c r="C5198" s="135">
        <v>2011</v>
      </c>
      <c r="D5198" s="137">
        <v>7.8492940000000004</v>
      </c>
    </row>
    <row r="5199" spans="1:4" hidden="1">
      <c r="A5199" s="135" t="s">
        <v>350</v>
      </c>
      <c r="B5199" s="135" t="s">
        <v>351</v>
      </c>
      <c r="C5199" s="135">
        <v>2012</v>
      </c>
      <c r="D5199" s="137">
        <v>7.8492940000000004</v>
      </c>
    </row>
    <row r="5200" spans="1:4" hidden="1">
      <c r="A5200" s="135" t="s">
        <v>350</v>
      </c>
      <c r="B5200" s="135" t="s">
        <v>351</v>
      </c>
      <c r="C5200" s="135">
        <v>2013</v>
      </c>
      <c r="D5200" s="137">
        <v>7.8492940000000004</v>
      </c>
    </row>
    <row r="5201" spans="1:4" hidden="1">
      <c r="A5201" s="135" t="s">
        <v>350</v>
      </c>
      <c r="B5201" s="135" t="s">
        <v>351</v>
      </c>
      <c r="C5201" s="135">
        <v>2014</v>
      </c>
      <c r="D5201" s="137">
        <v>7.8492940000000004</v>
      </c>
    </row>
    <row r="5202" spans="1:4" hidden="1">
      <c r="A5202" s="135" t="s">
        <v>350</v>
      </c>
      <c r="B5202" s="135" t="s">
        <v>351</v>
      </c>
      <c r="C5202" s="135">
        <v>2015</v>
      </c>
      <c r="D5202" s="137">
        <v>7.8492940000000004</v>
      </c>
    </row>
    <row r="5203" spans="1:4" hidden="1">
      <c r="A5203" s="135" t="s">
        <v>350</v>
      </c>
      <c r="B5203" s="135" t="s">
        <v>351</v>
      </c>
      <c r="C5203" s="135">
        <v>2016</v>
      </c>
      <c r="D5203" s="137">
        <v>7.8492940000000004</v>
      </c>
    </row>
    <row r="5204" spans="1:4" hidden="1">
      <c r="A5204" s="135" t="s">
        <v>350</v>
      </c>
      <c r="B5204" s="135" t="s">
        <v>351</v>
      </c>
      <c r="C5204" s="135">
        <v>2017</v>
      </c>
      <c r="D5204" s="137">
        <v>7.8492940000000004</v>
      </c>
    </row>
    <row r="5205" spans="1:4" hidden="1">
      <c r="A5205" s="135" t="s">
        <v>350</v>
      </c>
      <c r="B5205" s="135" t="s">
        <v>351</v>
      </c>
      <c r="C5205" s="135">
        <v>2018</v>
      </c>
      <c r="D5205" s="137">
        <v>7.8492940000000004</v>
      </c>
    </row>
    <row r="5206" spans="1:4" hidden="1">
      <c r="A5206" s="135" t="s">
        <v>350</v>
      </c>
      <c r="B5206" s="135" t="s">
        <v>351</v>
      </c>
      <c r="C5206" s="135">
        <v>2019</v>
      </c>
      <c r="D5206" s="137">
        <v>7.8492940000000004</v>
      </c>
    </row>
    <row r="5207" spans="1:4" hidden="1">
      <c r="A5207" s="135" t="s">
        <v>350</v>
      </c>
      <c r="B5207" s="135" t="s">
        <v>351</v>
      </c>
      <c r="C5207" s="135">
        <v>2020</v>
      </c>
      <c r="D5207" s="137">
        <v>7.8492940000000004</v>
      </c>
    </row>
    <row r="5208" spans="1:4">
      <c r="A5208" s="135" t="s">
        <v>350</v>
      </c>
      <c r="B5208" s="135" t="s">
        <v>351</v>
      </c>
      <c r="C5208" s="135">
        <v>2021</v>
      </c>
      <c r="D5208" s="137">
        <v>7.8492940000000004</v>
      </c>
    </row>
    <row r="5209" spans="1:4" hidden="1">
      <c r="A5209" s="135" t="s">
        <v>352</v>
      </c>
      <c r="B5209" s="135" t="s">
        <v>353</v>
      </c>
      <c r="C5209" s="135">
        <v>1992</v>
      </c>
      <c r="D5209" s="137">
        <v>51.923079999999999</v>
      </c>
    </row>
    <row r="5210" spans="1:4" hidden="1">
      <c r="A5210" s="135" t="s">
        <v>352</v>
      </c>
      <c r="B5210" s="135" t="s">
        <v>353</v>
      </c>
      <c r="C5210" s="135">
        <v>1993</v>
      </c>
      <c r="D5210" s="137">
        <v>51.916159999999998</v>
      </c>
    </row>
    <row r="5211" spans="1:4" hidden="1">
      <c r="A5211" s="135" t="s">
        <v>352</v>
      </c>
      <c r="B5211" s="135" t="s">
        <v>353</v>
      </c>
      <c r="C5211" s="135">
        <v>1994</v>
      </c>
      <c r="D5211" s="137">
        <v>51.91301</v>
      </c>
    </row>
    <row r="5212" spans="1:4" hidden="1">
      <c r="A5212" s="135" t="s">
        <v>352</v>
      </c>
      <c r="B5212" s="135" t="s">
        <v>353</v>
      </c>
      <c r="C5212" s="135">
        <v>1995</v>
      </c>
      <c r="D5212" s="137">
        <v>51.909599999999998</v>
      </c>
    </row>
    <row r="5213" spans="1:4" hidden="1">
      <c r="A5213" s="135" t="s">
        <v>352</v>
      </c>
      <c r="B5213" s="135" t="s">
        <v>353</v>
      </c>
      <c r="C5213" s="135">
        <v>1996</v>
      </c>
      <c r="D5213" s="137">
        <v>51.905880000000003</v>
      </c>
    </row>
    <row r="5214" spans="1:4" hidden="1">
      <c r="A5214" s="135" t="s">
        <v>352</v>
      </c>
      <c r="B5214" s="135" t="s">
        <v>353</v>
      </c>
      <c r="C5214" s="135">
        <v>1997</v>
      </c>
      <c r="D5214" s="137">
        <v>51.901829999999997</v>
      </c>
    </row>
    <row r="5215" spans="1:4" hidden="1">
      <c r="A5215" s="135" t="s">
        <v>352</v>
      </c>
      <c r="B5215" s="135" t="s">
        <v>353</v>
      </c>
      <c r="C5215" s="135">
        <v>1998</v>
      </c>
      <c r="D5215" s="137">
        <v>51.897390000000001</v>
      </c>
    </row>
    <row r="5216" spans="1:4" hidden="1">
      <c r="A5216" s="135" t="s">
        <v>352</v>
      </c>
      <c r="B5216" s="135" t="s">
        <v>353</v>
      </c>
      <c r="C5216" s="135">
        <v>1999</v>
      </c>
      <c r="D5216" s="137">
        <v>51.892499999999998</v>
      </c>
    </row>
    <row r="5217" spans="1:4" hidden="1">
      <c r="A5217" s="135" t="s">
        <v>352</v>
      </c>
      <c r="B5217" s="135" t="s">
        <v>353</v>
      </c>
      <c r="C5217" s="135">
        <v>2000</v>
      </c>
      <c r="D5217" s="137">
        <v>51.892780000000002</v>
      </c>
    </row>
    <row r="5218" spans="1:4" hidden="1">
      <c r="A5218" s="135" t="s">
        <v>352</v>
      </c>
      <c r="B5218" s="135" t="s">
        <v>353</v>
      </c>
      <c r="C5218" s="135">
        <v>2001</v>
      </c>
      <c r="D5218" s="137">
        <v>51.222639999999998</v>
      </c>
    </row>
    <row r="5219" spans="1:4" hidden="1">
      <c r="A5219" s="135" t="s">
        <v>352</v>
      </c>
      <c r="B5219" s="135" t="s">
        <v>353</v>
      </c>
      <c r="C5219" s="135">
        <v>2002</v>
      </c>
      <c r="D5219" s="137">
        <v>50.508159999999997</v>
      </c>
    </row>
    <row r="5220" spans="1:4" hidden="1">
      <c r="A5220" s="135" t="s">
        <v>352</v>
      </c>
      <c r="B5220" s="135" t="s">
        <v>353</v>
      </c>
      <c r="C5220" s="135">
        <v>2003</v>
      </c>
      <c r="D5220" s="137">
        <v>49.737819999999999</v>
      </c>
    </row>
    <row r="5221" spans="1:4" hidden="1">
      <c r="A5221" s="135" t="s">
        <v>352</v>
      </c>
      <c r="B5221" s="135" t="s">
        <v>353</v>
      </c>
      <c r="C5221" s="135">
        <v>2004</v>
      </c>
      <c r="D5221" s="137">
        <v>48.904769999999999</v>
      </c>
    </row>
    <row r="5222" spans="1:4" hidden="1">
      <c r="A5222" s="135" t="s">
        <v>352</v>
      </c>
      <c r="B5222" s="135" t="s">
        <v>353</v>
      </c>
      <c r="C5222" s="135">
        <v>2005</v>
      </c>
      <c r="D5222" s="137">
        <v>48.01061</v>
      </c>
    </row>
    <row r="5223" spans="1:4" hidden="1">
      <c r="A5223" s="135" t="s">
        <v>352</v>
      </c>
      <c r="B5223" s="135" t="s">
        <v>353</v>
      </c>
      <c r="C5223" s="135">
        <v>2006</v>
      </c>
      <c r="D5223" s="137">
        <v>48.00074</v>
      </c>
    </row>
    <row r="5224" spans="1:4" hidden="1">
      <c r="A5224" s="135" t="s">
        <v>352</v>
      </c>
      <c r="B5224" s="135" t="s">
        <v>353</v>
      </c>
      <c r="C5224" s="135">
        <v>2007</v>
      </c>
      <c r="D5224" s="137">
        <v>48.000979999999998</v>
      </c>
    </row>
    <row r="5225" spans="1:4" hidden="1">
      <c r="A5225" s="135" t="s">
        <v>352</v>
      </c>
      <c r="B5225" s="135" t="s">
        <v>353</v>
      </c>
      <c r="C5225" s="135">
        <v>2008</v>
      </c>
      <c r="D5225" s="137">
        <v>48.000109999999999</v>
      </c>
    </row>
    <row r="5226" spans="1:4" hidden="1">
      <c r="A5226" s="135" t="s">
        <v>352</v>
      </c>
      <c r="B5226" s="135" t="s">
        <v>353</v>
      </c>
      <c r="C5226" s="135">
        <v>2009</v>
      </c>
      <c r="D5226" s="137">
        <v>47.999789999999997</v>
      </c>
    </row>
    <row r="5227" spans="1:4" hidden="1">
      <c r="A5227" s="135" t="s">
        <v>352</v>
      </c>
      <c r="B5227" s="135" t="s">
        <v>353</v>
      </c>
      <c r="C5227" s="135">
        <v>2010</v>
      </c>
      <c r="D5227" s="137">
        <v>47.986530000000002</v>
      </c>
    </row>
    <row r="5228" spans="1:4" hidden="1">
      <c r="A5228" s="135" t="s">
        <v>352</v>
      </c>
      <c r="B5228" s="135" t="s">
        <v>353</v>
      </c>
      <c r="C5228" s="135">
        <v>2011</v>
      </c>
      <c r="D5228" s="137">
        <v>46.986750000000001</v>
      </c>
    </row>
    <row r="5229" spans="1:4" hidden="1">
      <c r="A5229" s="135" t="s">
        <v>352</v>
      </c>
      <c r="B5229" s="135" t="s">
        <v>353</v>
      </c>
      <c r="C5229" s="135">
        <v>2012</v>
      </c>
      <c r="D5229" s="137">
        <v>45.843159999999997</v>
      </c>
    </row>
    <row r="5230" spans="1:4" hidden="1">
      <c r="A5230" s="135" t="s">
        <v>352</v>
      </c>
      <c r="B5230" s="135" t="s">
        <v>353</v>
      </c>
      <c r="C5230" s="135">
        <v>2013</v>
      </c>
      <c r="D5230" s="137">
        <v>44.54157</v>
      </c>
    </row>
    <row r="5231" spans="1:4" hidden="1">
      <c r="A5231" s="135" t="s">
        <v>352</v>
      </c>
      <c r="B5231" s="135" t="s">
        <v>353</v>
      </c>
      <c r="C5231" s="135">
        <v>2014</v>
      </c>
      <c r="D5231" s="137">
        <v>43.046819999999997</v>
      </c>
    </row>
    <row r="5232" spans="1:4" hidden="1">
      <c r="A5232" s="135" t="s">
        <v>352</v>
      </c>
      <c r="B5232" s="135" t="s">
        <v>353</v>
      </c>
      <c r="C5232" s="135">
        <v>2015</v>
      </c>
      <c r="D5232" s="137">
        <v>43.120600000000003</v>
      </c>
    </row>
    <row r="5233" spans="1:4" hidden="1">
      <c r="A5233" s="135" t="s">
        <v>352</v>
      </c>
      <c r="B5233" s="135" t="s">
        <v>353</v>
      </c>
      <c r="C5233" s="135">
        <v>2016</v>
      </c>
      <c r="D5233" s="137">
        <v>43.327930000000002</v>
      </c>
    </row>
    <row r="5234" spans="1:4" hidden="1">
      <c r="A5234" s="135" t="s">
        <v>352</v>
      </c>
      <c r="B5234" s="135" t="s">
        <v>353</v>
      </c>
      <c r="C5234" s="135">
        <v>2017</v>
      </c>
      <c r="D5234" s="137">
        <v>36.484560000000002</v>
      </c>
    </row>
    <row r="5235" spans="1:4" hidden="1">
      <c r="A5235" s="135" t="s">
        <v>352</v>
      </c>
      <c r="B5235" s="135" t="s">
        <v>353</v>
      </c>
      <c r="C5235" s="135">
        <v>2018</v>
      </c>
      <c r="D5235" s="137">
        <v>36.484560000000002</v>
      </c>
    </row>
    <row r="5236" spans="1:4" hidden="1">
      <c r="A5236" s="135" t="s">
        <v>352</v>
      </c>
      <c r="B5236" s="135" t="s">
        <v>353</v>
      </c>
      <c r="C5236" s="135">
        <v>2019</v>
      </c>
      <c r="D5236" s="137">
        <v>38.64293</v>
      </c>
    </row>
    <row r="5237" spans="1:4" hidden="1">
      <c r="A5237" s="135" t="s">
        <v>352</v>
      </c>
      <c r="B5237" s="135" t="s">
        <v>353</v>
      </c>
      <c r="C5237" s="135">
        <v>2020</v>
      </c>
      <c r="D5237" s="137">
        <v>40.932119999999998</v>
      </c>
    </row>
    <row r="5238" spans="1:4">
      <c r="A5238" s="135" t="s">
        <v>352</v>
      </c>
      <c r="B5238" s="135" t="s">
        <v>353</v>
      </c>
      <c r="C5238" s="135">
        <v>2021</v>
      </c>
      <c r="D5238" s="137">
        <v>40.936259999999997</v>
      </c>
    </row>
    <row r="5239" spans="1:4" hidden="1">
      <c r="A5239" s="135" t="s">
        <v>354</v>
      </c>
      <c r="B5239" s="135" t="s">
        <v>355</v>
      </c>
      <c r="C5239" s="135">
        <v>1980</v>
      </c>
      <c r="D5239" s="137">
        <v>9</v>
      </c>
    </row>
    <row r="5240" spans="1:4" hidden="1">
      <c r="A5240" s="135" t="s">
        <v>354</v>
      </c>
      <c r="B5240" s="135" t="s">
        <v>355</v>
      </c>
      <c r="C5240" s="135">
        <v>1981</v>
      </c>
      <c r="D5240" s="137">
        <v>9.0698939999999997</v>
      </c>
    </row>
    <row r="5241" spans="1:4" hidden="1">
      <c r="A5241" s="135" t="s">
        <v>354</v>
      </c>
      <c r="B5241" s="135" t="s">
        <v>355</v>
      </c>
      <c r="C5241" s="135">
        <v>1982</v>
      </c>
      <c r="D5241" s="137">
        <v>9.1291779999999996</v>
      </c>
    </row>
    <row r="5242" spans="1:4" hidden="1">
      <c r="A5242" s="135" t="s">
        <v>354</v>
      </c>
      <c r="B5242" s="135" t="s">
        <v>355</v>
      </c>
      <c r="C5242" s="135">
        <v>1983</v>
      </c>
      <c r="D5242" s="137">
        <v>9.1800990000000002</v>
      </c>
    </row>
    <row r="5243" spans="1:4" hidden="1">
      <c r="A5243" s="135" t="s">
        <v>354</v>
      </c>
      <c r="B5243" s="135" t="s">
        <v>355</v>
      </c>
      <c r="C5243" s="135">
        <v>1984</v>
      </c>
      <c r="D5243" s="137">
        <v>9.2243069999999996</v>
      </c>
    </row>
    <row r="5244" spans="1:4" hidden="1">
      <c r="A5244" s="135" t="s">
        <v>354</v>
      </c>
      <c r="B5244" s="135" t="s">
        <v>355</v>
      </c>
      <c r="C5244" s="135">
        <v>1985</v>
      </c>
      <c r="D5244" s="137">
        <v>9.2630499999999998</v>
      </c>
    </row>
    <row r="5245" spans="1:4" hidden="1">
      <c r="A5245" s="135" t="s">
        <v>354</v>
      </c>
      <c r="B5245" s="135" t="s">
        <v>355</v>
      </c>
      <c r="C5245" s="135">
        <v>1986</v>
      </c>
      <c r="D5245" s="137">
        <v>9.2972809999999999</v>
      </c>
    </row>
    <row r="5246" spans="1:4" hidden="1">
      <c r="A5246" s="135" t="s">
        <v>354</v>
      </c>
      <c r="B5246" s="135" t="s">
        <v>355</v>
      </c>
      <c r="C5246" s="135">
        <v>1987</v>
      </c>
      <c r="D5246" s="137">
        <v>9.3277459999999994</v>
      </c>
    </row>
    <row r="5247" spans="1:4" hidden="1">
      <c r="A5247" s="135" t="s">
        <v>354</v>
      </c>
      <c r="B5247" s="135" t="s">
        <v>355</v>
      </c>
      <c r="C5247" s="135">
        <v>1988</v>
      </c>
      <c r="D5247" s="137">
        <v>9.3550339999999998</v>
      </c>
    </row>
    <row r="5248" spans="1:4" hidden="1">
      <c r="A5248" s="135" t="s">
        <v>354</v>
      </c>
      <c r="B5248" s="135" t="s">
        <v>355</v>
      </c>
      <c r="C5248" s="135">
        <v>1989</v>
      </c>
      <c r="D5248" s="137">
        <v>9.3796160000000004</v>
      </c>
    </row>
    <row r="5249" spans="1:4" hidden="1">
      <c r="A5249" s="135" t="s">
        <v>354</v>
      </c>
      <c r="B5249" s="135" t="s">
        <v>355</v>
      </c>
      <c r="C5249" s="135">
        <v>1990</v>
      </c>
      <c r="D5249" s="137">
        <v>9.4018759999999997</v>
      </c>
    </row>
    <row r="5250" spans="1:4" hidden="1">
      <c r="A5250" s="135" t="s">
        <v>354</v>
      </c>
      <c r="B5250" s="135" t="s">
        <v>355</v>
      </c>
      <c r="C5250" s="135">
        <v>1991</v>
      </c>
      <c r="D5250" s="137">
        <v>9.4221299999999992</v>
      </c>
    </row>
    <row r="5251" spans="1:4" hidden="1">
      <c r="A5251" s="135" t="s">
        <v>354</v>
      </c>
      <c r="B5251" s="135" t="s">
        <v>355</v>
      </c>
      <c r="C5251" s="135">
        <v>1992</v>
      </c>
      <c r="D5251" s="137">
        <v>9.4406350000000003</v>
      </c>
    </row>
    <row r="5252" spans="1:4" hidden="1">
      <c r="A5252" s="135" t="s">
        <v>354</v>
      </c>
      <c r="B5252" s="135" t="s">
        <v>355</v>
      </c>
      <c r="C5252" s="135">
        <v>1993</v>
      </c>
      <c r="D5252" s="137">
        <v>9.4576080000000005</v>
      </c>
    </row>
    <row r="5253" spans="1:4" hidden="1">
      <c r="A5253" s="135" t="s">
        <v>354</v>
      </c>
      <c r="B5253" s="135" t="s">
        <v>355</v>
      </c>
      <c r="C5253" s="135">
        <v>1994</v>
      </c>
      <c r="D5253" s="137">
        <v>9.4732339999999997</v>
      </c>
    </row>
    <row r="5254" spans="1:4" hidden="1">
      <c r="A5254" s="135" t="s">
        <v>354</v>
      </c>
      <c r="B5254" s="135" t="s">
        <v>355</v>
      </c>
      <c r="C5254" s="135">
        <v>1995</v>
      </c>
      <c r="D5254" s="137">
        <v>9.4876660000000008</v>
      </c>
    </row>
    <row r="5255" spans="1:4" hidden="1">
      <c r="A5255" s="135" t="s">
        <v>354</v>
      </c>
      <c r="B5255" s="135" t="s">
        <v>355</v>
      </c>
      <c r="C5255" s="135">
        <v>1996</v>
      </c>
      <c r="D5255" s="137">
        <v>8.0389189999999999</v>
      </c>
    </row>
    <row r="5256" spans="1:4" hidden="1">
      <c r="A5256" s="135" t="s">
        <v>354</v>
      </c>
      <c r="B5256" s="135" t="s">
        <v>355</v>
      </c>
      <c r="C5256" s="135">
        <v>1997</v>
      </c>
      <c r="D5256" s="137">
        <v>6.7803040000000001</v>
      </c>
    </row>
    <row r="5257" spans="1:4" hidden="1">
      <c r="A5257" s="135" t="s">
        <v>354</v>
      </c>
      <c r="B5257" s="135" t="s">
        <v>355</v>
      </c>
      <c r="C5257" s="135">
        <v>1998</v>
      </c>
      <c r="D5257" s="137">
        <v>5.6766940000000004</v>
      </c>
    </row>
    <row r="5258" spans="1:4" hidden="1">
      <c r="A5258" s="135" t="s">
        <v>354</v>
      </c>
      <c r="B5258" s="135" t="s">
        <v>355</v>
      </c>
      <c r="C5258" s="135">
        <v>1999</v>
      </c>
      <c r="D5258" s="137">
        <v>4.7011159999999999</v>
      </c>
    </row>
    <row r="5259" spans="1:4" hidden="1">
      <c r="A5259" s="135" t="s">
        <v>354</v>
      </c>
      <c r="B5259" s="135" t="s">
        <v>355</v>
      </c>
      <c r="C5259" s="135">
        <v>2000</v>
      </c>
      <c r="D5259" s="137">
        <v>3.8325130000000001</v>
      </c>
    </row>
    <row r="5260" spans="1:4" hidden="1">
      <c r="A5260" s="135" t="s">
        <v>354</v>
      </c>
      <c r="B5260" s="135" t="s">
        <v>355</v>
      </c>
      <c r="C5260" s="135">
        <v>2001</v>
      </c>
      <c r="D5260" s="137">
        <v>3.053585</v>
      </c>
    </row>
    <row r="5261" spans="1:4" hidden="1">
      <c r="A5261" s="135" t="s">
        <v>354</v>
      </c>
      <c r="B5261" s="135" t="s">
        <v>355</v>
      </c>
      <c r="C5261" s="135">
        <v>2002</v>
      </c>
      <c r="D5261" s="137">
        <v>2.3515169999999999</v>
      </c>
    </row>
    <row r="5262" spans="1:4" hidden="1">
      <c r="A5262" s="135" t="s">
        <v>354</v>
      </c>
      <c r="B5262" s="135" t="s">
        <v>355</v>
      </c>
      <c r="C5262" s="135">
        <v>2003</v>
      </c>
      <c r="D5262" s="137">
        <v>1.7154689999999999</v>
      </c>
    </row>
    <row r="5263" spans="1:4" hidden="1">
      <c r="A5263" s="135" t="s">
        <v>354</v>
      </c>
      <c r="B5263" s="135" t="s">
        <v>355</v>
      </c>
      <c r="C5263" s="135">
        <v>2004</v>
      </c>
      <c r="D5263" s="137">
        <v>1.720666</v>
      </c>
    </row>
    <row r="5264" spans="1:4" hidden="1">
      <c r="A5264" s="135" t="s">
        <v>354</v>
      </c>
      <c r="B5264" s="135" t="s">
        <v>355</v>
      </c>
      <c r="C5264" s="135">
        <v>2005</v>
      </c>
      <c r="D5264" s="137">
        <v>1.7258629999999999</v>
      </c>
    </row>
    <row r="5265" spans="1:4" hidden="1">
      <c r="A5265" s="135" t="s">
        <v>354</v>
      </c>
      <c r="B5265" s="135" t="s">
        <v>355</v>
      </c>
      <c r="C5265" s="135">
        <v>2006</v>
      </c>
      <c r="D5265" s="137">
        <v>1.6153949999999999</v>
      </c>
    </row>
    <row r="5266" spans="1:4" hidden="1">
      <c r="A5266" s="135" t="s">
        <v>354</v>
      </c>
      <c r="B5266" s="135" t="s">
        <v>355</v>
      </c>
      <c r="C5266" s="135">
        <v>2007</v>
      </c>
      <c r="D5266" s="137">
        <v>1.509854</v>
      </c>
    </row>
    <row r="5267" spans="1:4" hidden="1">
      <c r="A5267" s="135" t="s">
        <v>354</v>
      </c>
      <c r="B5267" s="135" t="s">
        <v>355</v>
      </c>
      <c r="C5267" s="135">
        <v>2008</v>
      </c>
      <c r="D5267" s="137">
        <v>1.4089179999999999</v>
      </c>
    </row>
    <row r="5268" spans="1:4" hidden="1">
      <c r="A5268" s="135" t="s">
        <v>354</v>
      </c>
      <c r="B5268" s="135" t="s">
        <v>355</v>
      </c>
      <c r="C5268" s="135">
        <v>2009</v>
      </c>
      <c r="D5268" s="137">
        <v>1.31229</v>
      </c>
    </row>
    <row r="5269" spans="1:4" hidden="1">
      <c r="A5269" s="135" t="s">
        <v>354</v>
      </c>
      <c r="B5269" s="135" t="s">
        <v>355</v>
      </c>
      <c r="C5269" s="135">
        <v>2010</v>
      </c>
      <c r="D5269" s="137">
        <v>1.219703</v>
      </c>
    </row>
    <row r="5270" spans="1:4" hidden="1">
      <c r="A5270" s="135" t="s">
        <v>354</v>
      </c>
      <c r="B5270" s="135" t="s">
        <v>355</v>
      </c>
      <c r="C5270" s="135">
        <v>2011</v>
      </c>
      <c r="D5270" s="137">
        <v>1.130906</v>
      </c>
    </row>
    <row r="5271" spans="1:4" hidden="1">
      <c r="A5271" s="135" t="s">
        <v>354</v>
      </c>
      <c r="B5271" s="135" t="s">
        <v>355</v>
      </c>
      <c r="C5271" s="135">
        <v>2012</v>
      </c>
      <c r="D5271" s="137">
        <v>1.0456719999999999</v>
      </c>
    </row>
    <row r="5272" spans="1:4" hidden="1">
      <c r="A5272" s="135" t="s">
        <v>354</v>
      </c>
      <c r="B5272" s="135" t="s">
        <v>355</v>
      </c>
      <c r="C5272" s="135">
        <v>2013</v>
      </c>
      <c r="D5272" s="137">
        <v>0.96379099999999995</v>
      </c>
    </row>
    <row r="5273" spans="1:4" hidden="1">
      <c r="A5273" s="135" t="s">
        <v>354</v>
      </c>
      <c r="B5273" s="135" t="s">
        <v>355</v>
      </c>
      <c r="C5273" s="135">
        <v>2014</v>
      </c>
      <c r="D5273" s="137">
        <v>0.88506899999999999</v>
      </c>
    </row>
    <row r="5274" spans="1:4" hidden="1">
      <c r="A5274" s="135" t="s">
        <v>354</v>
      </c>
      <c r="B5274" s="135" t="s">
        <v>355</v>
      </c>
      <c r="C5274" s="135">
        <v>2015</v>
      </c>
      <c r="D5274" s="137">
        <v>0.80932599999999999</v>
      </c>
    </row>
    <row r="5275" spans="1:4" hidden="1">
      <c r="A5275" s="135" t="s">
        <v>354</v>
      </c>
      <c r="B5275" s="135" t="s">
        <v>355</v>
      </c>
      <c r="C5275" s="135">
        <v>2016</v>
      </c>
      <c r="D5275" s="137">
        <v>0.73639699999999997</v>
      </c>
    </row>
    <row r="5276" spans="1:4" hidden="1">
      <c r="A5276" s="135" t="s">
        <v>354</v>
      </c>
      <c r="B5276" s="135" t="s">
        <v>355</v>
      </c>
      <c r="C5276" s="135">
        <v>2017</v>
      </c>
      <c r="D5276" s="137">
        <v>0.73973800000000001</v>
      </c>
    </row>
    <row r="5277" spans="1:4" hidden="1">
      <c r="A5277" s="135" t="s">
        <v>354</v>
      </c>
      <c r="B5277" s="135" t="s">
        <v>355</v>
      </c>
      <c r="C5277" s="135">
        <v>2018</v>
      </c>
      <c r="D5277" s="137">
        <v>0.72713000000000005</v>
      </c>
    </row>
    <row r="5278" spans="1:4" hidden="1">
      <c r="A5278" s="135" t="s">
        <v>354</v>
      </c>
      <c r="B5278" s="135" t="s">
        <v>355</v>
      </c>
      <c r="C5278" s="135">
        <v>2019</v>
      </c>
      <c r="D5278" s="137">
        <v>0.73512599999999995</v>
      </c>
    </row>
    <row r="5279" spans="1:4" hidden="1">
      <c r="A5279" s="135" t="s">
        <v>354</v>
      </c>
      <c r="B5279" s="135" t="s">
        <v>355</v>
      </c>
      <c r="C5279" s="135">
        <v>2020</v>
      </c>
      <c r="D5279" s="137">
        <v>0.74277599999999999</v>
      </c>
    </row>
    <row r="5280" spans="1:4">
      <c r="A5280" s="135" t="s">
        <v>354</v>
      </c>
      <c r="B5280" s="135" t="s">
        <v>355</v>
      </c>
      <c r="C5280" s="135">
        <v>2021</v>
      </c>
      <c r="D5280" s="137">
        <v>0.754996</v>
      </c>
    </row>
    <row r="5281" spans="1:4" hidden="1">
      <c r="A5281" s="135" t="s">
        <v>356</v>
      </c>
      <c r="B5281" s="135" t="s">
        <v>357</v>
      </c>
      <c r="C5281" s="135">
        <v>2000</v>
      </c>
      <c r="D5281" s="137">
        <v>44.176380000000002</v>
      </c>
    </row>
    <row r="5282" spans="1:4" hidden="1">
      <c r="A5282" s="135" t="s">
        <v>356</v>
      </c>
      <c r="B5282" s="135" t="s">
        <v>357</v>
      </c>
      <c r="C5282" s="135">
        <v>2001</v>
      </c>
      <c r="D5282" s="137">
        <v>41.19547</v>
      </c>
    </row>
    <row r="5283" spans="1:4" hidden="1">
      <c r="A5283" s="135" t="s">
        <v>356</v>
      </c>
      <c r="B5283" s="135" t="s">
        <v>357</v>
      </c>
      <c r="C5283" s="135">
        <v>2002</v>
      </c>
      <c r="D5283" s="137">
        <v>38.128050000000002</v>
      </c>
    </row>
    <row r="5284" spans="1:4" hidden="1">
      <c r="A5284" s="135" t="s">
        <v>356</v>
      </c>
      <c r="B5284" s="135" t="s">
        <v>357</v>
      </c>
      <c r="C5284" s="135">
        <v>2003</v>
      </c>
      <c r="D5284" s="137">
        <v>34.568260000000002</v>
      </c>
    </row>
    <row r="5285" spans="1:4" hidden="1">
      <c r="A5285" s="135" t="s">
        <v>356</v>
      </c>
      <c r="B5285" s="135" t="s">
        <v>357</v>
      </c>
      <c r="C5285" s="135">
        <v>2004</v>
      </c>
      <c r="D5285" s="137">
        <v>29.31118</v>
      </c>
    </row>
    <row r="5286" spans="1:4" hidden="1">
      <c r="A5286" s="135" t="s">
        <v>356</v>
      </c>
      <c r="B5286" s="135" t="s">
        <v>357</v>
      </c>
      <c r="C5286" s="135">
        <v>2005</v>
      </c>
      <c r="D5286" s="137">
        <v>24.263349999999999</v>
      </c>
    </row>
    <row r="5287" spans="1:4" hidden="1">
      <c r="A5287" s="135" t="s">
        <v>356</v>
      </c>
      <c r="B5287" s="135" t="s">
        <v>357</v>
      </c>
      <c r="C5287" s="135">
        <v>2006</v>
      </c>
      <c r="D5287" s="137">
        <v>11.97845</v>
      </c>
    </row>
    <row r="5288" spans="1:4" hidden="1">
      <c r="A5288" s="135" t="s">
        <v>356</v>
      </c>
      <c r="B5288" s="135" t="s">
        <v>357</v>
      </c>
      <c r="C5288" s="135">
        <v>2007</v>
      </c>
      <c r="D5288" s="137">
        <v>14.013859999999999</v>
      </c>
    </row>
    <row r="5289" spans="1:4" hidden="1">
      <c r="A5289" s="135" t="s">
        <v>356</v>
      </c>
      <c r="B5289" s="135" t="s">
        <v>357</v>
      </c>
      <c r="C5289" s="135">
        <v>2008</v>
      </c>
      <c r="D5289" s="137">
        <v>13.42587</v>
      </c>
    </row>
    <row r="5290" spans="1:4" hidden="1">
      <c r="A5290" s="135" t="s">
        <v>356</v>
      </c>
      <c r="B5290" s="135" t="s">
        <v>357</v>
      </c>
      <c r="C5290" s="135">
        <v>2009</v>
      </c>
      <c r="D5290" s="137">
        <v>15.41517</v>
      </c>
    </row>
    <row r="5291" spans="1:4" hidden="1">
      <c r="A5291" s="135" t="s">
        <v>356</v>
      </c>
      <c r="B5291" s="135" t="s">
        <v>357</v>
      </c>
      <c r="C5291" s="135">
        <v>2010</v>
      </c>
      <c r="D5291" s="137">
        <v>11.07404</v>
      </c>
    </row>
    <row r="5292" spans="1:4" hidden="1">
      <c r="A5292" s="135" t="s">
        <v>356</v>
      </c>
      <c r="B5292" s="135" t="s">
        <v>357</v>
      </c>
      <c r="C5292" s="135">
        <v>2011</v>
      </c>
      <c r="D5292" s="137">
        <v>8.7503250000000001</v>
      </c>
    </row>
    <row r="5293" spans="1:4" hidden="1">
      <c r="A5293" s="135" t="s">
        <v>356</v>
      </c>
      <c r="B5293" s="135" t="s">
        <v>357</v>
      </c>
      <c r="C5293" s="135">
        <v>2012</v>
      </c>
      <c r="D5293" s="137">
        <v>13.659610000000001</v>
      </c>
    </row>
    <row r="5294" spans="1:4" hidden="1">
      <c r="A5294" s="135" t="s">
        <v>356</v>
      </c>
      <c r="B5294" s="135" t="s">
        <v>357</v>
      </c>
      <c r="C5294" s="135">
        <v>2013</v>
      </c>
      <c r="D5294" s="137">
        <v>13.047219999999999</v>
      </c>
    </row>
    <row r="5295" spans="1:4" hidden="1">
      <c r="A5295" s="135" t="s">
        <v>356</v>
      </c>
      <c r="B5295" s="135" t="s">
        <v>357</v>
      </c>
      <c r="C5295" s="135">
        <v>2014</v>
      </c>
      <c r="D5295" s="137">
        <v>11.94509</v>
      </c>
    </row>
    <row r="5296" spans="1:4" hidden="1">
      <c r="A5296" s="135" t="s">
        <v>356</v>
      </c>
      <c r="B5296" s="135" t="s">
        <v>357</v>
      </c>
      <c r="C5296" s="135">
        <v>2015</v>
      </c>
      <c r="D5296" s="137">
        <v>11.50193</v>
      </c>
    </row>
    <row r="5297" spans="1:4" hidden="1">
      <c r="A5297" s="135" t="s">
        <v>356</v>
      </c>
      <c r="B5297" s="135" t="s">
        <v>357</v>
      </c>
      <c r="C5297" s="135">
        <v>2016</v>
      </c>
      <c r="D5297" s="137">
        <v>11.99525</v>
      </c>
    </row>
    <row r="5298" spans="1:4" hidden="1">
      <c r="A5298" s="135" t="s">
        <v>356</v>
      </c>
      <c r="B5298" s="135" t="s">
        <v>357</v>
      </c>
      <c r="C5298" s="135">
        <v>2017</v>
      </c>
      <c r="D5298" s="137">
        <v>11.99525</v>
      </c>
    </row>
    <row r="5299" spans="1:4" hidden="1">
      <c r="A5299" s="135" t="s">
        <v>356</v>
      </c>
      <c r="B5299" s="135" t="s">
        <v>357</v>
      </c>
      <c r="C5299" s="135">
        <v>2018</v>
      </c>
      <c r="D5299" s="137">
        <v>11.99525</v>
      </c>
    </row>
    <row r="5300" spans="1:4" hidden="1">
      <c r="A5300" s="135" t="s">
        <v>356</v>
      </c>
      <c r="B5300" s="135" t="s">
        <v>357</v>
      </c>
      <c r="C5300" s="135">
        <v>2019</v>
      </c>
      <c r="D5300" s="137">
        <v>11.99525</v>
      </c>
    </row>
    <row r="5301" spans="1:4" hidden="1">
      <c r="A5301" s="135" t="s">
        <v>356</v>
      </c>
      <c r="B5301" s="135" t="s">
        <v>357</v>
      </c>
      <c r="C5301" s="135">
        <v>2020</v>
      </c>
      <c r="D5301" s="137">
        <v>11.99525</v>
      </c>
    </row>
    <row r="5302" spans="1:4">
      <c r="A5302" s="135" t="s">
        <v>356</v>
      </c>
      <c r="B5302" s="135" t="s">
        <v>357</v>
      </c>
      <c r="C5302" s="135">
        <v>2021</v>
      </c>
      <c r="D5302" s="137">
        <v>11.99525</v>
      </c>
    </row>
    <row r="5303" spans="1:4" hidden="1">
      <c r="A5303" s="135" t="s">
        <v>358</v>
      </c>
      <c r="B5303" s="135" t="s">
        <v>359</v>
      </c>
      <c r="C5303" s="135">
        <v>1990</v>
      </c>
      <c r="D5303" s="137">
        <v>54.33869</v>
      </c>
    </row>
    <row r="5304" spans="1:4" hidden="1">
      <c r="A5304" s="135" t="s">
        <v>358</v>
      </c>
      <c r="B5304" s="135" t="s">
        <v>359</v>
      </c>
      <c r="C5304" s="135">
        <v>1991</v>
      </c>
      <c r="D5304" s="137">
        <v>54.247219999999999</v>
      </c>
    </row>
    <row r="5305" spans="1:4" hidden="1">
      <c r="A5305" s="135" t="s">
        <v>358</v>
      </c>
      <c r="B5305" s="135" t="s">
        <v>359</v>
      </c>
      <c r="C5305" s="135">
        <v>1992</v>
      </c>
      <c r="D5305" s="137">
        <v>54.155740000000002</v>
      </c>
    </row>
    <row r="5306" spans="1:4" hidden="1">
      <c r="A5306" s="135" t="s">
        <v>358</v>
      </c>
      <c r="B5306" s="135" t="s">
        <v>359</v>
      </c>
      <c r="C5306" s="135">
        <v>1993</v>
      </c>
      <c r="D5306" s="137">
        <v>54.064259999999997</v>
      </c>
    </row>
    <row r="5307" spans="1:4" hidden="1">
      <c r="A5307" s="135" t="s">
        <v>358</v>
      </c>
      <c r="B5307" s="135" t="s">
        <v>359</v>
      </c>
      <c r="C5307" s="135">
        <v>1994</v>
      </c>
      <c r="D5307" s="137">
        <v>53.97278</v>
      </c>
    </row>
    <row r="5308" spans="1:4" hidden="1">
      <c r="A5308" s="135" t="s">
        <v>358</v>
      </c>
      <c r="B5308" s="135" t="s">
        <v>359</v>
      </c>
      <c r="C5308" s="135">
        <v>1995</v>
      </c>
      <c r="D5308" s="137">
        <v>53.881309999999999</v>
      </c>
    </row>
    <row r="5309" spans="1:4" hidden="1">
      <c r="A5309" s="135" t="s">
        <v>358</v>
      </c>
      <c r="B5309" s="135" t="s">
        <v>359</v>
      </c>
      <c r="C5309" s="135">
        <v>1996</v>
      </c>
      <c r="D5309" s="137">
        <v>53.789830000000002</v>
      </c>
    </row>
    <row r="5310" spans="1:4" hidden="1">
      <c r="A5310" s="135" t="s">
        <v>358</v>
      </c>
      <c r="B5310" s="135" t="s">
        <v>359</v>
      </c>
      <c r="C5310" s="135">
        <v>1997</v>
      </c>
      <c r="D5310" s="137">
        <v>53.698349999999998</v>
      </c>
    </row>
    <row r="5311" spans="1:4" hidden="1">
      <c r="A5311" s="135" t="s">
        <v>358</v>
      </c>
      <c r="B5311" s="135" t="s">
        <v>359</v>
      </c>
      <c r="C5311" s="135">
        <v>1998</v>
      </c>
      <c r="D5311" s="137">
        <v>53.606879999999997</v>
      </c>
    </row>
    <row r="5312" spans="1:4" hidden="1">
      <c r="A5312" s="135" t="s">
        <v>358</v>
      </c>
      <c r="B5312" s="135" t="s">
        <v>359</v>
      </c>
      <c r="C5312" s="135">
        <v>1999</v>
      </c>
      <c r="D5312" s="137">
        <v>53.5154</v>
      </c>
    </row>
    <row r="5313" spans="1:4" hidden="1">
      <c r="A5313" s="135" t="s">
        <v>358</v>
      </c>
      <c r="B5313" s="135" t="s">
        <v>359</v>
      </c>
      <c r="C5313" s="135">
        <v>2000</v>
      </c>
      <c r="D5313" s="137">
        <v>53.423920000000003</v>
      </c>
    </row>
    <row r="5314" spans="1:4" hidden="1">
      <c r="A5314" s="135" t="s">
        <v>358</v>
      </c>
      <c r="B5314" s="135" t="s">
        <v>359</v>
      </c>
      <c r="C5314" s="135">
        <v>2001</v>
      </c>
      <c r="D5314" s="137">
        <v>53.589030000000001</v>
      </c>
    </row>
    <row r="5315" spans="1:4" hidden="1">
      <c r="A5315" s="135" t="s">
        <v>358</v>
      </c>
      <c r="B5315" s="135" t="s">
        <v>359</v>
      </c>
      <c r="C5315" s="135">
        <v>2002</v>
      </c>
      <c r="D5315" s="137">
        <v>53.753770000000003</v>
      </c>
    </row>
    <row r="5316" spans="1:4" hidden="1">
      <c r="A5316" s="135" t="s">
        <v>358</v>
      </c>
      <c r="B5316" s="135" t="s">
        <v>359</v>
      </c>
      <c r="C5316" s="135">
        <v>2003</v>
      </c>
      <c r="D5316" s="137">
        <v>53.918140000000001</v>
      </c>
    </row>
    <row r="5317" spans="1:4" hidden="1">
      <c r="A5317" s="135" t="s">
        <v>358</v>
      </c>
      <c r="B5317" s="135" t="s">
        <v>359</v>
      </c>
      <c r="C5317" s="135">
        <v>2004</v>
      </c>
      <c r="D5317" s="137">
        <v>54.082149999999999</v>
      </c>
    </row>
    <row r="5318" spans="1:4" hidden="1">
      <c r="A5318" s="135" t="s">
        <v>358</v>
      </c>
      <c r="B5318" s="135" t="s">
        <v>359</v>
      </c>
      <c r="C5318" s="135">
        <v>2005</v>
      </c>
      <c r="D5318" s="137">
        <v>54.24579</v>
      </c>
    </row>
    <row r="5319" spans="1:4" hidden="1">
      <c r="A5319" s="135" t="s">
        <v>358</v>
      </c>
      <c r="B5319" s="135" t="s">
        <v>359</v>
      </c>
      <c r="C5319" s="135">
        <v>2006</v>
      </c>
      <c r="D5319" s="137">
        <v>53.69697</v>
      </c>
    </row>
    <row r="5320" spans="1:4" hidden="1">
      <c r="A5320" s="135" t="s">
        <v>358</v>
      </c>
      <c r="B5320" s="135" t="s">
        <v>359</v>
      </c>
      <c r="C5320" s="135">
        <v>2007</v>
      </c>
      <c r="D5320" s="137">
        <v>53.116419999999998</v>
      </c>
    </row>
    <row r="5321" spans="1:4" hidden="1">
      <c r="A5321" s="135" t="s">
        <v>358</v>
      </c>
      <c r="B5321" s="135" t="s">
        <v>359</v>
      </c>
      <c r="C5321" s="135">
        <v>2008</v>
      </c>
      <c r="D5321" s="137">
        <v>52.501309999999997</v>
      </c>
    </row>
    <row r="5322" spans="1:4" hidden="1">
      <c r="A5322" s="135" t="s">
        <v>358</v>
      </c>
      <c r="B5322" s="135" t="s">
        <v>359</v>
      </c>
      <c r="C5322" s="135">
        <v>2009</v>
      </c>
      <c r="D5322" s="137">
        <v>51.84845</v>
      </c>
    </row>
    <row r="5323" spans="1:4" hidden="1">
      <c r="A5323" s="135" t="s">
        <v>358</v>
      </c>
      <c r="B5323" s="135" t="s">
        <v>359</v>
      </c>
      <c r="C5323" s="135">
        <v>2010</v>
      </c>
      <c r="D5323" s="137">
        <v>51.154269999999997</v>
      </c>
    </row>
    <row r="5324" spans="1:4" hidden="1">
      <c r="A5324" s="135" t="s">
        <v>358</v>
      </c>
      <c r="B5324" s="135" t="s">
        <v>359</v>
      </c>
      <c r="C5324" s="135">
        <v>2011</v>
      </c>
      <c r="D5324" s="137">
        <v>50.417949999999998</v>
      </c>
    </row>
    <row r="5325" spans="1:4" hidden="1">
      <c r="A5325" s="135" t="s">
        <v>358</v>
      </c>
      <c r="B5325" s="135" t="s">
        <v>359</v>
      </c>
      <c r="C5325" s="135">
        <v>2012</v>
      </c>
      <c r="D5325" s="137">
        <v>49.655700000000003</v>
      </c>
    </row>
    <row r="5326" spans="1:4" hidden="1">
      <c r="A5326" s="135" t="s">
        <v>358</v>
      </c>
      <c r="B5326" s="135" t="s">
        <v>359</v>
      </c>
      <c r="C5326" s="135">
        <v>2013</v>
      </c>
      <c r="D5326" s="137">
        <v>48.866129999999998</v>
      </c>
    </row>
    <row r="5327" spans="1:4" hidden="1">
      <c r="A5327" s="135" t="s">
        <v>358</v>
      </c>
      <c r="B5327" s="135" t="s">
        <v>359</v>
      </c>
      <c r="C5327" s="135">
        <v>2014</v>
      </c>
      <c r="D5327" s="137">
        <v>48.047730000000001</v>
      </c>
    </row>
    <row r="5328" spans="1:4" hidden="1">
      <c r="A5328" s="135" t="s">
        <v>358</v>
      </c>
      <c r="B5328" s="135" t="s">
        <v>359</v>
      </c>
      <c r="C5328" s="135">
        <v>2015</v>
      </c>
      <c r="D5328" s="137">
        <v>47.198900000000002</v>
      </c>
    </row>
    <row r="5329" spans="1:4" hidden="1">
      <c r="A5329" s="135" t="s">
        <v>358</v>
      </c>
      <c r="B5329" s="135" t="s">
        <v>359</v>
      </c>
      <c r="C5329" s="135">
        <v>2016</v>
      </c>
      <c r="D5329" s="137">
        <v>47.198900000000002</v>
      </c>
    </row>
    <row r="5330" spans="1:4" hidden="1">
      <c r="A5330" s="135" t="s">
        <v>358</v>
      </c>
      <c r="B5330" s="135" t="s">
        <v>359</v>
      </c>
      <c r="C5330" s="135">
        <v>2017</v>
      </c>
      <c r="D5330" s="137">
        <v>47.198900000000002</v>
      </c>
    </row>
    <row r="5331" spans="1:4" hidden="1">
      <c r="A5331" s="135" t="s">
        <v>358</v>
      </c>
      <c r="B5331" s="135" t="s">
        <v>359</v>
      </c>
      <c r="C5331" s="135">
        <v>2018</v>
      </c>
      <c r="D5331" s="137">
        <v>47.198900000000002</v>
      </c>
    </row>
    <row r="5332" spans="1:4" hidden="1">
      <c r="A5332" s="135" t="s">
        <v>358</v>
      </c>
      <c r="B5332" s="135" t="s">
        <v>359</v>
      </c>
      <c r="C5332" s="135">
        <v>2019</v>
      </c>
      <c r="D5332" s="137">
        <v>47.198900000000002</v>
      </c>
    </row>
    <row r="5333" spans="1:4" hidden="1">
      <c r="A5333" s="135" t="s">
        <v>358</v>
      </c>
      <c r="B5333" s="135" t="s">
        <v>359</v>
      </c>
      <c r="C5333" s="135">
        <v>2020</v>
      </c>
      <c r="D5333" s="137">
        <v>47.198900000000002</v>
      </c>
    </row>
    <row r="5334" spans="1:4">
      <c r="A5334" s="135" t="s">
        <v>358</v>
      </c>
      <c r="B5334" s="135" t="s">
        <v>359</v>
      </c>
      <c r="C5334" s="135">
        <v>2021</v>
      </c>
      <c r="D5334" s="137">
        <v>47.198900000000002</v>
      </c>
    </row>
    <row r="5335" spans="1:4" hidden="1">
      <c r="A5335" s="135" t="s">
        <v>360</v>
      </c>
      <c r="B5335" s="136"/>
      <c r="C5335" s="135">
        <v>2014</v>
      </c>
      <c r="D5335" s="137">
        <v>14.652430000000001</v>
      </c>
    </row>
    <row r="5336" spans="1:4" hidden="1">
      <c r="A5336" s="135" t="s">
        <v>360</v>
      </c>
      <c r="B5336" s="136"/>
      <c r="C5336" s="135">
        <v>2015</v>
      </c>
      <c r="D5336" s="137">
        <v>14.2239</v>
      </c>
    </row>
    <row r="5337" spans="1:4" hidden="1">
      <c r="A5337" s="135" t="s">
        <v>360</v>
      </c>
      <c r="B5337" s="136"/>
      <c r="C5337" s="135">
        <v>2016</v>
      </c>
      <c r="D5337" s="137">
        <v>13.732430000000001</v>
      </c>
    </row>
    <row r="5338" spans="1:4" hidden="1">
      <c r="A5338" s="135" t="s">
        <v>360</v>
      </c>
      <c r="B5338" s="136"/>
      <c r="C5338" s="135">
        <v>2017</v>
      </c>
      <c r="D5338" s="137">
        <v>13.30809</v>
      </c>
    </row>
    <row r="5339" spans="1:4" hidden="1">
      <c r="A5339" s="135" t="s">
        <v>360</v>
      </c>
      <c r="B5339" s="136"/>
      <c r="C5339" s="135">
        <v>2018</v>
      </c>
      <c r="D5339" s="137">
        <v>13.1661</v>
      </c>
    </row>
    <row r="5340" spans="1:4" hidden="1">
      <c r="A5340" s="135" t="s">
        <v>360</v>
      </c>
      <c r="B5340" s="136"/>
      <c r="C5340" s="135">
        <v>2019</v>
      </c>
      <c r="D5340" s="137">
        <v>12.660880000000001</v>
      </c>
    </row>
    <row r="5341" spans="1:4" hidden="1">
      <c r="A5341" s="135" t="s">
        <v>360</v>
      </c>
      <c r="B5341" s="136"/>
      <c r="C5341" s="135">
        <v>2020</v>
      </c>
      <c r="D5341" s="137">
        <v>11.53462</v>
      </c>
    </row>
    <row r="5342" spans="1:4">
      <c r="A5342" s="135" t="s">
        <v>360</v>
      </c>
      <c r="B5342" s="136"/>
      <c r="C5342" s="135">
        <v>2021</v>
      </c>
      <c r="D5342" s="137">
        <v>11.64893</v>
      </c>
    </row>
    <row r="5343" spans="1:4" hidden="1">
      <c r="A5343" s="135" t="s">
        <v>361</v>
      </c>
      <c r="B5343" s="135" t="s">
        <v>362</v>
      </c>
      <c r="C5343" s="135">
        <v>1965</v>
      </c>
      <c r="D5343" s="137">
        <v>3</v>
      </c>
    </row>
    <row r="5344" spans="1:4" hidden="1">
      <c r="A5344" s="135" t="s">
        <v>361</v>
      </c>
      <c r="B5344" s="135" t="s">
        <v>362</v>
      </c>
      <c r="C5344" s="135">
        <v>1966</v>
      </c>
      <c r="D5344" s="137">
        <v>2.8843169999999998</v>
      </c>
    </row>
    <row r="5345" spans="1:4" hidden="1">
      <c r="A5345" s="135" t="s">
        <v>361</v>
      </c>
      <c r="B5345" s="135" t="s">
        <v>362</v>
      </c>
      <c r="C5345" s="135">
        <v>1967</v>
      </c>
      <c r="D5345" s="137">
        <v>2.79284</v>
      </c>
    </row>
    <row r="5346" spans="1:4" hidden="1">
      <c r="A5346" s="135" t="s">
        <v>361</v>
      </c>
      <c r="B5346" s="135" t="s">
        <v>362</v>
      </c>
      <c r="C5346" s="135">
        <v>1968</v>
      </c>
      <c r="D5346" s="137">
        <v>2.7186910000000002</v>
      </c>
    </row>
    <row r="5347" spans="1:4" hidden="1">
      <c r="A5347" s="135" t="s">
        <v>361</v>
      </c>
      <c r="B5347" s="135" t="s">
        <v>362</v>
      </c>
      <c r="C5347" s="135">
        <v>1969</v>
      </c>
      <c r="D5347" s="137">
        <v>2.6573730000000002</v>
      </c>
    </row>
    <row r="5348" spans="1:4" hidden="1">
      <c r="A5348" s="135" t="s">
        <v>361</v>
      </c>
      <c r="B5348" s="135" t="s">
        <v>362</v>
      </c>
      <c r="C5348" s="135">
        <v>1970</v>
      </c>
      <c r="D5348" s="137">
        <v>2.60582</v>
      </c>
    </row>
    <row r="5349" spans="1:4" hidden="1">
      <c r="A5349" s="135" t="s">
        <v>361</v>
      </c>
      <c r="B5349" s="135" t="s">
        <v>362</v>
      </c>
      <c r="C5349" s="135">
        <v>1971</v>
      </c>
      <c r="D5349" s="137">
        <v>2.5618720000000001</v>
      </c>
    </row>
    <row r="5350" spans="1:4" hidden="1">
      <c r="A5350" s="135" t="s">
        <v>361</v>
      </c>
      <c r="B5350" s="135" t="s">
        <v>362</v>
      </c>
      <c r="C5350" s="135">
        <v>1972</v>
      </c>
      <c r="D5350" s="137">
        <v>2.523962</v>
      </c>
    </row>
    <row r="5351" spans="1:4" hidden="1">
      <c r="A5351" s="135" t="s">
        <v>361</v>
      </c>
      <c r="B5351" s="135" t="s">
        <v>362</v>
      </c>
      <c r="C5351" s="135">
        <v>1973</v>
      </c>
      <c r="D5351" s="137">
        <v>2.4909249999999998</v>
      </c>
    </row>
    <row r="5352" spans="1:4" hidden="1">
      <c r="A5352" s="135" t="s">
        <v>361</v>
      </c>
      <c r="B5352" s="135" t="s">
        <v>362</v>
      </c>
      <c r="C5352" s="135">
        <v>1974</v>
      </c>
      <c r="D5352" s="137">
        <v>2.461878</v>
      </c>
    </row>
    <row r="5353" spans="1:4" hidden="1">
      <c r="A5353" s="135" t="s">
        <v>361</v>
      </c>
      <c r="B5353" s="135" t="s">
        <v>362</v>
      </c>
      <c r="C5353" s="135">
        <v>1975</v>
      </c>
      <c r="D5353" s="137">
        <v>2.43614</v>
      </c>
    </row>
    <row r="5354" spans="1:4" hidden="1">
      <c r="A5354" s="135" t="s">
        <v>361</v>
      </c>
      <c r="B5354" s="135" t="s">
        <v>362</v>
      </c>
      <c r="C5354" s="135">
        <v>1976</v>
      </c>
      <c r="D5354" s="137">
        <v>2.413176</v>
      </c>
    </row>
    <row r="5355" spans="1:4" hidden="1">
      <c r="A5355" s="135" t="s">
        <v>361</v>
      </c>
      <c r="B5355" s="135" t="s">
        <v>362</v>
      </c>
      <c r="C5355" s="135">
        <v>1977</v>
      </c>
      <c r="D5355" s="137">
        <v>2.39256</v>
      </c>
    </row>
    <row r="5356" spans="1:4" hidden="1">
      <c r="A5356" s="135" t="s">
        <v>361</v>
      </c>
      <c r="B5356" s="135" t="s">
        <v>362</v>
      </c>
      <c r="C5356" s="135">
        <v>1978</v>
      </c>
      <c r="D5356" s="137">
        <v>2.3739499999999998</v>
      </c>
    </row>
    <row r="5357" spans="1:4" hidden="1">
      <c r="A5357" s="135" t="s">
        <v>361</v>
      </c>
      <c r="B5357" s="135" t="s">
        <v>362</v>
      </c>
      <c r="C5357" s="135">
        <v>1979</v>
      </c>
      <c r="D5357" s="137">
        <v>2.3570660000000001</v>
      </c>
    </row>
    <row r="5358" spans="1:4" hidden="1">
      <c r="A5358" s="135" t="s">
        <v>361</v>
      </c>
      <c r="B5358" s="135" t="s">
        <v>362</v>
      </c>
      <c r="C5358" s="135">
        <v>1980</v>
      </c>
      <c r="D5358" s="137">
        <v>2.3416790000000001</v>
      </c>
    </row>
    <row r="5359" spans="1:4" hidden="1">
      <c r="A5359" s="135" t="s">
        <v>361</v>
      </c>
      <c r="B5359" s="135" t="s">
        <v>362</v>
      </c>
      <c r="C5359" s="135">
        <v>1981</v>
      </c>
      <c r="D5359" s="137">
        <v>2.3275980000000001</v>
      </c>
    </row>
    <row r="5360" spans="1:4" hidden="1">
      <c r="A5360" s="135" t="s">
        <v>361</v>
      </c>
      <c r="B5360" s="135" t="s">
        <v>362</v>
      </c>
      <c r="C5360" s="135">
        <v>1982</v>
      </c>
      <c r="D5360" s="137">
        <v>2.3146650000000002</v>
      </c>
    </row>
    <row r="5361" spans="1:4" hidden="1">
      <c r="A5361" s="135" t="s">
        <v>361</v>
      </c>
      <c r="B5361" s="135" t="s">
        <v>362</v>
      </c>
      <c r="C5361" s="135">
        <v>1983</v>
      </c>
      <c r="D5361" s="137">
        <v>2.302743</v>
      </c>
    </row>
    <row r="5362" spans="1:4" hidden="1">
      <c r="A5362" s="135" t="s">
        <v>361</v>
      </c>
      <c r="B5362" s="135" t="s">
        <v>362</v>
      </c>
      <c r="C5362" s="135">
        <v>1984</v>
      </c>
      <c r="D5362" s="137">
        <v>2.2917190000000001</v>
      </c>
    </row>
    <row r="5363" spans="1:4" hidden="1">
      <c r="A5363" s="135" t="s">
        <v>361</v>
      </c>
      <c r="B5363" s="135" t="s">
        <v>362</v>
      </c>
      <c r="C5363" s="135">
        <v>1985</v>
      </c>
      <c r="D5363" s="137">
        <v>2.2814950000000001</v>
      </c>
    </row>
    <row r="5364" spans="1:4" hidden="1">
      <c r="A5364" s="135" t="s">
        <v>361</v>
      </c>
      <c r="B5364" s="135" t="s">
        <v>362</v>
      </c>
      <c r="C5364" s="135">
        <v>1986</v>
      </c>
      <c r="D5364" s="137">
        <v>2.2719870000000002</v>
      </c>
    </row>
    <row r="5365" spans="1:4" hidden="1">
      <c r="A5365" s="135" t="s">
        <v>361</v>
      </c>
      <c r="B5365" s="135" t="s">
        <v>362</v>
      </c>
      <c r="C5365" s="135">
        <v>1987</v>
      </c>
      <c r="D5365" s="137">
        <v>2.2631220000000001</v>
      </c>
    </row>
    <row r="5366" spans="1:4" hidden="1">
      <c r="A5366" s="135" t="s">
        <v>361</v>
      </c>
      <c r="B5366" s="135" t="s">
        <v>362</v>
      </c>
      <c r="C5366" s="135">
        <v>1988</v>
      </c>
      <c r="D5366" s="137">
        <v>2.2548379999999999</v>
      </c>
    </row>
    <row r="5367" spans="1:4" hidden="1">
      <c r="A5367" s="135" t="s">
        <v>361</v>
      </c>
      <c r="B5367" s="135" t="s">
        <v>362</v>
      </c>
      <c r="C5367" s="135">
        <v>1989</v>
      </c>
      <c r="D5367" s="137">
        <v>2.2470789999999998</v>
      </c>
    </row>
    <row r="5368" spans="1:4" hidden="1">
      <c r="A5368" s="135" t="s">
        <v>361</v>
      </c>
      <c r="B5368" s="135" t="s">
        <v>362</v>
      </c>
      <c r="C5368" s="135">
        <v>1990</v>
      </c>
      <c r="D5368" s="137">
        <v>2.2397960000000001</v>
      </c>
    </row>
    <row r="5369" spans="1:4" hidden="1">
      <c r="A5369" s="135" t="s">
        <v>361</v>
      </c>
      <c r="B5369" s="135" t="s">
        <v>362</v>
      </c>
      <c r="C5369" s="135">
        <v>1991</v>
      </c>
      <c r="D5369" s="137">
        <v>2.2329469999999998</v>
      </c>
    </row>
    <row r="5370" spans="1:4" hidden="1">
      <c r="A5370" s="135" t="s">
        <v>361</v>
      </c>
      <c r="B5370" s="135" t="s">
        <v>362</v>
      </c>
      <c r="C5370" s="135">
        <v>1992</v>
      </c>
      <c r="D5370" s="137">
        <v>2.2264949999999999</v>
      </c>
    </row>
    <row r="5371" spans="1:4" hidden="1">
      <c r="A5371" s="135" t="s">
        <v>361</v>
      </c>
      <c r="B5371" s="135" t="s">
        <v>362</v>
      </c>
      <c r="C5371" s="135">
        <v>1993</v>
      </c>
      <c r="D5371" s="137">
        <v>2.2204060000000001</v>
      </c>
    </row>
    <row r="5372" spans="1:4" hidden="1">
      <c r="A5372" s="135" t="s">
        <v>361</v>
      </c>
      <c r="B5372" s="135" t="s">
        <v>362</v>
      </c>
      <c r="C5372" s="135">
        <v>1994</v>
      </c>
      <c r="D5372" s="137">
        <v>2.2146490000000001</v>
      </c>
    </row>
    <row r="5373" spans="1:4" hidden="1">
      <c r="A5373" s="135" t="s">
        <v>361</v>
      </c>
      <c r="B5373" s="135" t="s">
        <v>362</v>
      </c>
      <c r="C5373" s="135">
        <v>1995</v>
      </c>
      <c r="D5373" s="137">
        <v>2.2091989999999999</v>
      </c>
    </row>
    <row r="5374" spans="1:4" hidden="1">
      <c r="A5374" s="135" t="s">
        <v>361</v>
      </c>
      <c r="B5374" s="135" t="s">
        <v>362</v>
      </c>
      <c r="C5374" s="135">
        <v>1996</v>
      </c>
      <c r="D5374" s="137">
        <v>2.2040320000000002</v>
      </c>
    </row>
    <row r="5375" spans="1:4" hidden="1">
      <c r="A5375" s="135" t="s">
        <v>361</v>
      </c>
      <c r="B5375" s="135" t="s">
        <v>362</v>
      </c>
      <c r="C5375" s="135">
        <v>1997</v>
      </c>
      <c r="D5375" s="137">
        <v>2.1991269999999998</v>
      </c>
    </row>
    <row r="5376" spans="1:4" hidden="1">
      <c r="A5376" s="135" t="s">
        <v>361</v>
      </c>
      <c r="B5376" s="135" t="s">
        <v>362</v>
      </c>
      <c r="C5376" s="135">
        <v>1998</v>
      </c>
      <c r="D5376" s="137">
        <v>2.1944629999999998</v>
      </c>
    </row>
    <row r="5377" spans="1:4" hidden="1">
      <c r="A5377" s="135" t="s">
        <v>361</v>
      </c>
      <c r="B5377" s="135" t="s">
        <v>362</v>
      </c>
      <c r="C5377" s="135">
        <v>1999</v>
      </c>
      <c r="D5377" s="137">
        <v>2.1900230000000001</v>
      </c>
    </row>
    <row r="5378" spans="1:4" hidden="1">
      <c r="A5378" s="135" t="s">
        <v>361</v>
      </c>
      <c r="B5378" s="135" t="s">
        <v>362</v>
      </c>
      <c r="C5378" s="135">
        <v>2000</v>
      </c>
      <c r="D5378" s="137">
        <v>2.1857920000000002</v>
      </c>
    </row>
    <row r="5379" spans="1:4" hidden="1">
      <c r="A5379" s="135" t="s">
        <v>361</v>
      </c>
      <c r="B5379" s="135" t="s">
        <v>362</v>
      </c>
      <c r="C5379" s="135">
        <v>2001</v>
      </c>
      <c r="D5379" s="137">
        <v>2.1857920000000002</v>
      </c>
    </row>
    <row r="5380" spans="1:4" hidden="1">
      <c r="A5380" s="135" t="s">
        <v>361</v>
      </c>
      <c r="B5380" s="135" t="s">
        <v>362</v>
      </c>
      <c r="C5380" s="135">
        <v>2002</v>
      </c>
      <c r="D5380" s="137">
        <v>2.1857920000000002</v>
      </c>
    </row>
    <row r="5381" spans="1:4" hidden="1">
      <c r="A5381" s="135" t="s">
        <v>361</v>
      </c>
      <c r="B5381" s="135" t="s">
        <v>362</v>
      </c>
      <c r="C5381" s="135">
        <v>2003</v>
      </c>
      <c r="D5381" s="137">
        <v>2.1857920000000002</v>
      </c>
    </row>
    <row r="5382" spans="1:4" hidden="1">
      <c r="A5382" s="135" t="s">
        <v>361</v>
      </c>
      <c r="B5382" s="135" t="s">
        <v>362</v>
      </c>
      <c r="C5382" s="135">
        <v>2004</v>
      </c>
      <c r="D5382" s="137">
        <v>2.1857920000000002</v>
      </c>
    </row>
    <row r="5383" spans="1:4" hidden="1">
      <c r="A5383" s="135" t="s">
        <v>361</v>
      </c>
      <c r="B5383" s="135" t="s">
        <v>362</v>
      </c>
      <c r="C5383" s="135">
        <v>2005</v>
      </c>
      <c r="D5383" s="137">
        <v>2.1857920000000002</v>
      </c>
    </row>
    <row r="5384" spans="1:4" hidden="1">
      <c r="A5384" s="135" t="s">
        <v>361</v>
      </c>
      <c r="B5384" s="135" t="s">
        <v>362</v>
      </c>
      <c r="C5384" s="135">
        <v>2006</v>
      </c>
      <c r="D5384" s="137">
        <v>2.1857920000000002</v>
      </c>
    </row>
    <row r="5385" spans="1:4" hidden="1">
      <c r="A5385" s="135" t="s">
        <v>361</v>
      </c>
      <c r="B5385" s="135" t="s">
        <v>362</v>
      </c>
      <c r="C5385" s="135">
        <v>2007</v>
      </c>
      <c r="D5385" s="137">
        <v>2.1857920000000002</v>
      </c>
    </row>
    <row r="5386" spans="1:4" hidden="1">
      <c r="A5386" s="135" t="s">
        <v>361</v>
      </c>
      <c r="B5386" s="135" t="s">
        <v>362</v>
      </c>
      <c r="C5386" s="135">
        <v>2008</v>
      </c>
      <c r="D5386" s="137">
        <v>2.1857920000000002</v>
      </c>
    </row>
    <row r="5387" spans="1:4" hidden="1">
      <c r="A5387" s="135" t="s">
        <v>361</v>
      </c>
      <c r="B5387" s="135" t="s">
        <v>362</v>
      </c>
      <c r="C5387" s="135">
        <v>2009</v>
      </c>
      <c r="D5387" s="137">
        <v>2.1857920000000002</v>
      </c>
    </row>
    <row r="5388" spans="1:4" hidden="1">
      <c r="A5388" s="135" t="s">
        <v>361</v>
      </c>
      <c r="B5388" s="135" t="s">
        <v>362</v>
      </c>
      <c r="C5388" s="135">
        <v>2010</v>
      </c>
      <c r="D5388" s="137">
        <v>2.1857920000000002</v>
      </c>
    </row>
    <row r="5389" spans="1:4" hidden="1">
      <c r="A5389" s="135" t="s">
        <v>361</v>
      </c>
      <c r="B5389" s="135" t="s">
        <v>362</v>
      </c>
      <c r="C5389" s="135">
        <v>2011</v>
      </c>
      <c r="D5389" s="137">
        <v>2.1857920000000002</v>
      </c>
    </row>
    <row r="5390" spans="1:4" hidden="1">
      <c r="A5390" s="135" t="s">
        <v>361</v>
      </c>
      <c r="B5390" s="135" t="s">
        <v>362</v>
      </c>
      <c r="C5390" s="135">
        <v>2012</v>
      </c>
      <c r="D5390" s="137">
        <v>2.1857920000000002</v>
      </c>
    </row>
    <row r="5391" spans="1:4" hidden="1">
      <c r="A5391" s="135" t="s">
        <v>361</v>
      </c>
      <c r="B5391" s="135" t="s">
        <v>362</v>
      </c>
      <c r="C5391" s="135">
        <v>2013</v>
      </c>
      <c r="D5391" s="137">
        <v>2.1857920000000002</v>
      </c>
    </row>
    <row r="5392" spans="1:4" hidden="1">
      <c r="A5392" s="135" t="s">
        <v>361</v>
      </c>
      <c r="B5392" s="135" t="s">
        <v>362</v>
      </c>
      <c r="C5392" s="135">
        <v>2014</v>
      </c>
      <c r="D5392" s="137">
        <v>2.1857920000000002</v>
      </c>
    </row>
    <row r="5393" spans="1:4" hidden="1">
      <c r="A5393" s="135" t="s">
        <v>361</v>
      </c>
      <c r="B5393" s="135" t="s">
        <v>362</v>
      </c>
      <c r="C5393" s="135">
        <v>2015</v>
      </c>
      <c r="D5393" s="137">
        <v>2.1857920000000002</v>
      </c>
    </row>
    <row r="5394" spans="1:4" hidden="1">
      <c r="A5394" s="135" t="s">
        <v>361</v>
      </c>
      <c r="B5394" s="135" t="s">
        <v>362</v>
      </c>
      <c r="C5394" s="135">
        <v>2016</v>
      </c>
      <c r="D5394" s="137">
        <v>2.1857920000000002</v>
      </c>
    </row>
    <row r="5395" spans="1:4" hidden="1">
      <c r="A5395" s="135" t="s">
        <v>361</v>
      </c>
      <c r="B5395" s="135" t="s">
        <v>362</v>
      </c>
      <c r="C5395" s="135">
        <v>2017</v>
      </c>
      <c r="D5395" s="137">
        <v>2.1857920000000002</v>
      </c>
    </row>
    <row r="5396" spans="1:4" hidden="1">
      <c r="A5396" s="135" t="s">
        <v>361</v>
      </c>
      <c r="B5396" s="135" t="s">
        <v>362</v>
      </c>
      <c r="C5396" s="135">
        <v>2018</v>
      </c>
      <c r="D5396" s="137">
        <v>2.1857920000000002</v>
      </c>
    </row>
    <row r="5397" spans="1:4" hidden="1">
      <c r="A5397" s="135" t="s">
        <v>361</v>
      </c>
      <c r="B5397" s="135" t="s">
        <v>362</v>
      </c>
      <c r="C5397" s="135">
        <v>2019</v>
      </c>
      <c r="D5397" s="137">
        <v>2.1857920000000002</v>
      </c>
    </row>
    <row r="5398" spans="1:4" hidden="1">
      <c r="A5398" s="135" t="s">
        <v>361</v>
      </c>
      <c r="B5398" s="135" t="s">
        <v>362</v>
      </c>
      <c r="C5398" s="135">
        <v>2020</v>
      </c>
      <c r="D5398" s="137">
        <v>2.1857920000000002</v>
      </c>
    </row>
    <row r="5399" spans="1:4">
      <c r="A5399" s="135" t="s">
        <v>361</v>
      </c>
      <c r="B5399" s="135" t="s">
        <v>362</v>
      </c>
      <c r="C5399" s="135">
        <v>2021</v>
      </c>
      <c r="D5399" s="137">
        <v>2.1857920000000002</v>
      </c>
    </row>
    <row r="5400" spans="1:4" hidden="1">
      <c r="A5400" s="135" t="s">
        <v>363</v>
      </c>
      <c r="B5400" s="135" t="s">
        <v>364</v>
      </c>
      <c r="C5400" s="135">
        <v>1994</v>
      </c>
      <c r="D5400" s="137">
        <v>1.899923</v>
      </c>
    </row>
    <row r="5401" spans="1:4" hidden="1">
      <c r="A5401" s="135" t="s">
        <v>363</v>
      </c>
      <c r="B5401" s="135" t="s">
        <v>364</v>
      </c>
      <c r="C5401" s="135">
        <v>1995</v>
      </c>
      <c r="D5401" s="137">
        <v>2.1931479999999999</v>
      </c>
    </row>
    <row r="5402" spans="1:4" hidden="1">
      <c r="A5402" s="135" t="s">
        <v>363</v>
      </c>
      <c r="B5402" s="135" t="s">
        <v>364</v>
      </c>
      <c r="C5402" s="135">
        <v>1996</v>
      </c>
      <c r="D5402" s="137">
        <v>2.482774</v>
      </c>
    </row>
    <row r="5403" spans="1:4" hidden="1">
      <c r="A5403" s="135" t="s">
        <v>363</v>
      </c>
      <c r="B5403" s="135" t="s">
        <v>364</v>
      </c>
      <c r="C5403" s="135">
        <v>1997</v>
      </c>
      <c r="D5403" s="137">
        <v>2.7688670000000002</v>
      </c>
    </row>
    <row r="5404" spans="1:4" hidden="1">
      <c r="A5404" s="135" t="s">
        <v>363</v>
      </c>
      <c r="B5404" s="135" t="s">
        <v>364</v>
      </c>
      <c r="C5404" s="135">
        <v>1998</v>
      </c>
      <c r="D5404" s="137">
        <v>3.051491</v>
      </c>
    </row>
    <row r="5405" spans="1:4" hidden="1">
      <c r="A5405" s="135" t="s">
        <v>363</v>
      </c>
      <c r="B5405" s="135" t="s">
        <v>364</v>
      </c>
      <c r="C5405" s="135">
        <v>1999</v>
      </c>
      <c r="D5405" s="137">
        <v>3.330708</v>
      </c>
    </row>
    <row r="5406" spans="1:4" hidden="1">
      <c r="A5406" s="135" t="s">
        <v>363</v>
      </c>
      <c r="B5406" s="135" t="s">
        <v>364</v>
      </c>
      <c r="C5406" s="135">
        <v>2000</v>
      </c>
      <c r="D5406" s="137">
        <v>3.6065809999999998</v>
      </c>
    </row>
    <row r="5407" spans="1:4" hidden="1">
      <c r="A5407" s="135" t="s">
        <v>363</v>
      </c>
      <c r="B5407" s="135" t="s">
        <v>364</v>
      </c>
      <c r="C5407" s="135">
        <v>2001</v>
      </c>
      <c r="D5407" s="137">
        <v>3.8791679999999999</v>
      </c>
    </row>
    <row r="5408" spans="1:4" hidden="1">
      <c r="A5408" s="135" t="s">
        <v>363</v>
      </c>
      <c r="B5408" s="135" t="s">
        <v>364</v>
      </c>
      <c r="C5408" s="135">
        <v>2002</v>
      </c>
      <c r="D5408" s="137">
        <v>3.5963660000000002</v>
      </c>
    </row>
    <row r="5409" spans="1:4" hidden="1">
      <c r="A5409" s="135" t="s">
        <v>363</v>
      </c>
      <c r="B5409" s="135" t="s">
        <v>364</v>
      </c>
      <c r="C5409" s="135">
        <v>2003</v>
      </c>
      <c r="D5409" s="137">
        <v>3.3024529999999999</v>
      </c>
    </row>
    <row r="5410" spans="1:4" hidden="1">
      <c r="A5410" s="135" t="s">
        <v>363</v>
      </c>
      <c r="B5410" s="135" t="s">
        <v>364</v>
      </c>
      <c r="C5410" s="135">
        <v>2004</v>
      </c>
      <c r="D5410" s="137">
        <v>2.9967630000000001</v>
      </c>
    </row>
    <row r="5411" spans="1:4" hidden="1">
      <c r="A5411" s="135" t="s">
        <v>363</v>
      </c>
      <c r="B5411" s="135" t="s">
        <v>364</v>
      </c>
      <c r="C5411" s="135">
        <v>2005</v>
      </c>
      <c r="D5411" s="137">
        <v>2.678572</v>
      </c>
    </row>
    <row r="5412" spans="1:4" hidden="1">
      <c r="A5412" s="135" t="s">
        <v>363</v>
      </c>
      <c r="B5412" s="135" t="s">
        <v>364</v>
      </c>
      <c r="C5412" s="135">
        <v>2006</v>
      </c>
      <c r="D5412" s="137">
        <v>2.8091520000000001</v>
      </c>
    </row>
    <row r="5413" spans="1:4" hidden="1">
      <c r="A5413" s="135" t="s">
        <v>363</v>
      </c>
      <c r="B5413" s="135" t="s">
        <v>364</v>
      </c>
      <c r="C5413" s="135">
        <v>2007</v>
      </c>
      <c r="D5413" s="137">
        <v>2.941948</v>
      </c>
    </row>
    <row r="5414" spans="1:4" hidden="1">
      <c r="A5414" s="135" t="s">
        <v>363</v>
      </c>
      <c r="B5414" s="135" t="s">
        <v>364</v>
      </c>
      <c r="C5414" s="135">
        <v>2008</v>
      </c>
      <c r="D5414" s="137">
        <v>3.0770170000000001</v>
      </c>
    </row>
    <row r="5415" spans="1:4" hidden="1">
      <c r="A5415" s="135" t="s">
        <v>363</v>
      </c>
      <c r="B5415" s="135" t="s">
        <v>364</v>
      </c>
      <c r="C5415" s="135">
        <v>2009</v>
      </c>
      <c r="D5415" s="137">
        <v>3.2144180000000002</v>
      </c>
    </row>
    <row r="5416" spans="1:4" hidden="1">
      <c r="A5416" s="135" t="s">
        <v>363</v>
      </c>
      <c r="B5416" s="135" t="s">
        <v>364</v>
      </c>
      <c r="C5416" s="135">
        <v>2010</v>
      </c>
      <c r="D5416" s="137">
        <v>3.3542109999999998</v>
      </c>
    </row>
    <row r="5417" spans="1:4" hidden="1">
      <c r="A5417" s="135" t="s">
        <v>363</v>
      </c>
      <c r="B5417" s="135" t="s">
        <v>364</v>
      </c>
      <c r="C5417" s="135">
        <v>2011</v>
      </c>
      <c r="D5417" s="137">
        <v>3.4964599999999999</v>
      </c>
    </row>
    <row r="5418" spans="1:4" hidden="1">
      <c r="A5418" s="135" t="s">
        <v>363</v>
      </c>
      <c r="B5418" s="135" t="s">
        <v>364</v>
      </c>
      <c r="C5418" s="135">
        <v>2012</v>
      </c>
      <c r="D5418" s="137">
        <v>3.641229</v>
      </c>
    </row>
    <row r="5419" spans="1:4" hidden="1">
      <c r="A5419" s="135" t="s">
        <v>363</v>
      </c>
      <c r="B5419" s="135" t="s">
        <v>364</v>
      </c>
      <c r="C5419" s="135">
        <v>2013</v>
      </c>
      <c r="D5419" s="137">
        <v>3.7885879999999998</v>
      </c>
    </row>
    <row r="5420" spans="1:4" hidden="1">
      <c r="A5420" s="135" t="s">
        <v>363</v>
      </c>
      <c r="B5420" s="135" t="s">
        <v>364</v>
      </c>
      <c r="C5420" s="135">
        <v>2014</v>
      </c>
      <c r="D5420" s="137">
        <v>3.9386040000000002</v>
      </c>
    </row>
    <row r="5421" spans="1:4" hidden="1">
      <c r="A5421" s="135" t="s">
        <v>363</v>
      </c>
      <c r="B5421" s="135" t="s">
        <v>364</v>
      </c>
      <c r="C5421" s="135">
        <v>2015</v>
      </c>
      <c r="D5421" s="137">
        <v>3.553032</v>
      </c>
    </row>
    <row r="5422" spans="1:4" hidden="1">
      <c r="A5422" s="135" t="s">
        <v>363</v>
      </c>
      <c r="B5422" s="135" t="s">
        <v>364</v>
      </c>
      <c r="C5422" s="135">
        <v>2016</v>
      </c>
      <c r="D5422" s="137">
        <v>3.8746330000000002</v>
      </c>
    </row>
    <row r="5423" spans="1:4" hidden="1">
      <c r="A5423" s="135" t="s">
        <v>363</v>
      </c>
      <c r="B5423" s="135" t="s">
        <v>364</v>
      </c>
      <c r="C5423" s="135">
        <v>2017</v>
      </c>
      <c r="D5423" s="137">
        <v>3.6162990000000002</v>
      </c>
    </row>
    <row r="5424" spans="1:4" hidden="1">
      <c r="A5424" s="135" t="s">
        <v>363</v>
      </c>
      <c r="B5424" s="135" t="s">
        <v>364</v>
      </c>
      <c r="C5424" s="135">
        <v>2018</v>
      </c>
      <c r="D5424" s="137">
        <v>3.517134</v>
      </c>
    </row>
    <row r="5425" spans="1:4" hidden="1">
      <c r="A5425" s="135" t="s">
        <v>363</v>
      </c>
      <c r="B5425" s="135" t="s">
        <v>364</v>
      </c>
      <c r="C5425" s="135">
        <v>2019</v>
      </c>
      <c r="D5425" s="137">
        <v>3.408922</v>
      </c>
    </row>
    <row r="5426" spans="1:4" hidden="1">
      <c r="A5426" s="135" t="s">
        <v>363</v>
      </c>
      <c r="B5426" s="135" t="s">
        <v>364</v>
      </c>
      <c r="C5426" s="135">
        <v>2020</v>
      </c>
      <c r="D5426" s="137">
        <v>3.4774289999999999</v>
      </c>
    </row>
    <row r="5427" spans="1:4">
      <c r="A5427" s="135" t="s">
        <v>363</v>
      </c>
      <c r="B5427" s="135" t="s">
        <v>364</v>
      </c>
      <c r="C5427" s="135">
        <v>2021</v>
      </c>
      <c r="D5427" s="137">
        <v>4.1409010000000004</v>
      </c>
    </row>
    <row r="5428" spans="1:4" hidden="1">
      <c r="A5428" s="135" t="s">
        <v>365</v>
      </c>
      <c r="B5428" s="135" t="s">
        <v>366</v>
      </c>
      <c r="C5428" s="135">
        <v>1970</v>
      </c>
      <c r="D5428" s="137">
        <v>11</v>
      </c>
    </row>
    <row r="5429" spans="1:4" hidden="1">
      <c r="A5429" s="135" t="s">
        <v>365</v>
      </c>
      <c r="B5429" s="135" t="s">
        <v>366</v>
      </c>
      <c r="C5429" s="135">
        <v>1971</v>
      </c>
      <c r="D5429" s="137">
        <v>10.754659999999999</v>
      </c>
    </row>
    <row r="5430" spans="1:4" hidden="1">
      <c r="A5430" s="135" t="s">
        <v>365</v>
      </c>
      <c r="B5430" s="135" t="s">
        <v>366</v>
      </c>
      <c r="C5430" s="135">
        <v>1972</v>
      </c>
      <c r="D5430" s="137">
        <v>10.52764</v>
      </c>
    </row>
    <row r="5431" spans="1:4" hidden="1">
      <c r="A5431" s="135" t="s">
        <v>365</v>
      </c>
      <c r="B5431" s="135" t="s">
        <v>366</v>
      </c>
      <c r="C5431" s="135">
        <v>1973</v>
      </c>
      <c r="D5431" s="137">
        <v>10.31697</v>
      </c>
    </row>
    <row r="5432" spans="1:4" hidden="1">
      <c r="A5432" s="135" t="s">
        <v>365</v>
      </c>
      <c r="B5432" s="135" t="s">
        <v>366</v>
      </c>
      <c r="C5432" s="135">
        <v>1974</v>
      </c>
      <c r="D5432" s="137">
        <v>10.12093</v>
      </c>
    </row>
    <row r="5433" spans="1:4" hidden="1">
      <c r="A5433" s="135" t="s">
        <v>365</v>
      </c>
      <c r="B5433" s="135" t="s">
        <v>366</v>
      </c>
      <c r="C5433" s="135">
        <v>1975</v>
      </c>
      <c r="D5433" s="137">
        <v>9.9380670000000002</v>
      </c>
    </row>
    <row r="5434" spans="1:4" hidden="1">
      <c r="A5434" s="135" t="s">
        <v>365</v>
      </c>
      <c r="B5434" s="135" t="s">
        <v>366</v>
      </c>
      <c r="C5434" s="135">
        <v>1976</v>
      </c>
      <c r="D5434" s="137">
        <v>9.7670840000000005</v>
      </c>
    </row>
    <row r="5435" spans="1:4" hidden="1">
      <c r="A5435" s="135" t="s">
        <v>365</v>
      </c>
      <c r="B5435" s="135" t="s">
        <v>366</v>
      </c>
      <c r="C5435" s="135">
        <v>1977</v>
      </c>
      <c r="D5435" s="137">
        <v>9.6068619999999996</v>
      </c>
    </row>
    <row r="5436" spans="1:4" hidden="1">
      <c r="A5436" s="135" t="s">
        <v>365</v>
      </c>
      <c r="B5436" s="135" t="s">
        <v>366</v>
      </c>
      <c r="C5436" s="135">
        <v>1978</v>
      </c>
      <c r="D5436" s="137">
        <v>9.4564160000000008</v>
      </c>
    </row>
    <row r="5437" spans="1:4" hidden="1">
      <c r="A5437" s="135" t="s">
        <v>365</v>
      </c>
      <c r="B5437" s="135" t="s">
        <v>366</v>
      </c>
      <c r="C5437" s="135">
        <v>1979</v>
      </c>
      <c r="D5437" s="137">
        <v>9.3148780000000002</v>
      </c>
    </row>
    <row r="5438" spans="1:4" hidden="1">
      <c r="A5438" s="135" t="s">
        <v>365</v>
      </c>
      <c r="B5438" s="135" t="s">
        <v>366</v>
      </c>
      <c r="C5438" s="135">
        <v>1980</v>
      </c>
      <c r="D5438" s="137">
        <v>9.1814800000000005</v>
      </c>
    </row>
    <row r="5439" spans="1:4" hidden="1">
      <c r="A5439" s="135" t="s">
        <v>365</v>
      </c>
      <c r="B5439" s="135" t="s">
        <v>366</v>
      </c>
      <c r="C5439" s="135">
        <v>1981</v>
      </c>
      <c r="D5439" s="137">
        <v>9.0555389999999996</v>
      </c>
    </row>
    <row r="5440" spans="1:4" hidden="1">
      <c r="A5440" s="135" t="s">
        <v>365</v>
      </c>
      <c r="B5440" s="135" t="s">
        <v>366</v>
      </c>
      <c r="C5440" s="135">
        <v>1982</v>
      </c>
      <c r="D5440" s="137">
        <v>8.9364469999999994</v>
      </c>
    </row>
    <row r="5441" spans="1:4" hidden="1">
      <c r="A5441" s="135" t="s">
        <v>365</v>
      </c>
      <c r="B5441" s="135" t="s">
        <v>366</v>
      </c>
      <c r="C5441" s="135">
        <v>1983</v>
      </c>
      <c r="D5441" s="137">
        <v>8.8236600000000003</v>
      </c>
    </row>
    <row r="5442" spans="1:4" hidden="1">
      <c r="A5442" s="135" t="s">
        <v>365</v>
      </c>
      <c r="B5442" s="135" t="s">
        <v>366</v>
      </c>
      <c r="C5442" s="135">
        <v>1984</v>
      </c>
      <c r="D5442" s="137">
        <v>8.7166890000000006</v>
      </c>
    </row>
    <row r="5443" spans="1:4" hidden="1">
      <c r="A5443" s="135" t="s">
        <v>365</v>
      </c>
      <c r="B5443" s="135" t="s">
        <v>366</v>
      </c>
      <c r="C5443" s="135">
        <v>1985</v>
      </c>
      <c r="D5443" s="137">
        <v>8.6150970000000004</v>
      </c>
    </row>
    <row r="5444" spans="1:4" hidden="1">
      <c r="A5444" s="135" t="s">
        <v>365</v>
      </c>
      <c r="B5444" s="135" t="s">
        <v>366</v>
      </c>
      <c r="C5444" s="135">
        <v>1986</v>
      </c>
      <c r="D5444" s="137">
        <v>8.5184879999999996</v>
      </c>
    </row>
    <row r="5445" spans="1:4" hidden="1">
      <c r="A5445" s="135" t="s">
        <v>365</v>
      </c>
      <c r="B5445" s="135" t="s">
        <v>366</v>
      </c>
      <c r="C5445" s="135">
        <v>1987</v>
      </c>
      <c r="D5445" s="137">
        <v>8.4265030000000003</v>
      </c>
    </row>
    <row r="5446" spans="1:4" hidden="1">
      <c r="A5446" s="135" t="s">
        <v>365</v>
      </c>
      <c r="B5446" s="135" t="s">
        <v>366</v>
      </c>
      <c r="C5446" s="135">
        <v>1988</v>
      </c>
      <c r="D5446" s="137">
        <v>8.3388200000000001</v>
      </c>
    </row>
    <row r="5447" spans="1:4" hidden="1">
      <c r="A5447" s="135" t="s">
        <v>365</v>
      </c>
      <c r="B5447" s="135" t="s">
        <v>366</v>
      </c>
      <c r="C5447" s="135">
        <v>1989</v>
      </c>
      <c r="D5447" s="137">
        <v>8.2551410000000001</v>
      </c>
    </row>
    <row r="5448" spans="1:4" hidden="1">
      <c r="A5448" s="135" t="s">
        <v>365</v>
      </c>
      <c r="B5448" s="135" t="s">
        <v>366</v>
      </c>
      <c r="C5448" s="135">
        <v>1990</v>
      </c>
      <c r="D5448" s="137">
        <v>8.1752000000000002</v>
      </c>
    </row>
    <row r="5449" spans="1:4" hidden="1">
      <c r="A5449" s="135" t="s">
        <v>365</v>
      </c>
      <c r="B5449" s="135" t="s">
        <v>366</v>
      </c>
      <c r="C5449" s="135">
        <v>1991</v>
      </c>
      <c r="D5449" s="137">
        <v>8.0987530000000003</v>
      </c>
    </row>
    <row r="5450" spans="1:4" hidden="1">
      <c r="A5450" s="135" t="s">
        <v>365</v>
      </c>
      <c r="B5450" s="135" t="s">
        <v>366</v>
      </c>
      <c r="C5450" s="135">
        <v>1992</v>
      </c>
      <c r="D5450" s="137">
        <v>8.0255740000000007</v>
      </c>
    </row>
    <row r="5451" spans="1:4" hidden="1">
      <c r="A5451" s="135" t="s">
        <v>365</v>
      </c>
      <c r="B5451" s="135" t="s">
        <v>366</v>
      </c>
      <c r="C5451" s="135">
        <v>1993</v>
      </c>
      <c r="D5451" s="137">
        <v>7.955457</v>
      </c>
    </row>
    <row r="5452" spans="1:4" hidden="1">
      <c r="A5452" s="135" t="s">
        <v>365</v>
      </c>
      <c r="B5452" s="135" t="s">
        <v>366</v>
      </c>
      <c r="C5452" s="135">
        <v>1994</v>
      </c>
      <c r="D5452" s="137">
        <v>7.8882159999999999</v>
      </c>
    </row>
    <row r="5453" spans="1:4" hidden="1">
      <c r="A5453" s="135" t="s">
        <v>365</v>
      </c>
      <c r="B5453" s="135" t="s">
        <v>366</v>
      </c>
      <c r="C5453" s="135">
        <v>1995</v>
      </c>
      <c r="D5453" s="137">
        <v>7.823677</v>
      </c>
    </row>
    <row r="5454" spans="1:4" hidden="1">
      <c r="A5454" s="135" t="s">
        <v>365</v>
      </c>
      <c r="B5454" s="135" t="s">
        <v>366</v>
      </c>
      <c r="C5454" s="135">
        <v>1996</v>
      </c>
      <c r="D5454" s="137">
        <v>7.761679</v>
      </c>
    </row>
    <row r="5455" spans="1:4" hidden="1">
      <c r="A5455" s="135" t="s">
        <v>365</v>
      </c>
      <c r="B5455" s="135" t="s">
        <v>366</v>
      </c>
      <c r="C5455" s="135">
        <v>1997</v>
      </c>
      <c r="D5455" s="137">
        <v>7.7020759999999999</v>
      </c>
    </row>
    <row r="5456" spans="1:4" hidden="1">
      <c r="A5456" s="135" t="s">
        <v>365</v>
      </c>
      <c r="B5456" s="135" t="s">
        <v>366</v>
      </c>
      <c r="C5456" s="135">
        <v>1998</v>
      </c>
      <c r="D5456" s="137">
        <v>7.6447320000000003</v>
      </c>
    </row>
    <row r="5457" spans="1:4" hidden="1">
      <c r="A5457" s="135" t="s">
        <v>365</v>
      </c>
      <c r="B5457" s="135" t="s">
        <v>366</v>
      </c>
      <c r="C5457" s="135">
        <v>1999</v>
      </c>
      <c r="D5457" s="137">
        <v>7.5895210000000004</v>
      </c>
    </row>
    <row r="5458" spans="1:4" hidden="1">
      <c r="A5458" s="135" t="s">
        <v>365</v>
      </c>
      <c r="B5458" s="135" t="s">
        <v>366</v>
      </c>
      <c r="C5458" s="135">
        <v>2000</v>
      </c>
      <c r="D5458" s="137">
        <v>7.5363249999999997</v>
      </c>
    </row>
    <row r="5459" spans="1:4" hidden="1">
      <c r="A5459" s="135" t="s">
        <v>365</v>
      </c>
      <c r="B5459" s="135" t="s">
        <v>366</v>
      </c>
      <c r="C5459" s="135">
        <v>2001</v>
      </c>
      <c r="D5459" s="137">
        <v>6.3822010000000002</v>
      </c>
    </row>
    <row r="5460" spans="1:4" hidden="1">
      <c r="A5460" s="135" t="s">
        <v>365</v>
      </c>
      <c r="B5460" s="135" t="s">
        <v>366</v>
      </c>
      <c r="C5460" s="135">
        <v>2002</v>
      </c>
      <c r="D5460" s="137">
        <v>5.5795370000000002</v>
      </c>
    </row>
    <row r="5461" spans="1:4" hidden="1">
      <c r="A5461" s="135" t="s">
        <v>365</v>
      </c>
      <c r="B5461" s="135" t="s">
        <v>366</v>
      </c>
      <c r="C5461" s="135">
        <v>2003</v>
      </c>
      <c r="D5461" s="137">
        <v>4.9890059999999998</v>
      </c>
    </row>
    <row r="5462" spans="1:4" hidden="1">
      <c r="A5462" s="135" t="s">
        <v>365</v>
      </c>
      <c r="B5462" s="135" t="s">
        <v>366</v>
      </c>
      <c r="C5462" s="135">
        <v>2004</v>
      </c>
      <c r="D5462" s="137">
        <v>4.536327</v>
      </c>
    </row>
    <row r="5463" spans="1:4" hidden="1">
      <c r="A5463" s="135" t="s">
        <v>365</v>
      </c>
      <c r="B5463" s="135" t="s">
        <v>366</v>
      </c>
      <c r="C5463" s="135">
        <v>2005</v>
      </c>
      <c r="D5463" s="137">
        <v>4.1782760000000003</v>
      </c>
    </row>
    <row r="5464" spans="1:4" hidden="1">
      <c r="A5464" s="135" t="s">
        <v>365</v>
      </c>
      <c r="B5464" s="135" t="s">
        <v>366</v>
      </c>
      <c r="C5464" s="135">
        <v>2006</v>
      </c>
      <c r="D5464" s="137">
        <v>3.8127879999999998</v>
      </c>
    </row>
    <row r="5465" spans="1:4" hidden="1">
      <c r="A5465" s="135" t="s">
        <v>365</v>
      </c>
      <c r="B5465" s="135" t="s">
        <v>366</v>
      </c>
      <c r="C5465" s="135">
        <v>2007</v>
      </c>
      <c r="D5465" s="137">
        <v>3.506097</v>
      </c>
    </row>
    <row r="5466" spans="1:4" hidden="1">
      <c r="A5466" s="135" t="s">
        <v>365</v>
      </c>
      <c r="B5466" s="135" t="s">
        <v>366</v>
      </c>
      <c r="C5466" s="135">
        <v>2008</v>
      </c>
      <c r="D5466" s="137">
        <v>3.506097</v>
      </c>
    </row>
    <row r="5467" spans="1:4" hidden="1">
      <c r="A5467" s="135" t="s">
        <v>365</v>
      </c>
      <c r="B5467" s="135" t="s">
        <v>366</v>
      </c>
      <c r="C5467" s="135">
        <v>2009</v>
      </c>
      <c r="D5467" s="137">
        <v>3.506097</v>
      </c>
    </row>
    <row r="5468" spans="1:4" hidden="1">
      <c r="A5468" s="135" t="s">
        <v>365</v>
      </c>
      <c r="B5468" s="135" t="s">
        <v>366</v>
      </c>
      <c r="C5468" s="135">
        <v>2010</v>
      </c>
      <c r="D5468" s="137">
        <v>3.506097</v>
      </c>
    </row>
    <row r="5469" spans="1:4" hidden="1">
      <c r="A5469" s="135" t="s">
        <v>365</v>
      </c>
      <c r="B5469" s="135" t="s">
        <v>366</v>
      </c>
      <c r="C5469" s="135">
        <v>2011</v>
      </c>
      <c r="D5469" s="137">
        <v>3.506097</v>
      </c>
    </row>
    <row r="5470" spans="1:4" hidden="1">
      <c r="A5470" s="135" t="s">
        <v>365</v>
      </c>
      <c r="B5470" s="135" t="s">
        <v>366</v>
      </c>
      <c r="C5470" s="135">
        <v>2012</v>
      </c>
      <c r="D5470" s="137">
        <v>3.506097</v>
      </c>
    </row>
    <row r="5471" spans="1:4" hidden="1">
      <c r="A5471" s="135" t="s">
        <v>365</v>
      </c>
      <c r="B5471" s="135" t="s">
        <v>366</v>
      </c>
      <c r="C5471" s="135">
        <v>2013</v>
      </c>
      <c r="D5471" s="137">
        <v>3.506097</v>
      </c>
    </row>
    <row r="5472" spans="1:4" hidden="1">
      <c r="A5472" s="135" t="s">
        <v>365</v>
      </c>
      <c r="B5472" s="135" t="s">
        <v>366</v>
      </c>
      <c r="C5472" s="135">
        <v>2014</v>
      </c>
      <c r="D5472" s="137">
        <v>3.506097</v>
      </c>
    </row>
    <row r="5473" spans="1:4" hidden="1">
      <c r="A5473" s="135" t="s">
        <v>365</v>
      </c>
      <c r="B5473" s="135" t="s">
        <v>366</v>
      </c>
      <c r="C5473" s="135">
        <v>2015</v>
      </c>
      <c r="D5473" s="137">
        <v>3.506097</v>
      </c>
    </row>
    <row r="5474" spans="1:4" hidden="1">
      <c r="A5474" s="135" t="s">
        <v>365</v>
      </c>
      <c r="B5474" s="135" t="s">
        <v>366</v>
      </c>
      <c r="C5474" s="135">
        <v>2016</v>
      </c>
      <c r="D5474" s="137">
        <v>3.506097</v>
      </c>
    </row>
    <row r="5475" spans="1:4" hidden="1">
      <c r="A5475" s="135" t="s">
        <v>365</v>
      </c>
      <c r="B5475" s="135" t="s">
        <v>366</v>
      </c>
      <c r="C5475" s="135">
        <v>2017</v>
      </c>
      <c r="D5475" s="137">
        <v>3.506097</v>
      </c>
    </row>
    <row r="5476" spans="1:4" hidden="1">
      <c r="A5476" s="135" t="s">
        <v>365</v>
      </c>
      <c r="B5476" s="135" t="s">
        <v>366</v>
      </c>
      <c r="C5476" s="135">
        <v>2018</v>
      </c>
      <c r="D5476" s="137">
        <v>3.506097</v>
      </c>
    </row>
    <row r="5477" spans="1:4" hidden="1">
      <c r="A5477" s="135" t="s">
        <v>365</v>
      </c>
      <c r="B5477" s="135" t="s">
        <v>366</v>
      </c>
      <c r="C5477" s="135">
        <v>2019</v>
      </c>
      <c r="D5477" s="137">
        <v>3.506097</v>
      </c>
    </row>
    <row r="5478" spans="1:4" hidden="1">
      <c r="A5478" s="135" t="s">
        <v>365</v>
      </c>
      <c r="B5478" s="135" t="s">
        <v>366</v>
      </c>
      <c r="C5478" s="135">
        <v>2020</v>
      </c>
      <c r="D5478" s="137">
        <v>3.506097</v>
      </c>
    </row>
    <row r="5479" spans="1:4">
      <c r="A5479" s="135" t="s">
        <v>365</v>
      </c>
      <c r="B5479" s="135" t="s">
        <v>366</v>
      </c>
      <c r="C5479" s="135">
        <v>2021</v>
      </c>
      <c r="D5479" s="137">
        <v>3.506097</v>
      </c>
    </row>
    <row r="5480" spans="1:4" hidden="1">
      <c r="A5480" s="135" t="s">
        <v>367</v>
      </c>
      <c r="B5480" s="135" t="s">
        <v>368</v>
      </c>
      <c r="C5480" s="135">
        <v>1980</v>
      </c>
      <c r="D5480" s="137">
        <v>3.9619650000000002</v>
      </c>
    </row>
    <row r="5481" spans="1:4" hidden="1">
      <c r="A5481" s="135" t="s">
        <v>367</v>
      </c>
      <c r="B5481" s="135" t="s">
        <v>368</v>
      </c>
      <c r="C5481" s="135">
        <v>1981</v>
      </c>
      <c r="D5481" s="137">
        <v>4.5091760000000001</v>
      </c>
    </row>
    <row r="5482" spans="1:4" hidden="1">
      <c r="A5482" s="135" t="s">
        <v>367</v>
      </c>
      <c r="B5482" s="135" t="s">
        <v>368</v>
      </c>
      <c r="C5482" s="135">
        <v>1982</v>
      </c>
      <c r="D5482" s="137">
        <v>5.0166570000000004</v>
      </c>
    </row>
    <row r="5483" spans="1:4" hidden="1">
      <c r="A5483" s="135" t="s">
        <v>367</v>
      </c>
      <c r="B5483" s="135" t="s">
        <v>368</v>
      </c>
      <c r="C5483" s="135">
        <v>1983</v>
      </c>
      <c r="D5483" s="137">
        <v>5.4885830000000002</v>
      </c>
    </row>
    <row r="5484" spans="1:4" hidden="1">
      <c r="A5484" s="135" t="s">
        <v>367</v>
      </c>
      <c r="B5484" s="135" t="s">
        <v>368</v>
      </c>
      <c r="C5484" s="135">
        <v>1984</v>
      </c>
      <c r="D5484" s="137">
        <v>5.9285649999999999</v>
      </c>
    </row>
    <row r="5485" spans="1:4" hidden="1">
      <c r="A5485" s="135" t="s">
        <v>367</v>
      </c>
      <c r="B5485" s="135" t="s">
        <v>368</v>
      </c>
      <c r="C5485" s="135">
        <v>1985</v>
      </c>
      <c r="D5485" s="137">
        <v>6.3397389999999998</v>
      </c>
    </row>
    <row r="5486" spans="1:4" hidden="1">
      <c r="A5486" s="135" t="s">
        <v>367</v>
      </c>
      <c r="B5486" s="135" t="s">
        <v>368</v>
      </c>
      <c r="C5486" s="135">
        <v>1986</v>
      </c>
      <c r="D5486" s="137">
        <v>6.2257629999999997</v>
      </c>
    </row>
    <row r="5487" spans="1:4" hidden="1">
      <c r="A5487" s="135" t="s">
        <v>367</v>
      </c>
      <c r="B5487" s="135" t="s">
        <v>368</v>
      </c>
      <c r="C5487" s="135">
        <v>1987</v>
      </c>
      <c r="D5487" s="137">
        <v>6.11775</v>
      </c>
    </row>
    <row r="5488" spans="1:4" hidden="1">
      <c r="A5488" s="135" t="s">
        <v>367</v>
      </c>
      <c r="B5488" s="135" t="s">
        <v>368</v>
      </c>
      <c r="C5488" s="135">
        <v>1988</v>
      </c>
      <c r="D5488" s="137">
        <v>6.0152429999999999</v>
      </c>
    </row>
    <row r="5489" spans="1:4" hidden="1">
      <c r="A5489" s="135" t="s">
        <v>367</v>
      </c>
      <c r="B5489" s="135" t="s">
        <v>368</v>
      </c>
      <c r="C5489" s="135">
        <v>1989</v>
      </c>
      <c r="D5489" s="137">
        <v>5.9178329999999999</v>
      </c>
    </row>
    <row r="5490" spans="1:4" hidden="1">
      <c r="A5490" s="135" t="s">
        <v>367</v>
      </c>
      <c r="B5490" s="135" t="s">
        <v>368</v>
      </c>
      <c r="C5490" s="135">
        <v>1990</v>
      </c>
      <c r="D5490" s="137">
        <v>5.8251489999999997</v>
      </c>
    </row>
    <row r="5491" spans="1:4" hidden="1">
      <c r="A5491" s="135" t="s">
        <v>367</v>
      </c>
      <c r="B5491" s="135" t="s">
        <v>368</v>
      </c>
      <c r="C5491" s="135">
        <v>1991</v>
      </c>
      <c r="D5491" s="137">
        <v>5.6532879999999999</v>
      </c>
    </row>
    <row r="5492" spans="1:4" hidden="1">
      <c r="A5492" s="135" t="s">
        <v>367</v>
      </c>
      <c r="B5492" s="135" t="s">
        <v>368</v>
      </c>
      <c r="C5492" s="135">
        <v>1992</v>
      </c>
      <c r="D5492" s="137">
        <v>5.4939799999999996</v>
      </c>
    </row>
    <row r="5493" spans="1:4" hidden="1">
      <c r="A5493" s="135" t="s">
        <v>367</v>
      </c>
      <c r="B5493" s="135" t="s">
        <v>368</v>
      </c>
      <c r="C5493" s="135">
        <v>1993</v>
      </c>
      <c r="D5493" s="137">
        <v>5.3458969999999999</v>
      </c>
    </row>
    <row r="5494" spans="1:4" hidden="1">
      <c r="A5494" s="135" t="s">
        <v>367</v>
      </c>
      <c r="B5494" s="135" t="s">
        <v>368</v>
      </c>
      <c r="C5494" s="135">
        <v>1994</v>
      </c>
      <c r="D5494" s="137">
        <v>5.2078930000000003</v>
      </c>
    </row>
    <row r="5495" spans="1:4" hidden="1">
      <c r="A5495" s="135" t="s">
        <v>367</v>
      </c>
      <c r="B5495" s="135" t="s">
        <v>368</v>
      </c>
      <c r="C5495" s="135">
        <v>1995</v>
      </c>
      <c r="D5495" s="137">
        <v>5.0789739999999997</v>
      </c>
    </row>
    <row r="5496" spans="1:4" hidden="1">
      <c r="A5496" s="135" t="s">
        <v>367</v>
      </c>
      <c r="B5496" s="135" t="s">
        <v>368</v>
      </c>
      <c r="C5496" s="135">
        <v>1996</v>
      </c>
      <c r="D5496" s="137">
        <v>4.9582699999999997</v>
      </c>
    </row>
    <row r="5497" spans="1:4" hidden="1">
      <c r="A5497" s="135" t="s">
        <v>367</v>
      </c>
      <c r="B5497" s="135" t="s">
        <v>368</v>
      </c>
      <c r="C5497" s="135">
        <v>1997</v>
      </c>
      <c r="D5497" s="137">
        <v>4.845021</v>
      </c>
    </row>
    <row r="5498" spans="1:4" hidden="1">
      <c r="A5498" s="135" t="s">
        <v>367</v>
      </c>
      <c r="B5498" s="135" t="s">
        <v>368</v>
      </c>
      <c r="C5498" s="135">
        <v>1998</v>
      </c>
      <c r="D5498" s="137">
        <v>4.7385570000000001</v>
      </c>
    </row>
    <row r="5499" spans="1:4" hidden="1">
      <c r="A5499" s="135" t="s">
        <v>367</v>
      </c>
      <c r="B5499" s="135" t="s">
        <v>368</v>
      </c>
      <c r="C5499" s="135">
        <v>1999</v>
      </c>
      <c r="D5499" s="137">
        <v>4.6382859999999999</v>
      </c>
    </row>
    <row r="5500" spans="1:4" hidden="1">
      <c r="A5500" s="135" t="s">
        <v>367</v>
      </c>
      <c r="B5500" s="135" t="s">
        <v>368</v>
      </c>
      <c r="C5500" s="135">
        <v>2000</v>
      </c>
      <c r="D5500" s="137">
        <v>4.5436820000000004</v>
      </c>
    </row>
    <row r="5501" spans="1:4" hidden="1">
      <c r="A5501" s="135" t="s">
        <v>367</v>
      </c>
      <c r="B5501" s="135" t="s">
        <v>368</v>
      </c>
      <c r="C5501" s="135">
        <v>2001</v>
      </c>
      <c r="D5501" s="137">
        <v>4.3668050000000003</v>
      </c>
    </row>
    <row r="5502" spans="1:4" hidden="1">
      <c r="A5502" s="135" t="s">
        <v>367</v>
      </c>
      <c r="B5502" s="135" t="s">
        <v>368</v>
      </c>
      <c r="C5502" s="135">
        <v>2002</v>
      </c>
      <c r="D5502" s="137">
        <v>4.1994509999999998</v>
      </c>
    </row>
    <row r="5503" spans="1:4" hidden="1">
      <c r="A5503" s="135" t="s">
        <v>367</v>
      </c>
      <c r="B5503" s="135" t="s">
        <v>368</v>
      </c>
      <c r="C5503" s="135">
        <v>2003</v>
      </c>
      <c r="D5503" s="137">
        <v>4.0408710000000001</v>
      </c>
    </row>
    <row r="5504" spans="1:4" hidden="1">
      <c r="A5504" s="135" t="s">
        <v>367</v>
      </c>
      <c r="B5504" s="135" t="s">
        <v>368</v>
      </c>
      <c r="C5504" s="135">
        <v>2004</v>
      </c>
      <c r="D5504" s="137">
        <v>3.8903919999999999</v>
      </c>
    </row>
    <row r="5505" spans="1:4" hidden="1">
      <c r="A5505" s="135" t="s">
        <v>367</v>
      </c>
      <c r="B5505" s="135" t="s">
        <v>368</v>
      </c>
      <c r="C5505" s="135">
        <v>2005</v>
      </c>
      <c r="D5505" s="137">
        <v>3.7474099999999999</v>
      </c>
    </row>
    <row r="5506" spans="1:4" hidden="1">
      <c r="A5506" s="135" t="s">
        <v>367</v>
      </c>
      <c r="B5506" s="135" t="s">
        <v>368</v>
      </c>
      <c r="C5506" s="135">
        <v>2006</v>
      </c>
      <c r="D5506" s="137">
        <v>3.7474099999999999</v>
      </c>
    </row>
    <row r="5507" spans="1:4" hidden="1">
      <c r="A5507" s="135" t="s">
        <v>367</v>
      </c>
      <c r="B5507" s="135" t="s">
        <v>368</v>
      </c>
      <c r="C5507" s="135">
        <v>2007</v>
      </c>
      <c r="D5507" s="137">
        <v>3.7474099999999999</v>
      </c>
    </row>
    <row r="5508" spans="1:4" hidden="1">
      <c r="A5508" s="135" t="s">
        <v>367</v>
      </c>
      <c r="B5508" s="135" t="s">
        <v>368</v>
      </c>
      <c r="C5508" s="135">
        <v>2008</v>
      </c>
      <c r="D5508" s="137">
        <v>3.7474099999999999</v>
      </c>
    </row>
    <row r="5509" spans="1:4" hidden="1">
      <c r="A5509" s="135" t="s">
        <v>367</v>
      </c>
      <c r="B5509" s="135" t="s">
        <v>368</v>
      </c>
      <c r="C5509" s="135">
        <v>2009</v>
      </c>
      <c r="D5509" s="137">
        <v>3.7474099999999999</v>
      </c>
    </row>
    <row r="5510" spans="1:4" hidden="1">
      <c r="A5510" s="135" t="s">
        <v>367</v>
      </c>
      <c r="B5510" s="135" t="s">
        <v>368</v>
      </c>
      <c r="C5510" s="135">
        <v>2010</v>
      </c>
      <c r="D5510" s="137">
        <v>3.7474099999999999</v>
      </c>
    </row>
    <row r="5511" spans="1:4" hidden="1">
      <c r="A5511" s="135" t="s">
        <v>367</v>
      </c>
      <c r="B5511" s="135" t="s">
        <v>368</v>
      </c>
      <c r="C5511" s="135">
        <v>2011</v>
      </c>
      <c r="D5511" s="137">
        <v>3.7474099999999999</v>
      </c>
    </row>
    <row r="5512" spans="1:4" hidden="1">
      <c r="A5512" s="135" t="s">
        <v>367</v>
      </c>
      <c r="B5512" s="135" t="s">
        <v>368</v>
      </c>
      <c r="C5512" s="135">
        <v>2012</v>
      </c>
      <c r="D5512" s="137">
        <v>3.7474099999999999</v>
      </c>
    </row>
    <row r="5513" spans="1:4" hidden="1">
      <c r="A5513" s="135" t="s">
        <v>367</v>
      </c>
      <c r="B5513" s="135" t="s">
        <v>368</v>
      </c>
      <c r="C5513" s="135">
        <v>2013</v>
      </c>
      <c r="D5513" s="137">
        <v>3.7474099999999999</v>
      </c>
    </row>
    <row r="5514" spans="1:4" hidden="1">
      <c r="A5514" s="135" t="s">
        <v>367</v>
      </c>
      <c r="B5514" s="135" t="s">
        <v>368</v>
      </c>
      <c r="C5514" s="135">
        <v>2014</v>
      </c>
      <c r="D5514" s="137">
        <v>3.7474099999999999</v>
      </c>
    </row>
    <row r="5515" spans="1:4" hidden="1">
      <c r="A5515" s="135" t="s">
        <v>367</v>
      </c>
      <c r="B5515" s="135" t="s">
        <v>368</v>
      </c>
      <c r="C5515" s="135">
        <v>2015</v>
      </c>
      <c r="D5515" s="137">
        <v>3.7474099999999999</v>
      </c>
    </row>
    <row r="5516" spans="1:4" hidden="1">
      <c r="A5516" s="135" t="s">
        <v>367</v>
      </c>
      <c r="B5516" s="135" t="s">
        <v>368</v>
      </c>
      <c r="C5516" s="135">
        <v>2016</v>
      </c>
      <c r="D5516" s="137">
        <v>3.7474099999999999</v>
      </c>
    </row>
    <row r="5517" spans="1:4" hidden="1">
      <c r="A5517" s="135" t="s">
        <v>367</v>
      </c>
      <c r="B5517" s="135" t="s">
        <v>368</v>
      </c>
      <c r="C5517" s="135">
        <v>2017</v>
      </c>
      <c r="D5517" s="137">
        <v>3.7474099999999999</v>
      </c>
    </row>
    <row r="5518" spans="1:4" hidden="1">
      <c r="A5518" s="135" t="s">
        <v>367</v>
      </c>
      <c r="B5518" s="135" t="s">
        <v>368</v>
      </c>
      <c r="C5518" s="135">
        <v>2018</v>
      </c>
      <c r="D5518" s="137">
        <v>3.7474099999999999</v>
      </c>
    </row>
    <row r="5519" spans="1:4" hidden="1">
      <c r="A5519" s="135" t="s">
        <v>367</v>
      </c>
      <c r="B5519" s="135" t="s">
        <v>368</v>
      </c>
      <c r="C5519" s="135">
        <v>2019</v>
      </c>
      <c r="D5519" s="137">
        <v>3.7474099999999999</v>
      </c>
    </row>
    <row r="5520" spans="1:4" hidden="1">
      <c r="A5520" s="135" t="s">
        <v>367</v>
      </c>
      <c r="B5520" s="135" t="s">
        <v>368</v>
      </c>
      <c r="C5520" s="135">
        <v>2020</v>
      </c>
      <c r="D5520" s="137">
        <v>3.7474099999999999</v>
      </c>
    </row>
    <row r="5521" spans="1:4">
      <c r="A5521" s="135" t="s">
        <v>367</v>
      </c>
      <c r="B5521" s="135" t="s">
        <v>368</v>
      </c>
      <c r="C5521" s="135">
        <v>2021</v>
      </c>
      <c r="D5521" s="137">
        <v>3.7474099999999999</v>
      </c>
    </row>
    <row r="5522" spans="1:4" hidden="1">
      <c r="A5522" s="135" t="s">
        <v>369</v>
      </c>
      <c r="B5522" s="135" t="s">
        <v>370</v>
      </c>
      <c r="C5522" s="135">
        <v>2014</v>
      </c>
      <c r="D5522" s="137">
        <v>16.974640000000001</v>
      </c>
    </row>
    <row r="5523" spans="1:4" hidden="1">
      <c r="A5523" s="135" t="s">
        <v>369</v>
      </c>
      <c r="B5523" s="135" t="s">
        <v>370</v>
      </c>
      <c r="C5523" s="135">
        <v>2015</v>
      </c>
      <c r="D5523" s="137">
        <v>16.510280000000002</v>
      </c>
    </row>
    <row r="5524" spans="1:4" hidden="1">
      <c r="A5524" s="135" t="s">
        <v>369</v>
      </c>
      <c r="B5524" s="135" t="s">
        <v>370</v>
      </c>
      <c r="C5524" s="135">
        <v>2016</v>
      </c>
      <c r="D5524" s="137">
        <v>16.18854</v>
      </c>
    </row>
    <row r="5525" spans="1:4" hidden="1">
      <c r="A5525" s="135" t="s">
        <v>369</v>
      </c>
      <c r="B5525" s="135" t="s">
        <v>370</v>
      </c>
      <c r="C5525" s="135">
        <v>2017</v>
      </c>
      <c r="D5525" s="137">
        <v>16.213000000000001</v>
      </c>
    </row>
    <row r="5526" spans="1:4" hidden="1">
      <c r="A5526" s="135" t="s">
        <v>369</v>
      </c>
      <c r="B5526" s="135" t="s">
        <v>370</v>
      </c>
      <c r="C5526" s="135">
        <v>2018</v>
      </c>
      <c r="D5526" s="137">
        <v>16.148009999999999</v>
      </c>
    </row>
    <row r="5527" spans="1:4" hidden="1">
      <c r="A5527" s="135" t="s">
        <v>369</v>
      </c>
      <c r="B5527" s="135" t="s">
        <v>370</v>
      </c>
      <c r="C5527" s="135">
        <v>2019</v>
      </c>
      <c r="D5527" s="137">
        <v>15.76474</v>
      </c>
    </row>
    <row r="5528" spans="1:4" hidden="1">
      <c r="A5528" s="135" t="s">
        <v>369</v>
      </c>
      <c r="B5528" s="135" t="s">
        <v>370</v>
      </c>
      <c r="C5528" s="135">
        <v>2020</v>
      </c>
      <c r="D5528" s="137">
        <v>15.27599</v>
      </c>
    </row>
    <row r="5529" spans="1:4">
      <c r="A5529" s="135" t="s">
        <v>369</v>
      </c>
      <c r="B5529" s="135" t="s">
        <v>370</v>
      </c>
      <c r="C5529" s="135">
        <v>2021</v>
      </c>
      <c r="D5529" s="137">
        <v>15.11933</v>
      </c>
    </row>
    <row r="5530" spans="1:4" hidden="1">
      <c r="A5530" s="135" t="s">
        <v>371</v>
      </c>
      <c r="B5530" s="135" t="s">
        <v>372</v>
      </c>
      <c r="C5530" s="135">
        <v>1990</v>
      </c>
      <c r="D5530" s="137">
        <v>1.057299</v>
      </c>
    </row>
    <row r="5531" spans="1:4" hidden="1">
      <c r="A5531" s="135" t="s">
        <v>371</v>
      </c>
      <c r="B5531" s="135" t="s">
        <v>372</v>
      </c>
      <c r="C5531" s="135">
        <v>1991</v>
      </c>
      <c r="D5531" s="137">
        <v>1.1648989999999999</v>
      </c>
    </row>
    <row r="5532" spans="1:4" hidden="1">
      <c r="A5532" s="135" t="s">
        <v>371</v>
      </c>
      <c r="B5532" s="135" t="s">
        <v>372</v>
      </c>
      <c r="C5532" s="135">
        <v>1992</v>
      </c>
      <c r="D5532" s="137">
        <v>1.2691699999999999</v>
      </c>
    </row>
    <row r="5533" spans="1:4" hidden="1">
      <c r="A5533" s="135" t="s">
        <v>371</v>
      </c>
      <c r="B5533" s="135" t="s">
        <v>372</v>
      </c>
      <c r="C5533" s="135">
        <v>1993</v>
      </c>
      <c r="D5533" s="137">
        <v>1.3702639999999999</v>
      </c>
    </row>
    <row r="5534" spans="1:4" hidden="1">
      <c r="A5534" s="135" t="s">
        <v>371</v>
      </c>
      <c r="B5534" s="135" t="s">
        <v>372</v>
      </c>
      <c r="C5534" s="135">
        <v>1994</v>
      </c>
      <c r="D5534" s="137">
        <v>1.4683250000000001</v>
      </c>
    </row>
    <row r="5535" spans="1:4" hidden="1">
      <c r="A5535" s="135" t="s">
        <v>371</v>
      </c>
      <c r="B5535" s="135" t="s">
        <v>372</v>
      </c>
      <c r="C5535" s="135">
        <v>1995</v>
      </c>
      <c r="D5535" s="137">
        <v>1.5634870000000001</v>
      </c>
    </row>
    <row r="5536" spans="1:4" hidden="1">
      <c r="A5536" s="135" t="s">
        <v>371</v>
      </c>
      <c r="B5536" s="135" t="s">
        <v>372</v>
      </c>
      <c r="C5536" s="135">
        <v>1996</v>
      </c>
      <c r="D5536" s="137">
        <v>1.655877</v>
      </c>
    </row>
    <row r="5537" spans="1:4" hidden="1">
      <c r="A5537" s="135" t="s">
        <v>371</v>
      </c>
      <c r="B5537" s="135" t="s">
        <v>372</v>
      </c>
      <c r="C5537" s="135">
        <v>1997</v>
      </c>
      <c r="D5537" s="137">
        <v>1.7456130000000001</v>
      </c>
    </row>
    <row r="5538" spans="1:4" hidden="1">
      <c r="A5538" s="135" t="s">
        <v>371</v>
      </c>
      <c r="B5538" s="135" t="s">
        <v>372</v>
      </c>
      <c r="C5538" s="135">
        <v>1998</v>
      </c>
      <c r="D5538" s="137">
        <v>1.8328089999999999</v>
      </c>
    </row>
    <row r="5539" spans="1:4" hidden="1">
      <c r="A5539" s="135" t="s">
        <v>371</v>
      </c>
      <c r="B5539" s="135" t="s">
        <v>372</v>
      </c>
      <c r="C5539" s="135">
        <v>1999</v>
      </c>
      <c r="D5539" s="137">
        <v>1.9175709999999999</v>
      </c>
    </row>
    <row r="5540" spans="1:4" hidden="1">
      <c r="A5540" s="135" t="s">
        <v>371</v>
      </c>
      <c r="B5540" s="135" t="s">
        <v>372</v>
      </c>
      <c r="C5540" s="135">
        <v>2000</v>
      </c>
      <c r="D5540" s="137">
        <v>2</v>
      </c>
    </row>
    <row r="5541" spans="1:4" hidden="1">
      <c r="A5541" s="135" t="s">
        <v>371</v>
      </c>
      <c r="B5541" s="135" t="s">
        <v>372</v>
      </c>
      <c r="C5541" s="135">
        <v>2001</v>
      </c>
      <c r="D5541" s="137">
        <v>1.9632970000000001</v>
      </c>
    </row>
    <row r="5542" spans="1:4" hidden="1">
      <c r="A5542" s="135" t="s">
        <v>371</v>
      </c>
      <c r="B5542" s="135" t="s">
        <v>372</v>
      </c>
      <c r="C5542" s="135">
        <v>2002</v>
      </c>
      <c r="D5542" s="137">
        <v>1.9272940000000001</v>
      </c>
    </row>
    <row r="5543" spans="1:4" hidden="1">
      <c r="A5543" s="135" t="s">
        <v>371</v>
      </c>
      <c r="B5543" s="135" t="s">
        <v>372</v>
      </c>
      <c r="C5543" s="135">
        <v>2003</v>
      </c>
      <c r="D5543" s="137">
        <v>1.891969</v>
      </c>
    </row>
    <row r="5544" spans="1:4" hidden="1">
      <c r="A5544" s="135" t="s">
        <v>371</v>
      </c>
      <c r="B5544" s="135" t="s">
        <v>372</v>
      </c>
      <c r="C5544" s="135">
        <v>2004</v>
      </c>
      <c r="D5544" s="137">
        <v>1.857305</v>
      </c>
    </row>
    <row r="5545" spans="1:4" hidden="1">
      <c r="A5545" s="135" t="s">
        <v>371</v>
      </c>
      <c r="B5545" s="135" t="s">
        <v>372</v>
      </c>
      <c r="C5545" s="135">
        <v>2005</v>
      </c>
      <c r="D5545" s="137">
        <v>1.8232820000000001</v>
      </c>
    </row>
    <row r="5546" spans="1:4" hidden="1">
      <c r="A5546" s="135" t="s">
        <v>371</v>
      </c>
      <c r="B5546" s="135" t="s">
        <v>372</v>
      </c>
      <c r="C5546" s="135">
        <v>2006</v>
      </c>
      <c r="D5546" s="137">
        <v>1.8232820000000001</v>
      </c>
    </row>
    <row r="5547" spans="1:4" hidden="1">
      <c r="A5547" s="135" t="s">
        <v>371</v>
      </c>
      <c r="B5547" s="135" t="s">
        <v>372</v>
      </c>
      <c r="C5547" s="135">
        <v>2007</v>
      </c>
      <c r="D5547" s="137">
        <v>1.8232820000000001</v>
      </c>
    </row>
    <row r="5548" spans="1:4" hidden="1">
      <c r="A5548" s="135" t="s">
        <v>371</v>
      </c>
      <c r="B5548" s="135" t="s">
        <v>372</v>
      </c>
      <c r="C5548" s="135">
        <v>2008</v>
      </c>
      <c r="D5548" s="137">
        <v>1.8232820000000001</v>
      </c>
    </row>
    <row r="5549" spans="1:4" hidden="1">
      <c r="A5549" s="135" t="s">
        <v>371</v>
      </c>
      <c r="B5549" s="135" t="s">
        <v>372</v>
      </c>
      <c r="C5549" s="135">
        <v>2009</v>
      </c>
      <c r="D5549" s="137">
        <v>1.8232820000000001</v>
      </c>
    </row>
    <row r="5550" spans="1:4" hidden="1">
      <c r="A5550" s="135" t="s">
        <v>371</v>
      </c>
      <c r="B5550" s="135" t="s">
        <v>372</v>
      </c>
      <c r="C5550" s="135">
        <v>2010</v>
      </c>
      <c r="D5550" s="137">
        <v>1.8232820000000001</v>
      </c>
    </row>
    <row r="5551" spans="1:4" hidden="1">
      <c r="A5551" s="135" t="s">
        <v>371</v>
      </c>
      <c r="B5551" s="135" t="s">
        <v>372</v>
      </c>
      <c r="C5551" s="135">
        <v>2011</v>
      </c>
      <c r="D5551" s="137">
        <v>1.8232820000000001</v>
      </c>
    </row>
    <row r="5552" spans="1:4" hidden="1">
      <c r="A5552" s="135" t="s">
        <v>371</v>
      </c>
      <c r="B5552" s="135" t="s">
        <v>372</v>
      </c>
      <c r="C5552" s="135">
        <v>2012</v>
      </c>
      <c r="D5552" s="137">
        <v>1.8232820000000001</v>
      </c>
    </row>
    <row r="5553" spans="1:4" hidden="1">
      <c r="A5553" s="135" t="s">
        <v>371</v>
      </c>
      <c r="B5553" s="135" t="s">
        <v>372</v>
      </c>
      <c r="C5553" s="135">
        <v>2013</v>
      </c>
      <c r="D5553" s="137">
        <v>1.8232820000000001</v>
      </c>
    </row>
    <row r="5554" spans="1:4" hidden="1">
      <c r="A5554" s="135" t="s">
        <v>371</v>
      </c>
      <c r="B5554" s="135" t="s">
        <v>372</v>
      </c>
      <c r="C5554" s="135">
        <v>2014</v>
      </c>
      <c r="D5554" s="137">
        <v>1.8232820000000001</v>
      </c>
    </row>
    <row r="5555" spans="1:4" hidden="1">
      <c r="A5555" s="135" t="s">
        <v>371</v>
      </c>
      <c r="B5555" s="135" t="s">
        <v>372</v>
      </c>
      <c r="C5555" s="135">
        <v>2015</v>
      </c>
      <c r="D5555" s="137">
        <v>1.8232820000000001</v>
      </c>
    </row>
    <row r="5556" spans="1:4" hidden="1">
      <c r="A5556" s="135" t="s">
        <v>371</v>
      </c>
      <c r="B5556" s="135" t="s">
        <v>372</v>
      </c>
      <c r="C5556" s="135">
        <v>2016</v>
      </c>
      <c r="D5556" s="137">
        <v>1.8232820000000001</v>
      </c>
    </row>
    <row r="5557" spans="1:4" hidden="1">
      <c r="A5557" s="135" t="s">
        <v>371</v>
      </c>
      <c r="B5557" s="135" t="s">
        <v>372</v>
      </c>
      <c r="C5557" s="135">
        <v>2017</v>
      </c>
      <c r="D5557" s="137">
        <v>1.8232820000000001</v>
      </c>
    </row>
    <row r="5558" spans="1:4" hidden="1">
      <c r="A5558" s="135" t="s">
        <v>371</v>
      </c>
      <c r="B5558" s="135" t="s">
        <v>372</v>
      </c>
      <c r="C5558" s="135">
        <v>2018</v>
      </c>
      <c r="D5558" s="137">
        <v>1.8232820000000001</v>
      </c>
    </row>
    <row r="5559" spans="1:4" hidden="1">
      <c r="A5559" s="135" t="s">
        <v>371</v>
      </c>
      <c r="B5559" s="135" t="s">
        <v>372</v>
      </c>
      <c r="C5559" s="135">
        <v>2019</v>
      </c>
      <c r="D5559" s="137">
        <v>1.8232820000000001</v>
      </c>
    </row>
    <row r="5560" spans="1:4" hidden="1">
      <c r="A5560" s="135" t="s">
        <v>371</v>
      </c>
      <c r="B5560" s="135" t="s">
        <v>372</v>
      </c>
      <c r="C5560" s="135">
        <v>2020</v>
      </c>
      <c r="D5560" s="137">
        <v>1.8232820000000001</v>
      </c>
    </row>
    <row r="5561" spans="1:4">
      <c r="A5561" s="135" t="s">
        <v>371</v>
      </c>
      <c r="B5561" s="135" t="s">
        <v>372</v>
      </c>
      <c r="C5561" s="135">
        <v>2021</v>
      </c>
      <c r="D5561" s="137">
        <v>1.8232820000000001</v>
      </c>
    </row>
    <row r="5562" spans="1:4" hidden="1">
      <c r="A5562" s="135" t="s">
        <v>373</v>
      </c>
      <c r="B5562" s="135" t="s">
        <v>374</v>
      </c>
      <c r="C5562" s="135">
        <v>1992</v>
      </c>
      <c r="D5562" s="137">
        <v>6.1247850000000001</v>
      </c>
    </row>
    <row r="5563" spans="1:4" hidden="1">
      <c r="A5563" s="135" t="s">
        <v>373</v>
      </c>
      <c r="B5563" s="135" t="s">
        <v>374</v>
      </c>
      <c r="C5563" s="135">
        <v>1993</v>
      </c>
      <c r="D5563" s="137">
        <v>6.5160729999999996</v>
      </c>
    </row>
    <row r="5564" spans="1:4" hidden="1">
      <c r="A5564" s="135" t="s">
        <v>373</v>
      </c>
      <c r="B5564" s="135" t="s">
        <v>374</v>
      </c>
      <c r="C5564" s="135">
        <v>1994</v>
      </c>
      <c r="D5564" s="137">
        <v>6.9167639999999997</v>
      </c>
    </row>
    <row r="5565" spans="1:4" hidden="1">
      <c r="A5565" s="135" t="s">
        <v>373</v>
      </c>
      <c r="B5565" s="135" t="s">
        <v>374</v>
      </c>
      <c r="C5565" s="135">
        <v>1995</v>
      </c>
      <c r="D5565" s="137">
        <v>7.0981420000000002</v>
      </c>
    </row>
    <row r="5566" spans="1:4" hidden="1">
      <c r="A5566" s="135" t="s">
        <v>373</v>
      </c>
      <c r="B5566" s="135" t="s">
        <v>374</v>
      </c>
      <c r="C5566" s="135">
        <v>1996</v>
      </c>
      <c r="D5566" s="137">
        <v>7.2828569999999999</v>
      </c>
    </row>
    <row r="5567" spans="1:4" hidden="1">
      <c r="A5567" s="135" t="s">
        <v>373</v>
      </c>
      <c r="B5567" s="135" t="s">
        <v>374</v>
      </c>
      <c r="C5567" s="135">
        <v>1997</v>
      </c>
      <c r="D5567" s="137">
        <v>7.4710049999999999</v>
      </c>
    </row>
    <row r="5568" spans="1:4" hidden="1">
      <c r="A5568" s="135" t="s">
        <v>373</v>
      </c>
      <c r="B5568" s="135" t="s">
        <v>374</v>
      </c>
      <c r="C5568" s="135">
        <v>1998</v>
      </c>
      <c r="D5568" s="137">
        <v>7.6626799999999999</v>
      </c>
    </row>
    <row r="5569" spans="1:4" hidden="1">
      <c r="A5569" s="135" t="s">
        <v>373</v>
      </c>
      <c r="B5569" s="135" t="s">
        <v>374</v>
      </c>
      <c r="C5569" s="135">
        <v>1999</v>
      </c>
      <c r="D5569" s="137">
        <v>7.8579829999999999</v>
      </c>
    </row>
    <row r="5570" spans="1:4" hidden="1">
      <c r="A5570" s="135" t="s">
        <v>373</v>
      </c>
      <c r="B5570" s="135" t="s">
        <v>374</v>
      </c>
      <c r="C5570" s="135">
        <v>2000</v>
      </c>
      <c r="D5570" s="137">
        <v>8.0570190000000004</v>
      </c>
    </row>
    <row r="5571" spans="1:4" hidden="1">
      <c r="A5571" s="135" t="s">
        <v>373</v>
      </c>
      <c r="B5571" s="135" t="s">
        <v>374</v>
      </c>
      <c r="C5571" s="135">
        <v>2001</v>
      </c>
      <c r="D5571" s="137">
        <v>8.1619840000000003</v>
      </c>
    </row>
    <row r="5572" spans="1:4" hidden="1">
      <c r="A5572" s="135" t="s">
        <v>373</v>
      </c>
      <c r="B5572" s="135" t="s">
        <v>374</v>
      </c>
      <c r="C5572" s="135">
        <v>2002</v>
      </c>
      <c r="D5572" s="137">
        <v>8.2697199999999995</v>
      </c>
    </row>
    <row r="5573" spans="1:4" hidden="1">
      <c r="A5573" s="135" t="s">
        <v>373</v>
      </c>
      <c r="B5573" s="135" t="s">
        <v>374</v>
      </c>
      <c r="C5573" s="135">
        <v>2003</v>
      </c>
      <c r="D5573" s="137">
        <v>8.2697199999999995</v>
      </c>
    </row>
    <row r="5574" spans="1:4" hidden="1">
      <c r="A5574" s="135" t="s">
        <v>373</v>
      </c>
      <c r="B5574" s="135" t="s">
        <v>374</v>
      </c>
      <c r="C5574" s="135">
        <v>2004</v>
      </c>
      <c r="D5574" s="137">
        <v>8.2697199999999995</v>
      </c>
    </row>
    <row r="5575" spans="1:4" hidden="1">
      <c r="A5575" s="135" t="s">
        <v>373</v>
      </c>
      <c r="B5575" s="135" t="s">
        <v>374</v>
      </c>
      <c r="C5575" s="135">
        <v>2005</v>
      </c>
      <c r="D5575" s="137">
        <v>8.2697199999999995</v>
      </c>
    </row>
    <row r="5576" spans="1:4" hidden="1">
      <c r="A5576" s="135" t="s">
        <v>373</v>
      </c>
      <c r="B5576" s="135" t="s">
        <v>374</v>
      </c>
      <c r="C5576" s="135">
        <v>2006</v>
      </c>
      <c r="D5576" s="137">
        <v>8.2697199999999995</v>
      </c>
    </row>
    <row r="5577" spans="1:4" hidden="1">
      <c r="A5577" s="135" t="s">
        <v>373</v>
      </c>
      <c r="B5577" s="135" t="s">
        <v>374</v>
      </c>
      <c r="C5577" s="135">
        <v>2007</v>
      </c>
      <c r="D5577" s="137">
        <v>8.2697199999999995</v>
      </c>
    </row>
    <row r="5578" spans="1:4" hidden="1">
      <c r="A5578" s="135" t="s">
        <v>373</v>
      </c>
      <c r="B5578" s="135" t="s">
        <v>374</v>
      </c>
      <c r="C5578" s="135">
        <v>2008</v>
      </c>
      <c r="D5578" s="137">
        <v>8.2697199999999995</v>
      </c>
    </row>
    <row r="5579" spans="1:4" hidden="1">
      <c r="A5579" s="135" t="s">
        <v>373</v>
      </c>
      <c r="B5579" s="135" t="s">
        <v>374</v>
      </c>
      <c r="C5579" s="135">
        <v>2009</v>
      </c>
      <c r="D5579" s="137">
        <v>8.2697199999999995</v>
      </c>
    </row>
    <row r="5580" spans="1:4" hidden="1">
      <c r="A5580" s="135" t="s">
        <v>373</v>
      </c>
      <c r="B5580" s="135" t="s">
        <v>374</v>
      </c>
      <c r="C5580" s="135">
        <v>2010</v>
      </c>
      <c r="D5580" s="137">
        <v>8.2697199999999995</v>
      </c>
    </row>
    <row r="5581" spans="1:4" hidden="1">
      <c r="A5581" s="135" t="s">
        <v>373</v>
      </c>
      <c r="B5581" s="135" t="s">
        <v>374</v>
      </c>
      <c r="C5581" s="135">
        <v>2011</v>
      </c>
      <c r="D5581" s="137">
        <v>8.2697199999999995</v>
      </c>
    </row>
    <row r="5582" spans="1:4" hidden="1">
      <c r="A5582" s="135" t="s">
        <v>373</v>
      </c>
      <c r="B5582" s="135" t="s">
        <v>374</v>
      </c>
      <c r="C5582" s="135">
        <v>2012</v>
      </c>
      <c r="D5582" s="137">
        <v>8.2697199999999995</v>
      </c>
    </row>
    <row r="5583" spans="1:4" hidden="1">
      <c r="A5583" s="135" t="s">
        <v>373</v>
      </c>
      <c r="B5583" s="135" t="s">
        <v>374</v>
      </c>
      <c r="C5583" s="135">
        <v>2013</v>
      </c>
      <c r="D5583" s="137">
        <v>8.2697199999999995</v>
      </c>
    </row>
    <row r="5584" spans="1:4" hidden="1">
      <c r="A5584" s="135" t="s">
        <v>373</v>
      </c>
      <c r="B5584" s="135" t="s">
        <v>374</v>
      </c>
      <c r="C5584" s="135">
        <v>2014</v>
      </c>
      <c r="D5584" s="137">
        <v>8.2697199999999995</v>
      </c>
    </row>
    <row r="5585" spans="1:4" hidden="1">
      <c r="A5585" s="135" t="s">
        <v>373</v>
      </c>
      <c r="B5585" s="135" t="s">
        <v>374</v>
      </c>
      <c r="C5585" s="135">
        <v>2015</v>
      </c>
      <c r="D5585" s="137">
        <v>8.2697199999999995</v>
      </c>
    </row>
    <row r="5586" spans="1:4" hidden="1">
      <c r="A5586" s="135" t="s">
        <v>373</v>
      </c>
      <c r="B5586" s="135" t="s">
        <v>374</v>
      </c>
      <c r="C5586" s="135">
        <v>2016</v>
      </c>
      <c r="D5586" s="137">
        <v>8.2697199999999995</v>
      </c>
    </row>
    <row r="5587" spans="1:4" hidden="1">
      <c r="A5587" s="135" t="s">
        <v>373</v>
      </c>
      <c r="B5587" s="135" t="s">
        <v>374</v>
      </c>
      <c r="C5587" s="135">
        <v>2017</v>
      </c>
      <c r="D5587" s="137">
        <v>8.2697199999999995</v>
      </c>
    </row>
    <row r="5588" spans="1:4" hidden="1">
      <c r="A5588" s="135" t="s">
        <v>373</v>
      </c>
      <c r="B5588" s="135" t="s">
        <v>374</v>
      </c>
      <c r="C5588" s="135">
        <v>2018</v>
      </c>
      <c r="D5588" s="137">
        <v>8.2697199999999995</v>
      </c>
    </row>
    <row r="5589" spans="1:4" hidden="1">
      <c r="A5589" s="135" t="s">
        <v>373</v>
      </c>
      <c r="B5589" s="135" t="s">
        <v>374</v>
      </c>
      <c r="C5589" s="135">
        <v>2019</v>
      </c>
      <c r="D5589" s="137">
        <v>8.2697199999999995</v>
      </c>
    </row>
    <row r="5590" spans="1:4" hidden="1">
      <c r="A5590" s="135" t="s">
        <v>373</v>
      </c>
      <c r="B5590" s="135" t="s">
        <v>374</v>
      </c>
      <c r="C5590" s="135">
        <v>2020</v>
      </c>
      <c r="D5590" s="137">
        <v>8.2697199999999995</v>
      </c>
    </row>
    <row r="5591" spans="1:4">
      <c r="A5591" s="135" t="s">
        <v>373</v>
      </c>
      <c r="B5591" s="135" t="s">
        <v>374</v>
      </c>
      <c r="C5591" s="135">
        <v>2021</v>
      </c>
      <c r="D5591" s="137">
        <v>8.2697199999999995</v>
      </c>
    </row>
    <row r="5592" spans="1:4" hidden="1">
      <c r="A5592" s="135" t="s">
        <v>375</v>
      </c>
      <c r="B5592" s="135" t="s">
        <v>376</v>
      </c>
      <c r="C5592" s="135">
        <v>1987</v>
      </c>
      <c r="D5592" s="137">
        <v>6.9672130000000001</v>
      </c>
    </row>
    <row r="5593" spans="1:4" hidden="1">
      <c r="A5593" s="135" t="s">
        <v>375</v>
      </c>
      <c r="B5593" s="135" t="s">
        <v>376</v>
      </c>
      <c r="C5593" s="135">
        <v>1988</v>
      </c>
      <c r="D5593" s="137">
        <v>6.9908390000000002</v>
      </c>
    </row>
    <row r="5594" spans="1:4" hidden="1">
      <c r="A5594" s="135" t="s">
        <v>375</v>
      </c>
      <c r="B5594" s="135" t="s">
        <v>376</v>
      </c>
      <c r="C5594" s="135">
        <v>1989</v>
      </c>
      <c r="D5594" s="137">
        <v>7.0086529999999998</v>
      </c>
    </row>
    <row r="5595" spans="1:4" hidden="1">
      <c r="A5595" s="135" t="s">
        <v>375</v>
      </c>
      <c r="B5595" s="135" t="s">
        <v>376</v>
      </c>
      <c r="C5595" s="135">
        <v>1990</v>
      </c>
      <c r="D5595" s="137">
        <v>7.0225650000000002</v>
      </c>
    </row>
    <row r="5596" spans="1:4" hidden="1">
      <c r="A5596" s="135" t="s">
        <v>375</v>
      </c>
      <c r="B5596" s="135" t="s">
        <v>376</v>
      </c>
      <c r="C5596" s="135">
        <v>1991</v>
      </c>
      <c r="D5596" s="137">
        <v>7.0337300000000003</v>
      </c>
    </row>
    <row r="5597" spans="1:4" hidden="1">
      <c r="A5597" s="135" t="s">
        <v>375</v>
      </c>
      <c r="B5597" s="135" t="s">
        <v>376</v>
      </c>
      <c r="C5597" s="135">
        <v>1992</v>
      </c>
      <c r="D5597" s="137">
        <v>7.0428899999999999</v>
      </c>
    </row>
    <row r="5598" spans="1:4" hidden="1">
      <c r="A5598" s="135" t="s">
        <v>375</v>
      </c>
      <c r="B5598" s="135" t="s">
        <v>376</v>
      </c>
      <c r="C5598" s="135">
        <v>1993</v>
      </c>
      <c r="D5598" s="137">
        <v>7.0505389999999997</v>
      </c>
    </row>
    <row r="5599" spans="1:4" hidden="1">
      <c r="A5599" s="135" t="s">
        <v>375</v>
      </c>
      <c r="B5599" s="135" t="s">
        <v>376</v>
      </c>
      <c r="C5599" s="135">
        <v>1994</v>
      </c>
      <c r="D5599" s="137">
        <v>7.057023</v>
      </c>
    </row>
    <row r="5600" spans="1:4" hidden="1">
      <c r="A5600" s="135" t="s">
        <v>375</v>
      </c>
      <c r="B5600" s="135" t="s">
        <v>376</v>
      </c>
      <c r="C5600" s="135">
        <v>1995</v>
      </c>
      <c r="D5600" s="137">
        <v>7.062589</v>
      </c>
    </row>
    <row r="5601" spans="1:4" hidden="1">
      <c r="A5601" s="135" t="s">
        <v>375</v>
      </c>
      <c r="B5601" s="135" t="s">
        <v>376</v>
      </c>
      <c r="C5601" s="135">
        <v>1996</v>
      </c>
      <c r="D5601" s="137">
        <v>7.0674200000000003</v>
      </c>
    </row>
    <row r="5602" spans="1:4" hidden="1">
      <c r="A5602" s="135" t="s">
        <v>375</v>
      </c>
      <c r="B5602" s="135" t="s">
        <v>376</v>
      </c>
      <c r="C5602" s="135">
        <v>1997</v>
      </c>
      <c r="D5602" s="137">
        <v>7.0716510000000001</v>
      </c>
    </row>
    <row r="5603" spans="1:4" hidden="1">
      <c r="A5603" s="135" t="s">
        <v>375</v>
      </c>
      <c r="B5603" s="135" t="s">
        <v>376</v>
      </c>
      <c r="C5603" s="135">
        <v>1998</v>
      </c>
      <c r="D5603" s="137">
        <v>7.0753890000000004</v>
      </c>
    </row>
    <row r="5604" spans="1:4" hidden="1">
      <c r="A5604" s="135" t="s">
        <v>375</v>
      </c>
      <c r="B5604" s="135" t="s">
        <v>376</v>
      </c>
      <c r="C5604" s="135">
        <v>1999</v>
      </c>
      <c r="D5604" s="137">
        <v>7.0787139999999997</v>
      </c>
    </row>
    <row r="5605" spans="1:4" hidden="1">
      <c r="A5605" s="135" t="s">
        <v>375</v>
      </c>
      <c r="B5605" s="135" t="s">
        <v>376</v>
      </c>
      <c r="C5605" s="135">
        <v>2000</v>
      </c>
      <c r="D5605" s="137">
        <v>7.0816920000000003</v>
      </c>
    </row>
    <row r="5606" spans="1:4" hidden="1">
      <c r="A5606" s="135" t="s">
        <v>375</v>
      </c>
      <c r="B5606" s="135" t="s">
        <v>376</v>
      </c>
      <c r="C5606" s="135">
        <v>2001</v>
      </c>
      <c r="D5606" s="137">
        <v>7.0843740000000004</v>
      </c>
    </row>
    <row r="5607" spans="1:4" hidden="1">
      <c r="A5607" s="135" t="s">
        <v>375</v>
      </c>
      <c r="B5607" s="135" t="s">
        <v>376</v>
      </c>
      <c r="C5607" s="135">
        <v>2002</v>
      </c>
      <c r="D5607" s="137">
        <v>7.0868019999999996</v>
      </c>
    </row>
    <row r="5608" spans="1:4" hidden="1">
      <c r="A5608" s="135" t="s">
        <v>375</v>
      </c>
      <c r="B5608" s="135" t="s">
        <v>376</v>
      </c>
      <c r="C5608" s="135">
        <v>2003</v>
      </c>
      <c r="D5608" s="137">
        <v>6.9004409999999998</v>
      </c>
    </row>
    <row r="5609" spans="1:4" hidden="1">
      <c r="A5609" s="135" t="s">
        <v>375</v>
      </c>
      <c r="B5609" s="135" t="s">
        <v>376</v>
      </c>
      <c r="C5609" s="135">
        <v>2004</v>
      </c>
      <c r="D5609" s="137">
        <v>6.7021009999999999</v>
      </c>
    </row>
    <row r="5610" spans="1:4" hidden="1">
      <c r="A5610" s="135" t="s">
        <v>375</v>
      </c>
      <c r="B5610" s="135" t="s">
        <v>376</v>
      </c>
      <c r="C5610" s="135">
        <v>2005</v>
      </c>
      <c r="D5610" s="137">
        <v>6.4905860000000004</v>
      </c>
    </row>
    <row r="5611" spans="1:4" hidden="1">
      <c r="A5611" s="135" t="s">
        <v>375</v>
      </c>
      <c r="B5611" s="135" t="s">
        <v>376</v>
      </c>
      <c r="C5611" s="135">
        <v>2006</v>
      </c>
      <c r="D5611" s="137">
        <v>6.2645390000000001</v>
      </c>
    </row>
    <row r="5612" spans="1:4" hidden="1">
      <c r="A5612" s="135" t="s">
        <v>375</v>
      </c>
      <c r="B5612" s="135" t="s">
        <v>376</v>
      </c>
      <c r="C5612" s="135">
        <v>2007</v>
      </c>
      <c r="D5612" s="137">
        <v>6.0224089999999997</v>
      </c>
    </row>
    <row r="5613" spans="1:4" hidden="1">
      <c r="A5613" s="135" t="s">
        <v>375</v>
      </c>
      <c r="B5613" s="135" t="s">
        <v>376</v>
      </c>
      <c r="C5613" s="135">
        <v>2008</v>
      </c>
      <c r="D5613" s="137">
        <v>5.5887289999999998</v>
      </c>
    </row>
    <row r="5614" spans="1:4" hidden="1">
      <c r="A5614" s="135" t="s">
        <v>375</v>
      </c>
      <c r="B5614" s="135" t="s">
        <v>376</v>
      </c>
      <c r="C5614" s="135">
        <v>2009</v>
      </c>
      <c r="D5614" s="137">
        <v>5.1496909999999998</v>
      </c>
    </row>
    <row r="5615" spans="1:4" hidden="1">
      <c r="A5615" s="135" t="s">
        <v>375</v>
      </c>
      <c r="B5615" s="135" t="s">
        <v>376</v>
      </c>
      <c r="C5615" s="135">
        <v>2010</v>
      </c>
      <c r="D5615" s="137">
        <v>4.7051939999999997</v>
      </c>
    </row>
    <row r="5616" spans="1:4" hidden="1">
      <c r="A5616" s="135" t="s">
        <v>375</v>
      </c>
      <c r="B5616" s="135" t="s">
        <v>376</v>
      </c>
      <c r="C5616" s="135">
        <v>2011</v>
      </c>
      <c r="D5616" s="137">
        <v>4.2551360000000003</v>
      </c>
    </row>
    <row r="5617" spans="1:4" hidden="1">
      <c r="A5617" s="135" t="s">
        <v>375</v>
      </c>
      <c r="B5617" s="135" t="s">
        <v>376</v>
      </c>
      <c r="C5617" s="135">
        <v>2012</v>
      </c>
      <c r="D5617" s="137">
        <v>3.7994110000000001</v>
      </c>
    </row>
    <row r="5618" spans="1:4" hidden="1">
      <c r="A5618" s="135" t="s">
        <v>375</v>
      </c>
      <c r="B5618" s="135" t="s">
        <v>376</v>
      </c>
      <c r="C5618" s="135">
        <v>2013</v>
      </c>
      <c r="D5618" s="137">
        <v>3.3379129999999999</v>
      </c>
    </row>
    <row r="5619" spans="1:4" hidden="1">
      <c r="A5619" s="135" t="s">
        <v>375</v>
      </c>
      <c r="B5619" s="135" t="s">
        <v>376</v>
      </c>
      <c r="C5619" s="135">
        <v>2014</v>
      </c>
      <c r="D5619" s="137">
        <v>2.87053</v>
      </c>
    </row>
    <row r="5620" spans="1:4" hidden="1">
      <c r="A5620" s="135" t="s">
        <v>375</v>
      </c>
      <c r="B5620" s="135" t="s">
        <v>376</v>
      </c>
      <c r="C5620" s="135">
        <v>2015</v>
      </c>
      <c r="D5620" s="137">
        <v>2.3971490000000002</v>
      </c>
    </row>
    <row r="5621" spans="1:4" hidden="1">
      <c r="A5621" s="135" t="s">
        <v>375</v>
      </c>
      <c r="B5621" s="135" t="s">
        <v>376</v>
      </c>
      <c r="C5621" s="135">
        <v>2016</v>
      </c>
      <c r="D5621" s="137">
        <v>2.3929209999999999</v>
      </c>
    </row>
    <row r="5622" spans="1:4" hidden="1">
      <c r="A5622" s="135" t="s">
        <v>375</v>
      </c>
      <c r="B5622" s="135" t="s">
        <v>376</v>
      </c>
      <c r="C5622" s="135">
        <v>2017</v>
      </c>
      <c r="D5622" s="137">
        <v>2.437783</v>
      </c>
    </row>
    <row r="5623" spans="1:4" hidden="1">
      <c r="A5623" s="135" t="s">
        <v>375</v>
      </c>
      <c r="B5623" s="135" t="s">
        <v>376</v>
      </c>
      <c r="C5623" s="135">
        <v>2018</v>
      </c>
      <c r="D5623" s="137">
        <v>2.1570870000000002</v>
      </c>
    </row>
    <row r="5624" spans="1:4" hidden="1">
      <c r="A5624" s="135" t="s">
        <v>375</v>
      </c>
      <c r="B5624" s="135" t="s">
        <v>376</v>
      </c>
      <c r="C5624" s="135">
        <v>2019</v>
      </c>
      <c r="D5624" s="137">
        <v>1.9203710000000001</v>
      </c>
    </row>
    <row r="5625" spans="1:4" hidden="1">
      <c r="A5625" s="135" t="s">
        <v>375</v>
      </c>
      <c r="B5625" s="135" t="s">
        <v>376</v>
      </c>
      <c r="C5625" s="135">
        <v>2020</v>
      </c>
      <c r="D5625" s="137">
        <v>1.6569719999999999</v>
      </c>
    </row>
    <row r="5626" spans="1:4">
      <c r="A5626" s="135" t="s">
        <v>375</v>
      </c>
      <c r="B5626" s="135" t="s">
        <v>376</v>
      </c>
      <c r="C5626" s="135">
        <v>2021</v>
      </c>
      <c r="D5626" s="137">
        <v>1.6569719999999999</v>
      </c>
    </row>
  </sheetData>
  <autoFilter ref="A1:D5626" xr:uid="{A0904E34-2D2D-4CFB-A94F-D43242937265}">
    <filterColumn colId="2">
      <filters>
        <filter val="2021"/>
      </filters>
    </filterColumn>
  </autoFilter>
  <sortState xmlns:xlrd2="http://schemas.microsoft.com/office/spreadsheetml/2017/richdata2" ref="A2:D1048576">
    <sortCondition ref="A2:A1048576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079FC-B1C8-41C2-860B-EC1D742B50DC}">
  <dimension ref="A1:U4844"/>
  <sheetViews>
    <sheetView topLeftCell="A208" workbookViewId="0">
      <selection activeCell="N51" sqref="N51"/>
    </sheetView>
  </sheetViews>
  <sheetFormatPr defaultRowHeight="15"/>
  <cols>
    <col min="1" max="1" width="15.7109375" customWidth="1"/>
    <col min="2" max="2" width="1.42578125" customWidth="1"/>
    <col min="4" max="4" width="10.140625" customWidth="1"/>
    <col min="5" max="5" width="2.140625" customWidth="1"/>
    <col min="6" max="6" width="9.5703125" customWidth="1"/>
    <col min="7" max="7" width="10" customWidth="1"/>
    <col min="8" max="8" width="1.85546875" customWidth="1"/>
    <col min="9" max="9" width="9" customWidth="1"/>
    <col min="10" max="10" width="10" customWidth="1"/>
    <col min="11" max="11" width="1.7109375" customWidth="1"/>
    <col min="13" max="13" width="2" customWidth="1"/>
    <col min="14" max="14" width="10.7109375" customWidth="1"/>
    <col min="17" max="17" width="27.85546875" bestFit="1" customWidth="1"/>
    <col min="18" max="18" width="23" bestFit="1" customWidth="1"/>
    <col min="20" max="20" width="36.5703125" bestFit="1" customWidth="1"/>
    <col min="21" max="21" width="11.140625" bestFit="1" customWidth="1"/>
  </cols>
  <sheetData>
    <row r="1" spans="1:17" ht="18.75">
      <c r="A1" s="19" t="s">
        <v>528</v>
      </c>
      <c r="B1" s="20"/>
      <c r="C1" s="21"/>
      <c r="D1" s="21"/>
      <c r="E1" s="20"/>
      <c r="F1" s="21"/>
      <c r="G1" s="21"/>
      <c r="H1" s="20"/>
      <c r="I1" s="21"/>
      <c r="J1" s="21"/>
      <c r="K1" s="21"/>
      <c r="L1" s="21"/>
      <c r="M1" s="21"/>
      <c r="N1" s="21"/>
      <c r="O1" s="21"/>
      <c r="P1" s="21"/>
      <c r="Q1" s="21"/>
    </row>
    <row r="2" spans="1:17" ht="18.75">
      <c r="A2" s="21"/>
      <c r="B2" s="20"/>
      <c r="C2" s="21"/>
      <c r="D2" s="21"/>
      <c r="E2" s="20"/>
      <c r="F2" s="21"/>
      <c r="G2" s="21"/>
      <c r="H2" s="20"/>
      <c r="I2" s="21"/>
      <c r="J2" s="21"/>
      <c r="K2" s="21"/>
      <c r="L2" s="21"/>
      <c r="M2" s="21"/>
      <c r="N2" s="21"/>
      <c r="O2" s="21"/>
      <c r="P2" s="21"/>
      <c r="Q2" s="21"/>
    </row>
    <row r="3" spans="1:17" ht="18.75">
      <c r="A3" s="21"/>
      <c r="B3" s="20"/>
      <c r="C3" s="21"/>
      <c r="D3" s="21"/>
      <c r="E3" s="20"/>
      <c r="F3" s="21"/>
      <c r="G3" s="21"/>
      <c r="H3" s="20"/>
      <c r="I3" s="21"/>
      <c r="J3" s="21"/>
      <c r="K3" s="21"/>
      <c r="L3" s="21"/>
      <c r="M3" s="21"/>
      <c r="N3" s="21"/>
      <c r="O3" s="21"/>
      <c r="P3" s="21"/>
      <c r="Q3" s="21"/>
    </row>
    <row r="4" spans="1:17" ht="18.75">
      <c r="A4" s="21"/>
      <c r="B4" s="20"/>
      <c r="C4" s="21"/>
      <c r="D4" s="21"/>
      <c r="E4" s="20"/>
      <c r="F4" s="21"/>
      <c r="G4" s="21"/>
      <c r="H4" s="20"/>
      <c r="I4" s="21"/>
      <c r="J4" s="21"/>
      <c r="K4" s="21"/>
      <c r="L4" s="21"/>
      <c r="M4" s="21"/>
      <c r="N4" s="21"/>
      <c r="O4" s="21"/>
      <c r="P4" s="21"/>
      <c r="Q4" s="21"/>
    </row>
    <row r="5" spans="1:17" ht="18.75">
      <c r="A5" s="169"/>
      <c r="B5" s="170"/>
      <c r="C5" s="169"/>
      <c r="D5" s="169"/>
      <c r="E5" s="170"/>
      <c r="F5" s="169"/>
      <c r="G5" s="169"/>
      <c r="H5" s="170"/>
      <c r="I5" s="169"/>
      <c r="J5" s="169"/>
      <c r="K5" s="169"/>
      <c r="L5" s="169"/>
      <c r="M5" s="169"/>
      <c r="N5" s="169"/>
    </row>
    <row r="6" spans="1:17" ht="18.75" customHeight="1">
      <c r="A6" s="389" t="s">
        <v>440</v>
      </c>
      <c r="B6" s="392" t="s">
        <v>550</v>
      </c>
      <c r="C6" s="394" t="s">
        <v>551</v>
      </c>
      <c r="D6" s="395"/>
      <c r="E6" s="170"/>
      <c r="F6" s="400" t="s">
        <v>552</v>
      </c>
      <c r="G6" s="401"/>
      <c r="H6" s="170"/>
      <c r="I6" s="406" t="s">
        <v>553</v>
      </c>
      <c r="J6" s="401"/>
      <c r="K6" s="169"/>
      <c r="L6" s="169"/>
      <c r="M6" s="169"/>
      <c r="N6" s="169"/>
    </row>
    <row r="7" spans="1:17" ht="18.75" customHeight="1">
      <c r="A7" s="390"/>
      <c r="B7" s="393"/>
      <c r="C7" s="396"/>
      <c r="D7" s="397"/>
      <c r="E7" s="170"/>
      <c r="F7" s="402"/>
      <c r="G7" s="403"/>
      <c r="H7" s="170"/>
      <c r="I7" s="402"/>
      <c r="J7" s="403"/>
      <c r="K7" s="169"/>
      <c r="L7" s="169"/>
      <c r="M7" s="169"/>
      <c r="N7" s="169"/>
    </row>
    <row r="8" spans="1:17" ht="18.75" customHeight="1">
      <c r="A8" s="391"/>
      <c r="B8" s="393"/>
      <c r="C8" s="398"/>
      <c r="D8" s="399"/>
      <c r="E8" s="170"/>
      <c r="F8" s="404"/>
      <c r="G8" s="405"/>
      <c r="H8" s="170"/>
      <c r="I8" s="404"/>
      <c r="J8" s="405"/>
      <c r="K8" s="169"/>
      <c r="L8" s="169"/>
      <c r="M8" s="169"/>
      <c r="N8" s="169"/>
    </row>
    <row r="9" spans="1:17" ht="18.75">
      <c r="A9" s="188"/>
      <c r="B9" s="393"/>
      <c r="C9" s="176"/>
      <c r="D9" s="169"/>
      <c r="E9" s="170"/>
      <c r="F9" s="169"/>
      <c r="G9" s="169"/>
      <c r="H9" s="170"/>
      <c r="I9" s="169"/>
      <c r="J9" s="169"/>
      <c r="K9" s="169"/>
      <c r="L9" s="169"/>
      <c r="M9" s="169"/>
      <c r="N9" s="169"/>
    </row>
    <row r="10" spans="1:17" ht="15" customHeight="1">
      <c r="A10" s="383" t="s">
        <v>444</v>
      </c>
      <c r="B10" s="393"/>
      <c r="C10" s="407" t="s">
        <v>554</v>
      </c>
      <c r="D10" s="408"/>
      <c r="E10" s="411"/>
      <c r="F10" s="414" t="s">
        <v>417</v>
      </c>
      <c r="G10" s="408"/>
      <c r="H10" s="411"/>
      <c r="I10" s="414" t="s">
        <v>555</v>
      </c>
      <c r="J10" s="408"/>
      <c r="K10" s="168"/>
      <c r="L10" s="168"/>
      <c r="M10" s="169"/>
      <c r="N10" s="169"/>
    </row>
    <row r="11" spans="1:17" ht="15" customHeight="1">
      <c r="A11" s="384"/>
      <c r="B11" s="393"/>
      <c r="C11" s="409"/>
      <c r="D11" s="410"/>
      <c r="E11" s="411"/>
      <c r="F11" s="415"/>
      <c r="G11" s="410"/>
      <c r="H11" s="411"/>
      <c r="I11" s="415"/>
      <c r="J11" s="410"/>
      <c r="K11" s="168"/>
      <c r="L11" s="168"/>
      <c r="M11" s="169"/>
      <c r="N11" s="169"/>
    </row>
    <row r="12" spans="1:17" ht="15" customHeight="1">
      <c r="A12" s="421" t="s">
        <v>425</v>
      </c>
      <c r="B12" s="393"/>
      <c r="C12" s="381" t="s">
        <v>556</v>
      </c>
      <c r="D12" s="381"/>
      <c r="E12" s="412"/>
      <c r="F12" s="381" t="s">
        <v>557</v>
      </c>
      <c r="G12" s="381"/>
      <c r="H12" s="412"/>
      <c r="I12" s="381" t="s">
        <v>558</v>
      </c>
      <c r="J12" s="381"/>
      <c r="K12" s="168"/>
      <c r="L12" s="168"/>
      <c r="M12" s="169"/>
      <c r="N12" s="169"/>
    </row>
    <row r="13" spans="1:17" ht="15" customHeight="1">
      <c r="A13" s="384"/>
      <c r="B13" s="393"/>
      <c r="C13" s="382"/>
      <c r="D13" s="382"/>
      <c r="E13" s="412"/>
      <c r="F13" s="382"/>
      <c r="G13" s="382"/>
      <c r="H13" s="412"/>
      <c r="I13" s="382"/>
      <c r="J13" s="382"/>
      <c r="K13" s="168"/>
      <c r="L13" s="168"/>
      <c r="M13" s="169"/>
      <c r="N13" s="171"/>
    </row>
    <row r="14" spans="1:17" ht="15" customHeight="1">
      <c r="A14" s="383" t="s">
        <v>449</v>
      </c>
      <c r="B14" s="393"/>
      <c r="C14" s="385">
        <v>2025</v>
      </c>
      <c r="D14" s="386"/>
      <c r="E14" s="412"/>
      <c r="F14" s="386">
        <v>2022</v>
      </c>
      <c r="G14" s="386"/>
      <c r="H14" s="412"/>
      <c r="I14" s="386">
        <v>2023</v>
      </c>
      <c r="J14" s="386"/>
      <c r="K14" s="168"/>
      <c r="L14" s="168"/>
      <c r="M14" s="169"/>
      <c r="N14" s="169"/>
    </row>
    <row r="15" spans="1:17" ht="15" customHeight="1">
      <c r="A15" s="384"/>
      <c r="B15" s="393"/>
      <c r="C15" s="387"/>
      <c r="D15" s="388"/>
      <c r="E15" s="412"/>
      <c r="F15" s="386"/>
      <c r="G15" s="386"/>
      <c r="H15" s="412"/>
      <c r="I15" s="386"/>
      <c r="J15" s="386"/>
      <c r="K15" s="168"/>
      <c r="L15" s="168"/>
      <c r="M15" s="169"/>
      <c r="N15" s="169"/>
    </row>
    <row r="16" spans="1:17" ht="15" customHeight="1">
      <c r="A16" s="383" t="s">
        <v>536</v>
      </c>
      <c r="B16" s="393"/>
      <c r="C16" s="416" t="s">
        <v>559</v>
      </c>
      <c r="D16" s="417"/>
      <c r="E16" s="413"/>
      <c r="F16" s="420" t="s">
        <v>560</v>
      </c>
      <c r="G16" s="420"/>
      <c r="H16" s="412"/>
      <c r="I16" s="420" t="s">
        <v>560</v>
      </c>
      <c r="J16" s="420"/>
      <c r="K16" s="168"/>
      <c r="L16" s="168"/>
      <c r="M16" s="169"/>
      <c r="N16" s="169"/>
    </row>
    <row r="17" spans="1:21" ht="15" customHeight="1">
      <c r="A17" s="384"/>
      <c r="B17" s="393"/>
      <c r="C17" s="418"/>
      <c r="D17" s="419"/>
      <c r="E17" s="413"/>
      <c r="F17" s="420"/>
      <c r="G17" s="420"/>
      <c r="H17" s="412"/>
      <c r="I17" s="420"/>
      <c r="J17" s="420"/>
      <c r="K17" s="168"/>
      <c r="L17" s="164" t="s">
        <v>384</v>
      </c>
      <c r="M17" s="165" t="s">
        <v>384</v>
      </c>
      <c r="N17" s="165"/>
      <c r="T17" s="98"/>
    </row>
    <row r="18" spans="1:21" ht="15" customHeight="1">
      <c r="A18" s="177"/>
      <c r="B18" s="393"/>
      <c r="C18" s="185"/>
      <c r="D18" s="184"/>
      <c r="E18" s="411"/>
      <c r="F18" s="184"/>
      <c r="G18" s="184"/>
      <c r="H18" s="411"/>
      <c r="I18" s="184"/>
      <c r="J18" s="184"/>
      <c r="K18" s="168"/>
      <c r="L18" s="164" t="s">
        <v>384</v>
      </c>
      <c r="M18" s="165" t="s">
        <v>384</v>
      </c>
      <c r="N18" s="165"/>
      <c r="T18" s="98"/>
    </row>
    <row r="19" spans="1:21" ht="35.25">
      <c r="A19" s="178" t="s">
        <v>455</v>
      </c>
      <c r="B19" s="393"/>
      <c r="C19" s="172" t="s">
        <v>538</v>
      </c>
      <c r="D19" s="173" t="s">
        <v>539</v>
      </c>
      <c r="E19" s="411"/>
      <c r="F19" s="172" t="s">
        <v>538</v>
      </c>
      <c r="G19" s="173" t="s">
        <v>539</v>
      </c>
      <c r="H19" s="411"/>
      <c r="I19" s="172" t="s">
        <v>538</v>
      </c>
      <c r="J19" s="173" t="s">
        <v>539</v>
      </c>
      <c r="K19" s="168"/>
      <c r="L19" s="191" t="s">
        <v>458</v>
      </c>
      <c r="M19" s="165" t="s">
        <v>384</v>
      </c>
      <c r="N19" s="192" t="s">
        <v>459</v>
      </c>
      <c r="P19" s="102"/>
      <c r="Q19" s="66"/>
      <c r="R19" s="66"/>
      <c r="U19" s="98"/>
    </row>
    <row r="20" spans="1:21" ht="19.5" customHeight="1">
      <c r="A20" s="179" t="s">
        <v>4</v>
      </c>
      <c r="B20" s="393"/>
      <c r="C20" s="193">
        <f>IF(ISERROR(VLOOKUP($A20,'Indices - Biodiversity'!D$11:E$994,2, 0)), "", VLOOKUP($A20,'Indices - Biodiversity'!D$11:E$994, 2, 0))</f>
        <v>57</v>
      </c>
      <c r="D20" s="189">
        <f t="shared" ref="D20:D83" si="0">IF(C20="", "", ROUND(1 + 9 * ((C20 - MIN($C$20:$C$1600)) / (MAX($C$20:$C$1600) - MIN($C$20:$C$1600))), 2))</f>
        <v>1.1100000000000001</v>
      </c>
      <c r="E20" s="412"/>
      <c r="F20" s="194" t="str">
        <f>IF(ISERROR(VLOOKUP($A20,'Indices - Biodiversity'!G$11:H$953,2, 0)), "", VLOOKUP($A20,'Indices - Biodiversity'!G$11:H$953, 2, 0))</f>
        <v/>
      </c>
      <c r="G20" s="186" t="str">
        <f>IF(F20="", "", ROUND(10 - 9 * ((F20 - MIN($F$20:$F$1600)) / (MAX($F$20:$F$1600) - MIN($F$20:$F$1600))), 2))</f>
        <v/>
      </c>
      <c r="H20" s="412"/>
      <c r="I20" s="187" t="str">
        <f>IF(ISERROR(VLOOKUP($A20,'Indices - Biodiversity'!K$11:L$1000,2, 0)), "", VLOOKUP($A20,'Indices - Biodiversity'!K$11:L$1000, 2, 0))</f>
        <v/>
      </c>
      <c r="J20" s="186" t="str">
        <f>IF(I20="", "", ROUND(10 - 9 * ((I20 - MIN($I$20:$I$1600)) / (MAX($I$20:$I$1600) - MIN($I$20:$I$1600))), 2))</f>
        <v/>
      </c>
      <c r="K20" s="168"/>
      <c r="L20" s="166">
        <f>IF(ISERROR(AVERAGE(D20,G20,J20)),"",AVERAGE(D20,G20,J20))</f>
        <v>1.1100000000000001</v>
      </c>
      <c r="M20" s="165" t="s">
        <v>384</v>
      </c>
      <c r="N20" s="196"/>
      <c r="P20" s="103"/>
      <c r="Q20" s="66"/>
      <c r="R20" s="66"/>
      <c r="T20" s="99"/>
      <c r="U20" s="98"/>
    </row>
    <row r="21" spans="1:21" ht="15" customHeight="1">
      <c r="A21" s="179" t="s">
        <v>6</v>
      </c>
      <c r="B21" s="393"/>
      <c r="C21" s="181">
        <f>IF(ISERROR(VLOOKUP($A21,'Indices - Biodiversity'!D$11:E$994,2, 0)), "", VLOOKUP($A21,'Indices - Biodiversity'!D$11:E$994, 2, 0))</f>
        <v>180</v>
      </c>
      <c r="D21" s="190">
        <f t="shared" si="0"/>
        <v>1.39</v>
      </c>
      <c r="E21" s="412"/>
      <c r="F21" s="182">
        <f>IF(ISERROR(VLOOKUP($A21,'Indices - Biodiversity'!G$11:H$953,2, 0)), "", VLOOKUP($A21,'Indices - Biodiversity'!G$11:H$953, 2, 0))</f>
        <v>0.09</v>
      </c>
      <c r="G21" s="186">
        <f t="shared" ref="G21:G84" si="1">IF(F21="", "", ROUND(10 - 9 * ((F21 - MIN($F$20:$F$1600)) / (MAX($F$20:$F$1600) - MIN($F$20:$F$1600))), 2))</f>
        <v>5.4</v>
      </c>
      <c r="H21" s="412"/>
      <c r="I21" s="183" t="str">
        <f>IF(ISERROR(VLOOKUP($A21,'Indices - Biodiversity'!K$11:L$1000,2, 0)), "", VLOOKUP($A21,'Indices - Biodiversity'!K$11:L$1000, 2, 0))</f>
        <v/>
      </c>
      <c r="J21" s="186" t="str">
        <f t="shared" ref="J21:J84" si="2">IF(I21="", "", ROUND(10 - 9 * ((I21 - MIN($I$20:$I$1600)) / (MAX($I$20:$I$1600) - MIN($I$20:$I$1600))), 2))</f>
        <v/>
      </c>
      <c r="K21" s="168"/>
      <c r="L21" s="166">
        <f t="shared" ref="L21:L84" si="3">IF(ISERROR(AVERAGE(D21,G21,J21)),"",AVERAGE(D21,G21,J21))</f>
        <v>3.395</v>
      </c>
      <c r="M21" s="165" t="s">
        <v>384</v>
      </c>
      <c r="N21" s="197"/>
      <c r="P21" s="103"/>
      <c r="Q21" s="66"/>
      <c r="R21" s="66"/>
      <c r="T21" s="99"/>
      <c r="U21" s="98"/>
    </row>
    <row r="22" spans="1:21" ht="15" customHeight="1">
      <c r="A22" s="179" t="s">
        <v>8</v>
      </c>
      <c r="B22" s="393"/>
      <c r="C22" s="181">
        <f>IF(ISERROR(VLOOKUP($A22,'Indices - Biodiversity'!D$11:E$994,2, 0)), "", VLOOKUP($A22,'Indices - Biodiversity'!D$11:E$994, 2, 0))</f>
        <v>192</v>
      </c>
      <c r="D22" s="190">
        <f t="shared" si="0"/>
        <v>1.42</v>
      </c>
      <c r="E22" s="412"/>
      <c r="F22" s="182">
        <f>IF(ISERROR(VLOOKUP($A22,'Indices - Biodiversity'!G$11:H$953,2, 0)), "", VLOOKUP($A22,'Indices - Biodiversity'!G$11:H$953, 2, 0))</f>
        <v>0.16</v>
      </c>
      <c r="G22" s="186">
        <f t="shared" si="1"/>
        <v>5.32</v>
      </c>
      <c r="H22" s="412"/>
      <c r="I22" s="183" t="str">
        <f>IF(ISERROR(VLOOKUP($A22,'Indices - Biodiversity'!K$11:L$1000,2, 0)), "", VLOOKUP($A22,'Indices - Biodiversity'!K$11:L$1000, 2, 0))</f>
        <v/>
      </c>
      <c r="J22" s="186" t="str">
        <f t="shared" si="2"/>
        <v/>
      </c>
      <c r="K22" s="168"/>
      <c r="L22" s="166">
        <f t="shared" si="3"/>
        <v>3.37</v>
      </c>
      <c r="M22" s="165" t="s">
        <v>384</v>
      </c>
      <c r="N22" s="197"/>
      <c r="P22" s="103"/>
      <c r="Q22" s="66"/>
      <c r="R22" s="66"/>
      <c r="T22" s="99"/>
      <c r="U22" s="98"/>
    </row>
    <row r="23" spans="1:21" ht="15" customHeight="1">
      <c r="A23" s="179" t="s">
        <v>383</v>
      </c>
      <c r="B23" s="393"/>
      <c r="C23" s="181">
        <f>IF(ISERROR(VLOOKUP($A23,'Indices - Biodiversity'!D$11:E$994,2, 0)), "", VLOOKUP($A23,'Indices - Biodiversity'!D$11:E$994, 2, 0))</f>
        <v>21</v>
      </c>
      <c r="D23" s="190">
        <f t="shared" si="0"/>
        <v>1.03</v>
      </c>
      <c r="E23" s="412"/>
      <c r="F23" s="182" t="str">
        <f>IF(ISERROR(VLOOKUP($A23,'Indices - Biodiversity'!G$11:H$953,2, 0)), "", VLOOKUP($A23,'Indices - Biodiversity'!G$11:H$953, 2, 0))</f>
        <v/>
      </c>
      <c r="G23" s="186" t="str">
        <f t="shared" si="1"/>
        <v/>
      </c>
      <c r="H23" s="412"/>
      <c r="I23" s="183" t="str">
        <f>IF(ISERROR(VLOOKUP($A23,'Indices - Biodiversity'!K$11:L$1000,2, 0)), "", VLOOKUP($A23,'Indices - Biodiversity'!K$11:L$1000, 2, 0))</f>
        <v/>
      </c>
      <c r="J23" s="186" t="str">
        <f t="shared" si="2"/>
        <v/>
      </c>
      <c r="K23" s="168"/>
      <c r="L23" s="166">
        <f t="shared" si="3"/>
        <v>1.03</v>
      </c>
      <c r="M23" s="165" t="s">
        <v>384</v>
      </c>
      <c r="N23" s="197"/>
      <c r="P23" s="103"/>
      <c r="Q23" s="66"/>
      <c r="R23" s="66"/>
      <c r="T23" s="99"/>
      <c r="U23" s="98"/>
    </row>
    <row r="24" spans="1:21" ht="15" customHeight="1">
      <c r="A24" s="179" t="s">
        <v>10</v>
      </c>
      <c r="B24" s="393"/>
      <c r="C24" s="181">
        <f>IF(ISERROR(VLOOKUP($A24,'Indices - Biodiversity'!D$11:E$994,2, 0)), "", VLOOKUP($A24,'Indices - Biodiversity'!D$11:E$994, 2, 0))</f>
        <v>245</v>
      </c>
      <c r="D24" s="190">
        <f t="shared" si="0"/>
        <v>1.54</v>
      </c>
      <c r="E24" s="412"/>
      <c r="F24" s="182">
        <f>IF(ISERROR(VLOOKUP($A24,'Indices - Biodiversity'!G$11:H$953,2, 0)), "", VLOOKUP($A24,'Indices - Biodiversity'!G$11:H$953, 2, 0))</f>
        <v>-0.8</v>
      </c>
      <c r="G24" s="186">
        <f t="shared" si="1"/>
        <v>6.48</v>
      </c>
      <c r="H24" s="412"/>
      <c r="I24" s="183" t="str">
        <f>IF(ISERROR(VLOOKUP($A24,'Indices - Biodiversity'!K$11:L$1000,2, 0)), "", VLOOKUP($A24,'Indices - Biodiversity'!K$11:L$1000, 2, 0))</f>
        <v/>
      </c>
      <c r="J24" s="186" t="str">
        <f t="shared" si="2"/>
        <v/>
      </c>
      <c r="K24" s="168"/>
      <c r="L24" s="166">
        <f t="shared" si="3"/>
        <v>4.01</v>
      </c>
      <c r="M24" s="165" t="s">
        <v>384</v>
      </c>
      <c r="N24" s="197"/>
      <c r="P24" s="103"/>
      <c r="Q24" s="66"/>
      <c r="R24" s="66"/>
      <c r="T24" s="99"/>
      <c r="U24" s="98"/>
    </row>
    <row r="25" spans="1:21" ht="18" customHeight="1">
      <c r="A25" s="179" t="s">
        <v>12</v>
      </c>
      <c r="B25" s="393"/>
      <c r="C25" s="181">
        <f>IF(ISERROR(VLOOKUP($A25,'Indices - Biodiversity'!D$11:E$994,2, 0)), "", VLOOKUP($A25,'Indices - Biodiversity'!D$11:E$994, 2, 0))</f>
        <v>96</v>
      </c>
      <c r="D25" s="190">
        <f t="shared" si="0"/>
        <v>1.2</v>
      </c>
      <c r="E25" s="412"/>
      <c r="F25" s="182">
        <f>IF(ISERROR(VLOOKUP($A25,'Indices - Biodiversity'!G$11:H$953,2, 0)), "", VLOOKUP($A25,'Indices - Biodiversity'!G$11:H$953, 2, 0))</f>
        <v>-0.78</v>
      </c>
      <c r="G25" s="186">
        <f t="shared" si="1"/>
        <v>6.46</v>
      </c>
      <c r="H25" s="412"/>
      <c r="I25" s="183" t="str">
        <f>IF(ISERROR(VLOOKUP($A25,'Indices - Biodiversity'!K$11:L$1000,2, 0)), "", VLOOKUP($A25,'Indices - Biodiversity'!K$11:L$1000, 2, 0))</f>
        <v/>
      </c>
      <c r="J25" s="186" t="str">
        <f t="shared" si="2"/>
        <v/>
      </c>
      <c r="K25" s="168"/>
      <c r="L25" s="166">
        <f t="shared" si="3"/>
        <v>3.83</v>
      </c>
      <c r="M25" s="165" t="s">
        <v>384</v>
      </c>
      <c r="N25" s="197"/>
      <c r="P25" s="103"/>
      <c r="Q25" s="66"/>
      <c r="R25" s="66"/>
      <c r="T25" s="99"/>
      <c r="U25" s="98"/>
    </row>
    <row r="26" spans="1:21" ht="15" customHeight="1">
      <c r="A26" s="179" t="s">
        <v>14</v>
      </c>
      <c r="B26" s="393"/>
      <c r="C26" s="181">
        <f>IF(ISERROR(VLOOKUP($A26,'Indices - Biodiversity'!D$11:E$994,2, 0)), "", VLOOKUP($A26,'Indices - Biodiversity'!D$11:E$994, 2, 0))</f>
        <v>413</v>
      </c>
      <c r="D26" s="190">
        <f t="shared" si="0"/>
        <v>1.92</v>
      </c>
      <c r="E26" s="412"/>
      <c r="F26" s="182">
        <f>IF(ISERROR(VLOOKUP($A26,'Indices - Biodiversity'!G$11:H$953,2, 0)), "", VLOOKUP($A26,'Indices - Biodiversity'!G$11:H$953, 2, 0))</f>
        <v>-0.56000000000000005</v>
      </c>
      <c r="G26" s="186">
        <f t="shared" si="1"/>
        <v>6.19</v>
      </c>
      <c r="H26" s="412"/>
      <c r="I26" s="183" t="str">
        <f>IF(ISERROR(VLOOKUP($A26,'Indices - Biodiversity'!K$11:L$1000,2, 0)), "", VLOOKUP($A26,'Indices - Biodiversity'!K$11:L$1000, 2, 0))</f>
        <v/>
      </c>
      <c r="J26" s="186" t="str">
        <f t="shared" si="2"/>
        <v/>
      </c>
      <c r="K26" s="168"/>
      <c r="L26" s="166">
        <f t="shared" si="3"/>
        <v>4.0549999999999997</v>
      </c>
      <c r="M26" s="165" t="s">
        <v>384</v>
      </c>
      <c r="N26" s="197"/>
      <c r="P26" s="103"/>
      <c r="Q26" s="66"/>
      <c r="R26" s="66"/>
      <c r="T26" s="99"/>
      <c r="U26" s="98"/>
    </row>
    <row r="27" spans="1:21" ht="15" customHeight="1">
      <c r="A27" s="179" t="s">
        <v>16</v>
      </c>
      <c r="B27" s="393"/>
      <c r="C27" s="181">
        <f>IF(ISERROR(VLOOKUP($A27,'Indices - Biodiversity'!D$11:E$994,2, 0)), "", VLOOKUP($A27,'Indices - Biodiversity'!D$11:E$994, 2, 0))</f>
        <v>121</v>
      </c>
      <c r="D27" s="190">
        <f t="shared" si="0"/>
        <v>1.26</v>
      </c>
      <c r="E27" s="412"/>
      <c r="F27" s="182">
        <f>IF(ISERROR(VLOOKUP($A27,'Indices - Biodiversity'!G$11:H$953,2, 0)), "", VLOOKUP($A27,'Indices - Biodiversity'!G$11:H$953, 2, 0))</f>
        <v>-0.06</v>
      </c>
      <c r="G27" s="186">
        <f t="shared" si="1"/>
        <v>5.58</v>
      </c>
      <c r="H27" s="412"/>
      <c r="I27" s="183" t="str">
        <f>IF(ISERROR(VLOOKUP($A27,'Indices - Biodiversity'!K$11:L$1000,2, 0)), "", VLOOKUP($A27,'Indices - Biodiversity'!K$11:L$1000, 2, 0))</f>
        <v/>
      </c>
      <c r="J27" s="186" t="str">
        <f t="shared" si="2"/>
        <v/>
      </c>
      <c r="K27" s="168"/>
      <c r="L27" s="166">
        <f t="shared" si="3"/>
        <v>3.42</v>
      </c>
      <c r="M27" s="165" t="s">
        <v>384</v>
      </c>
      <c r="N27" s="197"/>
      <c r="P27" s="103"/>
      <c r="Q27" s="66"/>
      <c r="R27" s="66"/>
      <c r="T27" s="99"/>
      <c r="U27" s="98"/>
    </row>
    <row r="28" spans="1:21" ht="15" customHeight="1">
      <c r="A28" s="179" t="s">
        <v>18</v>
      </c>
      <c r="B28" s="393"/>
      <c r="C28" s="181">
        <f>IF(ISERROR(VLOOKUP($A28,'Indices - Biodiversity'!D$11:E$994,2, 0)), "", VLOOKUP($A28,'Indices - Biodiversity'!D$11:E$994, 2, 0))</f>
        <v>1938</v>
      </c>
      <c r="D28" s="190">
        <f t="shared" si="0"/>
        <v>5.38</v>
      </c>
      <c r="E28" s="412"/>
      <c r="F28" s="182">
        <f>IF(ISERROR(VLOOKUP($A28,'Indices - Biodiversity'!G$11:H$953,2, 0)), "", VLOOKUP($A28,'Indices - Biodiversity'!G$11:H$953, 2, 0))</f>
        <v>0.34</v>
      </c>
      <c r="G28" s="186">
        <f t="shared" si="1"/>
        <v>5.0999999999999996</v>
      </c>
      <c r="H28" s="412"/>
      <c r="I28" s="183" t="str">
        <f>IF(ISERROR(VLOOKUP($A28,'Indices - Biodiversity'!K$11:L$1000,2, 0)), "", VLOOKUP($A28,'Indices - Biodiversity'!K$11:L$1000, 2, 0))</f>
        <v/>
      </c>
      <c r="J28" s="186" t="str">
        <f t="shared" si="2"/>
        <v/>
      </c>
      <c r="K28" s="168"/>
      <c r="L28" s="166">
        <f t="shared" si="3"/>
        <v>5.24</v>
      </c>
      <c r="M28" s="165" t="s">
        <v>384</v>
      </c>
      <c r="N28" s="197"/>
      <c r="P28" s="103"/>
      <c r="Q28" s="66"/>
      <c r="R28" s="66"/>
      <c r="T28" s="99"/>
      <c r="U28" s="98"/>
    </row>
    <row r="29" spans="1:21" ht="15" customHeight="1">
      <c r="A29" s="179" t="s">
        <v>20</v>
      </c>
      <c r="B29" s="393"/>
      <c r="C29" s="181">
        <f>IF(ISERROR(VLOOKUP($A29,'Indices - Biodiversity'!D$11:E$994,2, 0)), "", VLOOKUP($A29,'Indices - Biodiversity'!D$11:E$994, 2, 0))</f>
        <v>255</v>
      </c>
      <c r="D29" s="190">
        <f t="shared" si="0"/>
        <v>1.56</v>
      </c>
      <c r="E29" s="412"/>
      <c r="F29" s="182">
        <f>IF(ISERROR(VLOOKUP($A29,'Indices - Biodiversity'!G$11:H$953,2, 0)), "", VLOOKUP($A29,'Indices - Biodiversity'!G$11:H$953, 2, 0))</f>
        <v>0.09</v>
      </c>
      <c r="G29" s="186">
        <f t="shared" si="1"/>
        <v>5.4</v>
      </c>
      <c r="H29" s="412"/>
      <c r="I29" s="183" t="str">
        <f>IF(ISERROR(VLOOKUP($A29,'Indices - Biodiversity'!K$11:L$1000,2, 0)), "", VLOOKUP($A29,'Indices - Biodiversity'!K$11:L$1000, 2, 0))</f>
        <v/>
      </c>
      <c r="J29" s="186" t="str">
        <f t="shared" si="2"/>
        <v/>
      </c>
      <c r="K29" s="168"/>
      <c r="L29" s="166">
        <f t="shared" si="3"/>
        <v>3.4800000000000004</v>
      </c>
      <c r="M29" s="165" t="s">
        <v>384</v>
      </c>
      <c r="N29" s="197"/>
      <c r="P29" s="103"/>
      <c r="Q29" s="66"/>
      <c r="R29" s="66"/>
      <c r="T29" s="99"/>
      <c r="U29" s="98"/>
    </row>
    <row r="30" spans="1:21" ht="15" customHeight="1">
      <c r="A30" s="179" t="s">
        <v>22</v>
      </c>
      <c r="B30" s="393"/>
      <c r="C30" s="181">
        <f>IF(ISERROR(VLOOKUP($A30,'Indices - Biodiversity'!D$11:E$994,2, 0)), "", VLOOKUP($A30,'Indices - Biodiversity'!D$11:E$994, 2, 0))</f>
        <v>105</v>
      </c>
      <c r="D30" s="190">
        <f t="shared" si="0"/>
        <v>1.22</v>
      </c>
      <c r="E30" s="412"/>
      <c r="F30" s="182">
        <f>IF(ISERROR(VLOOKUP($A30,'Indices - Biodiversity'!G$11:H$953,2, 0)), "", VLOOKUP($A30,'Indices - Biodiversity'!G$11:H$953, 2, 0))</f>
        <v>0.92</v>
      </c>
      <c r="G30" s="186">
        <f t="shared" si="1"/>
        <v>4.4000000000000004</v>
      </c>
      <c r="H30" s="412"/>
      <c r="I30" s="183" t="str">
        <f>IF(ISERROR(VLOOKUP($A30,'Indices - Biodiversity'!K$11:L$1000,2, 0)), "", VLOOKUP($A30,'Indices - Biodiversity'!K$11:L$1000, 2, 0))</f>
        <v/>
      </c>
      <c r="J30" s="186" t="str">
        <f t="shared" si="2"/>
        <v/>
      </c>
      <c r="K30" s="168"/>
      <c r="L30" s="166">
        <f t="shared" si="3"/>
        <v>2.81</v>
      </c>
      <c r="M30" s="165" t="s">
        <v>384</v>
      </c>
      <c r="N30" s="197"/>
      <c r="P30" s="103"/>
      <c r="Q30" s="66"/>
      <c r="R30" s="66"/>
      <c r="T30" s="99"/>
      <c r="U30" s="98"/>
    </row>
    <row r="31" spans="1:21" ht="15" customHeight="1">
      <c r="A31" s="179" t="s">
        <v>386</v>
      </c>
      <c r="B31" s="393"/>
      <c r="C31" s="181">
        <f>IF(ISERROR(VLOOKUP($A31,'Indices - Biodiversity'!D$11:E$994,2, 0)), "", VLOOKUP($A31,'Indices - Biodiversity'!D$11:E$994, 2, 0))</f>
        <v>155</v>
      </c>
      <c r="D31" s="190">
        <f t="shared" si="0"/>
        <v>1.34</v>
      </c>
      <c r="E31" s="412"/>
      <c r="F31" s="182" t="str">
        <f>IF(ISERROR(VLOOKUP($A31,'Indices - Biodiversity'!G$11:H$953,2, 0)), "", VLOOKUP($A31,'Indices - Biodiversity'!G$11:H$953, 2, 0))</f>
        <v/>
      </c>
      <c r="G31" s="186" t="str">
        <f t="shared" si="1"/>
        <v/>
      </c>
      <c r="H31" s="412"/>
      <c r="I31" s="183" t="str">
        <f>IF(ISERROR(VLOOKUP($A31,'Indices - Biodiversity'!K$11:L$1000,2, 0)), "", VLOOKUP($A31,'Indices - Biodiversity'!K$11:L$1000, 2, 0))</f>
        <v/>
      </c>
      <c r="J31" s="186" t="str">
        <f t="shared" si="2"/>
        <v/>
      </c>
      <c r="K31" s="168"/>
      <c r="L31" s="166">
        <f t="shared" si="3"/>
        <v>1.34</v>
      </c>
      <c r="M31" s="165" t="s">
        <v>384</v>
      </c>
      <c r="N31" s="197"/>
      <c r="P31" s="103"/>
      <c r="Q31" s="66"/>
      <c r="R31" s="66"/>
      <c r="T31" s="99"/>
      <c r="U31" s="98"/>
    </row>
    <row r="32" spans="1:21" ht="15" customHeight="1">
      <c r="A32" s="179" t="s">
        <v>24</v>
      </c>
      <c r="B32" s="393"/>
      <c r="C32" s="181">
        <f>IF(ISERROR(VLOOKUP($A32,'Indices - Biodiversity'!D$11:E$994,2, 0)), "", VLOOKUP($A32,'Indices - Biodiversity'!D$11:E$994, 2, 0))</f>
        <v>89</v>
      </c>
      <c r="D32" s="190">
        <f t="shared" si="0"/>
        <v>1.19</v>
      </c>
      <c r="E32" s="412"/>
      <c r="F32" s="182">
        <f>IF(ISERROR(VLOOKUP($A32,'Indices - Biodiversity'!G$11:H$953,2, 0)), "", VLOOKUP($A32,'Indices - Biodiversity'!G$11:H$953, 2, 0))</f>
        <v>3.02</v>
      </c>
      <c r="G32" s="186">
        <f t="shared" si="1"/>
        <v>1.86</v>
      </c>
      <c r="H32" s="412"/>
      <c r="I32" s="183" t="str">
        <f>IF(ISERROR(VLOOKUP($A32,'Indices - Biodiversity'!K$11:L$1000,2, 0)), "", VLOOKUP($A32,'Indices - Biodiversity'!K$11:L$1000, 2, 0))</f>
        <v/>
      </c>
      <c r="J32" s="186" t="str">
        <f t="shared" si="2"/>
        <v/>
      </c>
      <c r="K32" s="168"/>
      <c r="L32" s="166">
        <f t="shared" si="3"/>
        <v>1.5249999999999999</v>
      </c>
      <c r="M32" s="165" t="s">
        <v>384</v>
      </c>
      <c r="N32" s="197"/>
      <c r="P32" s="103"/>
      <c r="Q32" s="66"/>
      <c r="R32" s="66"/>
      <c r="T32" s="99"/>
      <c r="U32" s="98"/>
    </row>
    <row r="33" spans="1:21" ht="15" customHeight="1">
      <c r="A33" s="179" t="s">
        <v>26</v>
      </c>
      <c r="B33" s="393"/>
      <c r="C33" s="181">
        <f>IF(ISERROR(VLOOKUP($A33,'Indices - Biodiversity'!D$11:E$994,2, 0)), "", VLOOKUP($A33,'Indices - Biodiversity'!D$11:E$994, 2, 0))</f>
        <v>255</v>
      </c>
      <c r="D33" s="190">
        <f t="shared" si="0"/>
        <v>1.56</v>
      </c>
      <c r="E33" s="412"/>
      <c r="F33" s="182">
        <f>IF(ISERROR(VLOOKUP($A33,'Indices - Biodiversity'!G$11:H$953,2, 0)), "", VLOOKUP($A33,'Indices - Biodiversity'!G$11:H$953, 2, 0))</f>
        <v>-0.03</v>
      </c>
      <c r="G33" s="186">
        <f t="shared" si="1"/>
        <v>5.55</v>
      </c>
      <c r="H33" s="412"/>
      <c r="I33" s="183" t="str">
        <f>IF(ISERROR(VLOOKUP($A33,'Indices - Biodiversity'!K$11:L$1000,2, 0)), "", VLOOKUP($A33,'Indices - Biodiversity'!K$11:L$1000, 2, 0))</f>
        <v/>
      </c>
      <c r="J33" s="186" t="str">
        <f t="shared" si="2"/>
        <v/>
      </c>
      <c r="K33" s="168"/>
      <c r="L33" s="166">
        <f t="shared" si="3"/>
        <v>3.5549999999999997</v>
      </c>
      <c r="M33" s="165" t="s">
        <v>384</v>
      </c>
      <c r="N33" s="197"/>
      <c r="P33" s="103"/>
      <c r="Q33" s="66"/>
      <c r="R33" s="66"/>
      <c r="T33" s="99"/>
      <c r="U33" s="98"/>
    </row>
    <row r="34" spans="1:21" ht="15" customHeight="1">
      <c r="A34" s="179" t="s">
        <v>28</v>
      </c>
      <c r="B34" s="393"/>
      <c r="C34" s="181">
        <f>IF(ISERROR(VLOOKUP($A34,'Indices - Biodiversity'!D$11:E$994,2, 0)), "", VLOOKUP($A34,'Indices - Biodiversity'!D$11:E$994, 2, 0))</f>
        <v>97</v>
      </c>
      <c r="D34" s="190">
        <f t="shared" si="0"/>
        <v>1.2</v>
      </c>
      <c r="E34" s="412"/>
      <c r="F34" s="182" t="str">
        <f>IF(ISERROR(VLOOKUP($A34,'Indices - Biodiversity'!G$11:H$953,2, 0)), "", VLOOKUP($A34,'Indices - Biodiversity'!G$11:H$953, 2, 0))</f>
        <v/>
      </c>
      <c r="G34" s="186" t="str">
        <f t="shared" si="1"/>
        <v/>
      </c>
      <c r="H34" s="412"/>
      <c r="I34" s="183" t="str">
        <f>IF(ISERROR(VLOOKUP($A34,'Indices - Biodiversity'!K$11:L$1000,2, 0)), "", VLOOKUP($A34,'Indices - Biodiversity'!K$11:L$1000, 2, 0))</f>
        <v/>
      </c>
      <c r="J34" s="186" t="str">
        <f t="shared" si="2"/>
        <v/>
      </c>
      <c r="K34" s="168"/>
      <c r="L34" s="166">
        <f t="shared" si="3"/>
        <v>1.2</v>
      </c>
      <c r="M34" s="165" t="s">
        <v>384</v>
      </c>
      <c r="N34" s="197"/>
      <c r="P34" s="103"/>
      <c r="Q34" s="66"/>
      <c r="R34" s="66"/>
      <c r="T34" s="99"/>
      <c r="U34" s="98"/>
    </row>
    <row r="35" spans="1:21" ht="15" customHeight="1">
      <c r="A35" s="179" t="s">
        <v>30</v>
      </c>
      <c r="B35" s="393"/>
      <c r="C35" s="181">
        <f>IF(ISERROR(VLOOKUP($A35,'Indices - Biodiversity'!D$11:E$994,2, 0)), "", VLOOKUP($A35,'Indices - Biodiversity'!D$11:E$994, 2, 0))</f>
        <v>45</v>
      </c>
      <c r="D35" s="190">
        <f t="shared" si="0"/>
        <v>1.0900000000000001</v>
      </c>
      <c r="E35" s="412"/>
      <c r="F35" s="182">
        <f>IF(ISERROR(VLOOKUP($A35,'Indices - Biodiversity'!G$11:H$953,2, 0)), "", VLOOKUP($A35,'Indices - Biodiversity'!G$11:H$953, 2, 0))</f>
        <v>0.16</v>
      </c>
      <c r="G35" s="186">
        <f t="shared" si="1"/>
        <v>5.32</v>
      </c>
      <c r="H35" s="412"/>
      <c r="I35" s="183" t="str">
        <f>IF(ISERROR(VLOOKUP($A35,'Indices - Biodiversity'!K$11:L$1000,2, 0)), "", VLOOKUP($A35,'Indices - Biodiversity'!K$11:L$1000, 2, 0))</f>
        <v/>
      </c>
      <c r="J35" s="186" t="str">
        <f t="shared" si="2"/>
        <v/>
      </c>
      <c r="K35" s="168"/>
      <c r="L35" s="166">
        <f t="shared" si="3"/>
        <v>3.2050000000000001</v>
      </c>
      <c r="M35" s="165" t="s">
        <v>384</v>
      </c>
      <c r="N35" s="197"/>
      <c r="P35" s="103"/>
      <c r="Q35" s="66"/>
      <c r="R35" s="66"/>
      <c r="T35" s="99"/>
      <c r="U35" s="98"/>
    </row>
    <row r="36" spans="1:21" ht="15" customHeight="1">
      <c r="A36" s="179" t="s">
        <v>32</v>
      </c>
      <c r="B36" s="393"/>
      <c r="C36" s="181">
        <f>IF(ISERROR(VLOOKUP($A36,'Indices - Biodiversity'!D$11:E$994,2, 0)), "", VLOOKUP($A36,'Indices - Biodiversity'!D$11:E$994, 2, 0))</f>
        <v>99</v>
      </c>
      <c r="D36" s="190">
        <f t="shared" si="0"/>
        <v>1.21</v>
      </c>
      <c r="E36" s="412"/>
      <c r="F36" s="182">
        <f>IF(ISERROR(VLOOKUP($A36,'Indices - Biodiversity'!G$11:H$953,2, 0)), "", VLOOKUP($A36,'Indices - Biodiversity'!G$11:H$953, 2, 0))</f>
        <v>-0.01</v>
      </c>
      <c r="G36" s="186">
        <f t="shared" si="1"/>
        <v>5.52</v>
      </c>
      <c r="H36" s="412"/>
      <c r="I36" s="183" t="str">
        <f>IF(ISERROR(VLOOKUP($A36,'Indices - Biodiversity'!K$11:L$1000,2, 0)), "", VLOOKUP($A36,'Indices - Biodiversity'!K$11:L$1000, 2, 0))</f>
        <v/>
      </c>
      <c r="J36" s="186" t="str">
        <f t="shared" si="2"/>
        <v/>
      </c>
      <c r="K36" s="168"/>
      <c r="L36" s="166">
        <f t="shared" si="3"/>
        <v>3.3649999999999998</v>
      </c>
      <c r="M36" s="165" t="s">
        <v>384</v>
      </c>
      <c r="N36" s="197"/>
      <c r="P36" s="103"/>
      <c r="Q36" s="66"/>
      <c r="R36" s="66"/>
      <c r="T36" s="99"/>
      <c r="U36" s="98"/>
    </row>
    <row r="37" spans="1:21" ht="15" customHeight="1">
      <c r="A37" s="179" t="s">
        <v>34</v>
      </c>
      <c r="B37" s="393"/>
      <c r="C37" s="181">
        <f>IF(ISERROR(VLOOKUP($A37,'Indices - Biodiversity'!D$11:E$994,2, 0)), "", VLOOKUP($A37,'Indices - Biodiversity'!D$11:E$994, 2, 0))</f>
        <v>243</v>
      </c>
      <c r="D37" s="190">
        <f t="shared" si="0"/>
        <v>1.54</v>
      </c>
      <c r="E37" s="412"/>
      <c r="F37" s="182">
        <f>IF(ISERROR(VLOOKUP($A37,'Indices - Biodiversity'!G$11:H$953,2, 0)), "", VLOOKUP($A37,'Indices - Biodiversity'!G$11:H$953, 2, 0))</f>
        <v>-0.85</v>
      </c>
      <c r="G37" s="186">
        <f t="shared" si="1"/>
        <v>6.54</v>
      </c>
      <c r="H37" s="412"/>
      <c r="I37" s="183" t="str">
        <f>IF(ISERROR(VLOOKUP($A37,'Indices - Biodiversity'!K$11:L$1000,2, 0)), "", VLOOKUP($A37,'Indices - Biodiversity'!K$11:L$1000, 2, 0))</f>
        <v/>
      </c>
      <c r="J37" s="186" t="str">
        <f t="shared" si="2"/>
        <v/>
      </c>
      <c r="K37" s="168"/>
      <c r="L37" s="166">
        <f t="shared" si="3"/>
        <v>4.04</v>
      </c>
      <c r="M37" s="165" t="s">
        <v>384</v>
      </c>
      <c r="N37" s="197"/>
      <c r="P37" s="103"/>
      <c r="Q37" s="66"/>
      <c r="R37" s="66"/>
      <c r="T37" s="99"/>
      <c r="U37" s="98"/>
    </row>
    <row r="38" spans="1:21" ht="15" customHeight="1">
      <c r="A38" s="179" t="s">
        <v>36</v>
      </c>
      <c r="B38" s="393"/>
      <c r="C38" s="181">
        <f>IF(ISERROR(VLOOKUP($A38,'Indices - Biodiversity'!D$11:E$994,2, 0)), "", VLOOKUP($A38,'Indices - Biodiversity'!D$11:E$994, 2, 0))</f>
        <v>141</v>
      </c>
      <c r="D38" s="190">
        <f t="shared" si="0"/>
        <v>1.3</v>
      </c>
      <c r="E38" s="412"/>
      <c r="F38" s="182">
        <f>IF(ISERROR(VLOOKUP($A38,'Indices - Biodiversity'!G$11:H$953,2, 0)), "", VLOOKUP($A38,'Indices - Biodiversity'!G$11:H$953, 2, 0))</f>
        <v>-1.47</v>
      </c>
      <c r="G38" s="186">
        <f t="shared" si="1"/>
        <v>7.29</v>
      </c>
      <c r="H38" s="412"/>
      <c r="I38" s="183" t="str">
        <f>IF(ISERROR(VLOOKUP($A38,'Indices - Biodiversity'!K$11:L$1000,2, 0)), "", VLOOKUP($A38,'Indices - Biodiversity'!K$11:L$1000, 2, 0))</f>
        <v/>
      </c>
      <c r="J38" s="186" t="str">
        <f t="shared" si="2"/>
        <v/>
      </c>
      <c r="K38" s="168"/>
      <c r="L38" s="166">
        <f t="shared" si="3"/>
        <v>4.2949999999999999</v>
      </c>
      <c r="M38" s="165" t="s">
        <v>384</v>
      </c>
      <c r="N38" s="197"/>
      <c r="P38" s="103"/>
      <c r="Q38" s="66"/>
      <c r="R38" s="66"/>
      <c r="T38" s="99"/>
      <c r="U38" s="98"/>
    </row>
    <row r="39" spans="1:21" ht="15" customHeight="1">
      <c r="A39" s="179" t="s">
        <v>38</v>
      </c>
      <c r="B39" s="393"/>
      <c r="C39" s="181">
        <f>IF(ISERROR(VLOOKUP($A39,'Indices - Biodiversity'!D$11:E$994,2, 0)), "", VLOOKUP($A39,'Indices - Biodiversity'!D$11:E$994, 2, 0))</f>
        <v>134</v>
      </c>
      <c r="D39" s="190">
        <f t="shared" si="0"/>
        <v>1.29</v>
      </c>
      <c r="E39" s="412"/>
      <c r="F39" s="182">
        <f>IF(ISERROR(VLOOKUP($A39,'Indices - Biodiversity'!G$11:H$953,2, 0)), "", VLOOKUP($A39,'Indices - Biodiversity'!G$11:H$953, 2, 0))</f>
        <v>7.0000000000000007E-2</v>
      </c>
      <c r="G39" s="186">
        <f t="shared" si="1"/>
        <v>5.43</v>
      </c>
      <c r="H39" s="412"/>
      <c r="I39" s="183" t="str">
        <f>IF(ISERROR(VLOOKUP($A39,'Indices - Biodiversity'!K$11:L$1000,2, 0)), "", VLOOKUP($A39,'Indices - Biodiversity'!K$11:L$1000, 2, 0))</f>
        <v/>
      </c>
      <c r="J39" s="186" t="str">
        <f t="shared" si="2"/>
        <v/>
      </c>
      <c r="K39" s="168"/>
      <c r="L39" s="166">
        <f t="shared" si="3"/>
        <v>3.36</v>
      </c>
      <c r="M39" s="165" t="s">
        <v>384</v>
      </c>
      <c r="N39" s="197"/>
      <c r="P39" s="103"/>
      <c r="Q39" s="66"/>
      <c r="R39" s="66"/>
      <c r="T39" s="99"/>
      <c r="U39" s="98"/>
    </row>
    <row r="40" spans="1:21" ht="15" customHeight="1">
      <c r="A40" s="179" t="s">
        <v>40</v>
      </c>
      <c r="B40" s="393"/>
      <c r="C40" s="181">
        <f>IF(ISERROR(VLOOKUP($A40,'Indices - Biodiversity'!D$11:E$994,2, 0)), "", VLOOKUP($A40,'Indices - Biodiversity'!D$11:E$994, 2, 0))</f>
        <v>626</v>
      </c>
      <c r="D40" s="190">
        <f t="shared" si="0"/>
        <v>2.41</v>
      </c>
      <c r="E40" s="412"/>
      <c r="F40" s="182">
        <f>IF(ISERROR(VLOOKUP($A40,'Indices - Biodiversity'!G$11:H$953,2, 0)), "", VLOOKUP($A40,'Indices - Biodiversity'!G$11:H$953, 2, 0))</f>
        <v>-0.43</v>
      </c>
      <c r="G40" s="186">
        <f t="shared" si="1"/>
        <v>6.03</v>
      </c>
      <c r="H40" s="412"/>
      <c r="I40" s="183" t="str">
        <f>IF(ISERROR(VLOOKUP($A40,'Indices - Biodiversity'!K$11:L$1000,2, 0)), "", VLOOKUP($A40,'Indices - Biodiversity'!K$11:L$1000, 2, 0))</f>
        <v/>
      </c>
      <c r="J40" s="186" t="str">
        <f t="shared" si="2"/>
        <v/>
      </c>
      <c r="K40" s="168"/>
      <c r="L40" s="166">
        <f t="shared" si="3"/>
        <v>4.2200000000000006</v>
      </c>
      <c r="M40" s="165" t="s">
        <v>384</v>
      </c>
      <c r="N40" s="197"/>
      <c r="P40" s="103"/>
      <c r="Q40" s="66"/>
      <c r="R40" s="66"/>
      <c r="T40" s="99"/>
      <c r="U40" s="98"/>
    </row>
    <row r="41" spans="1:21" ht="15" customHeight="1">
      <c r="A41" s="179" t="s">
        <v>387</v>
      </c>
      <c r="B41" s="393"/>
      <c r="C41" s="181">
        <f>IF(ISERROR(VLOOKUP($A41,'Indices - Biodiversity'!D$11:E$994,2, 0)), "", VLOOKUP($A41,'Indices - Biodiversity'!D$11:E$994, 2, 0))</f>
        <v>147</v>
      </c>
      <c r="D41" s="190">
        <f t="shared" si="0"/>
        <v>1.32</v>
      </c>
      <c r="E41" s="412"/>
      <c r="F41" s="182">
        <f>IF(ISERROR(VLOOKUP($A41,'Indices - Biodiversity'!G$11:H$953,2, 0)), "", VLOOKUP($A41,'Indices - Biodiversity'!G$11:H$953, 2, 0))</f>
        <v>0.4</v>
      </c>
      <c r="G41" s="186">
        <f t="shared" si="1"/>
        <v>5.03</v>
      </c>
      <c r="H41" s="412"/>
      <c r="I41" s="183" t="str">
        <f>IF(ISERROR(VLOOKUP($A41,'Indices - Biodiversity'!K$11:L$1000,2, 0)), "", VLOOKUP($A41,'Indices - Biodiversity'!K$11:L$1000, 2, 0))</f>
        <v/>
      </c>
      <c r="J41" s="186" t="str">
        <f t="shared" si="2"/>
        <v/>
      </c>
      <c r="K41" s="168"/>
      <c r="L41" s="166">
        <f t="shared" si="3"/>
        <v>3.1750000000000003</v>
      </c>
      <c r="M41" s="165" t="s">
        <v>384</v>
      </c>
      <c r="N41" s="197"/>
      <c r="P41" s="103"/>
      <c r="Q41" s="66"/>
      <c r="R41" s="66"/>
      <c r="T41" s="99"/>
      <c r="U41" s="98"/>
    </row>
    <row r="42" spans="1:21" ht="15" customHeight="1">
      <c r="A42" s="179" t="s">
        <v>42</v>
      </c>
      <c r="B42" s="393"/>
      <c r="C42" s="181">
        <f>IF(ISERROR(VLOOKUP($A42,'Indices - Biodiversity'!D$11:E$994,2, 0)), "", VLOOKUP($A42,'Indices - Biodiversity'!D$11:E$994, 2, 0))</f>
        <v>37</v>
      </c>
      <c r="D42" s="190">
        <f t="shared" si="0"/>
        <v>1.07</v>
      </c>
      <c r="E42" s="412"/>
      <c r="F42" s="182">
        <f>IF(ISERROR(VLOOKUP($A42,'Indices - Biodiversity'!G$11:H$953,2, 0)), "", VLOOKUP($A42,'Indices - Biodiversity'!G$11:H$953, 2, 0))</f>
        <v>-0.74</v>
      </c>
      <c r="G42" s="186">
        <f t="shared" si="1"/>
        <v>6.41</v>
      </c>
      <c r="H42" s="412"/>
      <c r="I42" s="183" t="str">
        <f>IF(ISERROR(VLOOKUP($A42,'Indices - Biodiversity'!K$11:L$1000,2, 0)), "", VLOOKUP($A42,'Indices - Biodiversity'!K$11:L$1000, 2, 0))</f>
        <v/>
      </c>
      <c r="J42" s="186" t="str">
        <f t="shared" si="2"/>
        <v/>
      </c>
      <c r="K42" s="168"/>
      <c r="L42" s="166">
        <f t="shared" si="3"/>
        <v>3.74</v>
      </c>
      <c r="M42" s="165" t="s">
        <v>384</v>
      </c>
      <c r="N42" s="197"/>
      <c r="P42" s="103"/>
      <c r="Q42" s="66"/>
      <c r="R42" s="66"/>
      <c r="T42" s="99"/>
      <c r="U42" s="98"/>
    </row>
    <row r="43" spans="1:21" ht="15" customHeight="1">
      <c r="A43" s="179" t="s">
        <v>44</v>
      </c>
      <c r="B43" s="393"/>
      <c r="C43" s="181">
        <f>IF(ISERROR(VLOOKUP($A43,'Indices - Biodiversity'!D$11:E$994,2, 0)), "", VLOOKUP($A43,'Indices - Biodiversity'!D$11:E$994, 2, 0))</f>
        <v>2611</v>
      </c>
      <c r="D43" s="190">
        <f t="shared" si="0"/>
        <v>6.91</v>
      </c>
      <c r="E43" s="412"/>
      <c r="F43" s="182">
        <f>IF(ISERROR(VLOOKUP($A43,'Indices - Biodiversity'!G$11:H$953,2, 0)), "", VLOOKUP($A43,'Indices - Biodiversity'!G$11:H$953, 2, 0))</f>
        <v>-0.3</v>
      </c>
      <c r="G43" s="186">
        <f t="shared" si="1"/>
        <v>5.88</v>
      </c>
      <c r="H43" s="412"/>
      <c r="I43" s="183" t="str">
        <f>IF(ISERROR(VLOOKUP($A43,'Indices - Biodiversity'!K$11:L$1000,2, 0)), "", VLOOKUP($A43,'Indices - Biodiversity'!K$11:L$1000, 2, 0))</f>
        <v/>
      </c>
      <c r="J43" s="186" t="str">
        <f t="shared" si="2"/>
        <v/>
      </c>
      <c r="K43" s="168"/>
      <c r="L43" s="166">
        <f t="shared" si="3"/>
        <v>6.3949999999999996</v>
      </c>
      <c r="M43" s="165" t="s">
        <v>384</v>
      </c>
      <c r="N43" s="197"/>
      <c r="P43" s="103"/>
      <c r="Q43" s="66"/>
      <c r="R43" s="66"/>
      <c r="T43" s="99"/>
      <c r="U43" s="98"/>
    </row>
    <row r="44" spans="1:21" ht="15" customHeight="1">
      <c r="A44" s="179" t="s">
        <v>460</v>
      </c>
      <c r="B44" s="393"/>
      <c r="C44" s="181">
        <f>IF(ISERROR(VLOOKUP($A44,'Indices - Biodiversity'!D$11:E$994,2, 0)), "", VLOOKUP($A44,'Indices - Biodiversity'!D$11:E$994, 2, 0))</f>
        <v>623</v>
      </c>
      <c r="D44" s="190">
        <f t="shared" si="0"/>
        <v>2.4</v>
      </c>
      <c r="E44" s="412"/>
      <c r="F44" s="182" t="str">
        <f>IF(ISERROR(VLOOKUP($A44,'Indices - Biodiversity'!G$11:H$953,2, 0)), "", VLOOKUP($A44,'Indices - Biodiversity'!G$11:H$953, 2, 0))</f>
        <v/>
      </c>
      <c r="G44" s="186" t="str">
        <f t="shared" si="1"/>
        <v/>
      </c>
      <c r="H44" s="412"/>
      <c r="I44" s="183" t="str">
        <f>IF(ISERROR(VLOOKUP($A44,'Indices - Biodiversity'!K$11:L$1000,2, 0)), "", VLOOKUP($A44,'Indices - Biodiversity'!K$11:L$1000, 2, 0))</f>
        <v/>
      </c>
      <c r="J44" s="186" t="str">
        <f t="shared" si="2"/>
        <v/>
      </c>
      <c r="K44" s="168"/>
      <c r="L44" s="166">
        <f t="shared" si="3"/>
        <v>2.4</v>
      </c>
      <c r="M44" s="165" t="s">
        <v>384</v>
      </c>
      <c r="N44" s="197"/>
      <c r="P44" s="103"/>
      <c r="Q44" s="66"/>
      <c r="R44" s="66"/>
      <c r="T44" s="99"/>
      <c r="U44" s="98"/>
    </row>
    <row r="45" spans="1:21" ht="15" customHeight="1">
      <c r="A45" s="179" t="s">
        <v>46</v>
      </c>
      <c r="B45" s="393"/>
      <c r="C45" s="181">
        <f>IF(ISERROR(VLOOKUP($A45,'Indices - Biodiversity'!D$11:E$994,2, 0)), "", VLOOKUP($A45,'Indices - Biodiversity'!D$11:E$994, 2, 0))</f>
        <v>159</v>
      </c>
      <c r="D45" s="190">
        <f t="shared" si="0"/>
        <v>1.35</v>
      </c>
      <c r="E45" s="412"/>
      <c r="F45" s="182">
        <f>IF(ISERROR(VLOOKUP($A45,'Indices - Biodiversity'!G$11:H$953,2, 0)), "", VLOOKUP($A45,'Indices - Biodiversity'!G$11:H$953, 2, 0))</f>
        <v>0.41</v>
      </c>
      <c r="G45" s="186">
        <f t="shared" si="1"/>
        <v>5.0199999999999996</v>
      </c>
      <c r="H45" s="412"/>
      <c r="I45" s="183" t="str">
        <f>IF(ISERROR(VLOOKUP($A45,'Indices - Biodiversity'!K$11:L$1000,2, 0)), "", VLOOKUP($A45,'Indices - Biodiversity'!K$11:L$1000, 2, 0))</f>
        <v/>
      </c>
      <c r="J45" s="186" t="str">
        <f t="shared" si="2"/>
        <v/>
      </c>
      <c r="K45" s="168"/>
      <c r="L45" s="166">
        <f t="shared" si="3"/>
        <v>3.1849999999999996</v>
      </c>
      <c r="M45" s="165" t="s">
        <v>384</v>
      </c>
      <c r="N45" s="197"/>
      <c r="P45" s="103"/>
      <c r="Q45" s="66"/>
      <c r="R45" s="66"/>
      <c r="T45" s="99"/>
      <c r="U45" s="98"/>
    </row>
    <row r="46" spans="1:21" ht="15" customHeight="1">
      <c r="A46" s="179" t="s">
        <v>48</v>
      </c>
      <c r="B46" s="393"/>
      <c r="C46" s="181">
        <f>IF(ISERROR(VLOOKUP($A46,'Indices - Biodiversity'!D$11:E$994,2, 0)), "", VLOOKUP($A46,'Indices - Biodiversity'!D$11:E$994, 2, 0))</f>
        <v>42</v>
      </c>
      <c r="D46" s="190">
        <f t="shared" si="0"/>
        <v>1.08</v>
      </c>
      <c r="E46" s="412"/>
      <c r="F46" s="182">
        <f>IF(ISERROR(VLOOKUP($A46,'Indices - Biodiversity'!G$11:H$953,2, 0)), "", VLOOKUP($A46,'Indices - Biodiversity'!G$11:H$953, 2, 0))</f>
        <v>-0.77</v>
      </c>
      <c r="G46" s="186">
        <f t="shared" si="1"/>
        <v>6.44</v>
      </c>
      <c r="H46" s="412"/>
      <c r="I46" s="183" t="str">
        <f>IF(ISERROR(VLOOKUP($A46,'Indices - Biodiversity'!K$11:L$1000,2, 0)), "", VLOOKUP($A46,'Indices - Biodiversity'!K$11:L$1000, 2, 0))</f>
        <v/>
      </c>
      <c r="J46" s="186" t="str">
        <f t="shared" si="2"/>
        <v/>
      </c>
      <c r="K46" s="168"/>
      <c r="L46" s="166">
        <f t="shared" si="3"/>
        <v>3.7600000000000002</v>
      </c>
      <c r="M46" s="165" t="s">
        <v>384</v>
      </c>
      <c r="N46" s="197"/>
      <c r="P46" s="103"/>
      <c r="Q46" s="66"/>
      <c r="R46" s="66"/>
      <c r="T46" s="99"/>
      <c r="U46" s="98"/>
    </row>
    <row r="47" spans="1:21" ht="15" customHeight="1">
      <c r="A47" s="179" t="s">
        <v>50</v>
      </c>
      <c r="B47" s="393"/>
      <c r="C47" s="181">
        <f>IF(ISERROR(VLOOKUP($A47,'Indices - Biodiversity'!D$11:E$994,2, 0)), "", VLOOKUP($A47,'Indices - Biodiversity'!D$11:E$994, 2, 0))</f>
        <v>221</v>
      </c>
      <c r="D47" s="190">
        <f t="shared" si="0"/>
        <v>1.49</v>
      </c>
      <c r="E47" s="412"/>
      <c r="F47" s="182">
        <f>IF(ISERROR(VLOOKUP($A47,'Indices - Biodiversity'!G$11:H$953,2, 0)), "", VLOOKUP($A47,'Indices - Biodiversity'!G$11:H$953, 2, 0))</f>
        <v>3.73</v>
      </c>
      <c r="G47" s="186">
        <f t="shared" si="1"/>
        <v>1</v>
      </c>
      <c r="H47" s="412"/>
      <c r="I47" s="183" t="str">
        <f>IF(ISERROR(VLOOKUP($A47,'Indices - Biodiversity'!K$11:L$1000,2, 0)), "", VLOOKUP($A47,'Indices - Biodiversity'!K$11:L$1000, 2, 0))</f>
        <v/>
      </c>
      <c r="J47" s="186" t="str">
        <f t="shared" si="2"/>
        <v/>
      </c>
      <c r="K47" s="168"/>
      <c r="L47" s="166">
        <f t="shared" si="3"/>
        <v>1.2450000000000001</v>
      </c>
      <c r="M47" s="165" t="s">
        <v>384</v>
      </c>
      <c r="N47" s="197"/>
      <c r="P47" s="103"/>
      <c r="Q47" s="66"/>
      <c r="R47" s="66"/>
      <c r="T47" s="99"/>
      <c r="U47" s="98"/>
    </row>
    <row r="48" spans="1:21" ht="15" customHeight="1">
      <c r="A48" s="179" t="s">
        <v>52</v>
      </c>
      <c r="B48" s="393"/>
      <c r="C48" s="181">
        <f>IF(ISERROR(VLOOKUP($A48,'Indices - Biodiversity'!D$11:E$994,2, 0)), "", VLOOKUP($A48,'Indices - Biodiversity'!D$11:E$994, 2, 0))</f>
        <v>462</v>
      </c>
      <c r="D48" s="190">
        <f t="shared" si="0"/>
        <v>2.0299999999999998</v>
      </c>
      <c r="E48" s="412"/>
      <c r="F48" s="182">
        <f>IF(ISERROR(VLOOKUP($A48,'Indices - Biodiversity'!G$11:H$953,2, 0)), "", VLOOKUP($A48,'Indices - Biodiversity'!G$11:H$953, 2, 0))</f>
        <v>-2.68</v>
      </c>
      <c r="G48" s="186">
        <f t="shared" si="1"/>
        <v>8.75</v>
      </c>
      <c r="H48" s="412"/>
      <c r="I48" s="183" t="str">
        <f>IF(ISERROR(VLOOKUP($A48,'Indices - Biodiversity'!K$11:L$1000,2, 0)), "", VLOOKUP($A48,'Indices - Biodiversity'!K$11:L$1000, 2, 0))</f>
        <v/>
      </c>
      <c r="J48" s="186" t="str">
        <f t="shared" si="2"/>
        <v/>
      </c>
      <c r="K48" s="168"/>
      <c r="L48" s="166">
        <f t="shared" si="3"/>
        <v>5.39</v>
      </c>
      <c r="M48" s="165" t="s">
        <v>384</v>
      </c>
      <c r="N48" s="197"/>
      <c r="P48" s="103"/>
      <c r="Q48" s="66"/>
      <c r="R48" s="66"/>
      <c r="T48" s="99"/>
      <c r="U48" s="98"/>
    </row>
    <row r="49" spans="1:21" ht="15" customHeight="1">
      <c r="A49" s="179" t="s">
        <v>54</v>
      </c>
      <c r="B49" s="393"/>
      <c r="C49" s="181">
        <f>IF(ISERROR(VLOOKUP($A49,'Indices - Biodiversity'!D$11:E$994,2, 0)), "", VLOOKUP($A49,'Indices - Biodiversity'!D$11:E$994, 2, 0))</f>
        <v>1282</v>
      </c>
      <c r="D49" s="190">
        <f t="shared" si="0"/>
        <v>3.89</v>
      </c>
      <c r="E49" s="412"/>
      <c r="F49" s="182">
        <f>IF(ISERROR(VLOOKUP($A49,'Indices - Biodiversity'!G$11:H$953,2, 0)), "", VLOOKUP($A49,'Indices - Biodiversity'!G$11:H$953, 2, 0))</f>
        <v>-0.27</v>
      </c>
      <c r="G49" s="186">
        <f t="shared" si="1"/>
        <v>5.84</v>
      </c>
      <c r="H49" s="412"/>
      <c r="I49" s="183" t="str">
        <f>IF(ISERROR(VLOOKUP($A49,'Indices - Biodiversity'!K$11:L$1000,2, 0)), "", VLOOKUP($A49,'Indices - Biodiversity'!K$11:L$1000, 2, 0))</f>
        <v/>
      </c>
      <c r="J49" s="186" t="str">
        <f t="shared" si="2"/>
        <v/>
      </c>
      <c r="K49" s="168"/>
      <c r="L49" s="166">
        <f t="shared" si="3"/>
        <v>4.8650000000000002</v>
      </c>
      <c r="M49" s="165" t="s">
        <v>384</v>
      </c>
      <c r="N49" s="197"/>
      <c r="P49" s="103"/>
      <c r="Q49" s="66"/>
      <c r="R49" s="66"/>
      <c r="T49" s="99"/>
      <c r="U49" s="98"/>
    </row>
    <row r="50" spans="1:21" ht="15" customHeight="1">
      <c r="A50" s="179" t="s">
        <v>56</v>
      </c>
      <c r="B50" s="393"/>
      <c r="C50" s="181">
        <f>IF(ISERROR(VLOOKUP($A50,'Indices - Biodiversity'!D$11:E$994,2, 0)), "", VLOOKUP($A50,'Indices - Biodiversity'!D$11:E$994, 2, 0))</f>
        <v>211</v>
      </c>
      <c r="D50" s="190">
        <f t="shared" si="0"/>
        <v>1.46</v>
      </c>
      <c r="E50" s="412"/>
      <c r="F50" s="182">
        <f>IF(ISERROR(VLOOKUP($A50,'Indices - Biodiversity'!G$11:H$953,2, 0)), "", VLOOKUP($A50,'Indices - Biodiversity'!G$11:H$953, 2, 0))</f>
        <v>-0.01</v>
      </c>
      <c r="G50" s="186">
        <f t="shared" si="1"/>
        <v>5.52</v>
      </c>
      <c r="H50" s="412"/>
      <c r="I50" s="183" t="str">
        <f>IF(ISERROR(VLOOKUP($A50,'Indices - Biodiversity'!K$11:L$1000,2, 0)), "", VLOOKUP($A50,'Indices - Biodiversity'!K$11:L$1000, 2, 0))</f>
        <v/>
      </c>
      <c r="J50" s="186" t="str">
        <f t="shared" si="2"/>
        <v/>
      </c>
      <c r="K50" s="168"/>
      <c r="L50" s="166">
        <f t="shared" si="3"/>
        <v>3.4899999999999998</v>
      </c>
      <c r="M50" s="165" t="s">
        <v>384</v>
      </c>
      <c r="N50" s="197"/>
      <c r="P50" s="103"/>
      <c r="Q50" s="66"/>
      <c r="R50" s="66"/>
      <c r="T50" s="99"/>
      <c r="U50" s="98"/>
    </row>
    <row r="51" spans="1:21" ht="15" customHeight="1">
      <c r="A51" s="179" t="s">
        <v>58</v>
      </c>
      <c r="B51" s="393"/>
      <c r="C51" s="181" t="str">
        <f>IF(ISERROR(VLOOKUP($A51,'Indices - Biodiversity'!D$11:E$994,2, 0)), "", VLOOKUP($A51,'Indices - Biodiversity'!D$11:E$994, 2, 0))</f>
        <v/>
      </c>
      <c r="D51" s="190" t="str">
        <f t="shared" si="0"/>
        <v/>
      </c>
      <c r="E51" s="412"/>
      <c r="F51" s="182">
        <f>IF(ISERROR(VLOOKUP($A51,'Indices - Biodiversity'!G$11:H$953,2, 0)), "", VLOOKUP($A51,'Indices - Biodiversity'!G$11:H$953, 2, 0))</f>
        <v>0.68</v>
      </c>
      <c r="G51" s="186">
        <f t="shared" si="1"/>
        <v>4.6900000000000004</v>
      </c>
      <c r="H51" s="412"/>
      <c r="I51" s="183" t="str">
        <f>IF(ISERROR(VLOOKUP($A51,'Indices - Biodiversity'!K$11:L$1000,2, 0)), "", VLOOKUP($A51,'Indices - Biodiversity'!K$11:L$1000, 2, 0))</f>
        <v/>
      </c>
      <c r="J51" s="186" t="str">
        <f t="shared" si="2"/>
        <v/>
      </c>
      <c r="K51" s="168"/>
      <c r="L51" s="166">
        <f t="shared" si="3"/>
        <v>4.6900000000000004</v>
      </c>
      <c r="M51" s="165" t="s">
        <v>384</v>
      </c>
      <c r="N51" s="197"/>
      <c r="P51" s="103"/>
      <c r="Q51" s="66"/>
      <c r="R51" s="66"/>
      <c r="T51" s="99"/>
      <c r="U51" s="98"/>
    </row>
    <row r="52" spans="1:21" ht="15" customHeight="1">
      <c r="A52" s="179" t="s">
        <v>60</v>
      </c>
      <c r="B52" s="393"/>
      <c r="C52" s="181">
        <f>IF(ISERROR(VLOOKUP($A52,'Indices - Biodiversity'!D$11:E$994,2, 0)), "", VLOOKUP($A52,'Indices - Biodiversity'!D$11:E$994, 2, 0))</f>
        <v>106</v>
      </c>
      <c r="D52" s="190">
        <f t="shared" si="0"/>
        <v>1.22</v>
      </c>
      <c r="E52" s="412"/>
      <c r="F52" s="182">
        <f>IF(ISERROR(VLOOKUP($A52,'Indices - Biodiversity'!G$11:H$953,2, 0)), "", VLOOKUP($A52,'Indices - Biodiversity'!G$11:H$953, 2, 0))</f>
        <v>-0.13</v>
      </c>
      <c r="G52" s="186">
        <f t="shared" si="1"/>
        <v>5.67</v>
      </c>
      <c r="H52" s="412"/>
      <c r="I52" s="183" t="str">
        <f>IF(ISERROR(VLOOKUP($A52,'Indices - Biodiversity'!K$11:L$1000,2, 0)), "", VLOOKUP($A52,'Indices - Biodiversity'!K$11:L$1000, 2, 0))</f>
        <v/>
      </c>
      <c r="J52" s="186" t="str">
        <f t="shared" si="2"/>
        <v/>
      </c>
      <c r="K52" s="168"/>
      <c r="L52" s="166">
        <f t="shared" si="3"/>
        <v>3.4449999999999998</v>
      </c>
      <c r="M52" s="165" t="s">
        <v>384</v>
      </c>
      <c r="N52" s="197"/>
      <c r="P52" s="103"/>
      <c r="Q52" s="66"/>
      <c r="R52" s="66"/>
      <c r="T52" s="99"/>
      <c r="U52" s="98"/>
    </row>
    <row r="53" spans="1:21" ht="15" customHeight="1">
      <c r="A53" s="179" t="s">
        <v>62</v>
      </c>
      <c r="B53" s="393"/>
      <c r="C53" s="181">
        <f>IF(ISERROR(VLOOKUP($A53,'Indices - Biodiversity'!D$11:E$994,2, 0)), "", VLOOKUP($A53,'Indices - Biodiversity'!D$11:E$994, 2, 0))</f>
        <v>59</v>
      </c>
      <c r="D53" s="190">
        <f t="shared" si="0"/>
        <v>1.1200000000000001</v>
      </c>
      <c r="E53" s="412"/>
      <c r="F53" s="182">
        <f>IF(ISERROR(VLOOKUP($A53,'Indices - Biodiversity'!G$11:H$953,2, 0)), "", VLOOKUP($A53,'Indices - Biodiversity'!G$11:H$953, 2, 0))</f>
        <v>-2.4500000000000002</v>
      </c>
      <c r="G53" s="186">
        <f t="shared" si="1"/>
        <v>8.48</v>
      </c>
      <c r="H53" s="412"/>
      <c r="I53" s="183" t="str">
        <f>IF(ISERROR(VLOOKUP($A53,'Indices - Biodiversity'!K$11:L$1000,2, 0)), "", VLOOKUP($A53,'Indices - Biodiversity'!K$11:L$1000, 2, 0))</f>
        <v/>
      </c>
      <c r="J53" s="186" t="str">
        <f t="shared" si="2"/>
        <v/>
      </c>
      <c r="K53" s="168"/>
      <c r="L53" s="166">
        <f t="shared" si="3"/>
        <v>4.8000000000000007</v>
      </c>
      <c r="M53" s="165" t="s">
        <v>384</v>
      </c>
      <c r="N53" s="197"/>
      <c r="P53" s="103"/>
      <c r="Q53" s="66"/>
      <c r="R53" s="66"/>
      <c r="T53" s="99"/>
      <c r="U53" s="98"/>
    </row>
    <row r="54" spans="1:21" ht="15" customHeight="1">
      <c r="A54" s="179" t="s">
        <v>64</v>
      </c>
      <c r="B54" s="393"/>
      <c r="C54" s="181">
        <f>IF(ISERROR(VLOOKUP($A54,'Indices - Biodiversity'!D$11:E$994,2, 0)), "", VLOOKUP($A54,'Indices - Biodiversity'!D$11:E$994, 2, 0))</f>
        <v>336</v>
      </c>
      <c r="D54" s="190">
        <f t="shared" si="0"/>
        <v>1.75</v>
      </c>
      <c r="E54" s="412"/>
      <c r="F54" s="182">
        <f>IF(ISERROR(VLOOKUP($A54,'Indices - Biodiversity'!G$11:H$953,2, 0)), "", VLOOKUP($A54,'Indices - Biodiversity'!G$11:H$953, 2, 0))</f>
        <v>0.85</v>
      </c>
      <c r="G54" s="186">
        <f t="shared" si="1"/>
        <v>4.4800000000000004</v>
      </c>
      <c r="H54" s="412"/>
      <c r="I54" s="183" t="str">
        <f>IF(ISERROR(VLOOKUP($A54,'Indices - Biodiversity'!K$11:L$1000,2, 0)), "", VLOOKUP($A54,'Indices - Biodiversity'!K$11:L$1000, 2, 0))</f>
        <v/>
      </c>
      <c r="J54" s="186" t="str">
        <f t="shared" si="2"/>
        <v/>
      </c>
      <c r="K54" s="168"/>
      <c r="L54" s="166">
        <f t="shared" si="3"/>
        <v>3.1150000000000002</v>
      </c>
      <c r="M54" s="165" t="s">
        <v>384</v>
      </c>
      <c r="N54" s="197"/>
      <c r="P54" s="103"/>
      <c r="Q54" s="66"/>
      <c r="R54" s="66"/>
      <c r="T54" s="99"/>
      <c r="U54" s="98"/>
    </row>
    <row r="55" spans="1:21" ht="15" customHeight="1">
      <c r="A55" s="179" t="s">
        <v>66</v>
      </c>
      <c r="B55" s="393"/>
      <c r="C55" s="181">
        <f>IF(ISERROR(VLOOKUP($A55,'Indices - Biodiversity'!D$11:E$994,2, 0)), "", VLOOKUP($A55,'Indices - Biodiversity'!D$11:E$994, 2, 0))</f>
        <v>1761</v>
      </c>
      <c r="D55" s="190">
        <f t="shared" si="0"/>
        <v>4.9800000000000004</v>
      </c>
      <c r="E55" s="412"/>
      <c r="F55" s="182">
        <f>IF(ISERROR(VLOOKUP($A55,'Indices - Biodiversity'!G$11:H$953,2, 0)), "", VLOOKUP($A55,'Indices - Biodiversity'!G$11:H$953, 2, 0))</f>
        <v>0.93</v>
      </c>
      <c r="G55" s="186">
        <f t="shared" si="1"/>
        <v>4.3899999999999997</v>
      </c>
      <c r="H55" s="412"/>
      <c r="I55" s="183" t="str">
        <f>IF(ISERROR(VLOOKUP($A55,'Indices - Biodiversity'!K$11:L$1000,2, 0)), "", VLOOKUP($A55,'Indices - Biodiversity'!K$11:L$1000, 2, 0))</f>
        <v/>
      </c>
      <c r="J55" s="186" t="str">
        <f t="shared" si="2"/>
        <v/>
      </c>
      <c r="K55" s="168"/>
      <c r="L55" s="166">
        <f t="shared" si="3"/>
        <v>4.6850000000000005</v>
      </c>
      <c r="M55" s="165" t="s">
        <v>384</v>
      </c>
      <c r="N55" s="197"/>
      <c r="P55" s="103"/>
      <c r="Q55" s="66"/>
      <c r="R55" s="66"/>
      <c r="T55" s="99"/>
      <c r="U55" s="98"/>
    </row>
    <row r="56" spans="1:21" ht="15" customHeight="1">
      <c r="A56" s="179" t="s">
        <v>68</v>
      </c>
      <c r="B56" s="393"/>
      <c r="C56" s="181">
        <f>IF(ISERROR(VLOOKUP($A56,'Indices - Biodiversity'!D$11:E$994,2, 0)), "", VLOOKUP($A56,'Indices - Biodiversity'!D$11:E$994, 2, 0))</f>
        <v>1853</v>
      </c>
      <c r="D56" s="190">
        <f t="shared" si="0"/>
        <v>5.19</v>
      </c>
      <c r="E56" s="412"/>
      <c r="F56" s="182">
        <f>IF(ISERROR(VLOOKUP($A56,'Indices - Biodiversity'!G$11:H$953,2, 0)), "", VLOOKUP($A56,'Indices - Biodiversity'!G$11:H$953, 2, 0))</f>
        <v>-0.28000000000000003</v>
      </c>
      <c r="G56" s="186">
        <f t="shared" si="1"/>
        <v>5.85</v>
      </c>
      <c r="H56" s="412"/>
      <c r="I56" s="183" t="str">
        <f>IF(ISERROR(VLOOKUP($A56,'Indices - Biodiversity'!K$11:L$1000,2, 0)), "", VLOOKUP($A56,'Indices - Biodiversity'!K$11:L$1000, 2, 0))</f>
        <v/>
      </c>
      <c r="J56" s="186" t="str">
        <f t="shared" si="2"/>
        <v/>
      </c>
      <c r="K56" s="168"/>
      <c r="L56" s="166">
        <f t="shared" si="3"/>
        <v>5.52</v>
      </c>
      <c r="M56" s="165" t="s">
        <v>384</v>
      </c>
      <c r="N56" s="197"/>
      <c r="P56" s="103"/>
      <c r="Q56" s="66"/>
      <c r="R56" s="66"/>
      <c r="T56" s="99"/>
      <c r="U56" s="98"/>
    </row>
    <row r="57" spans="1:21" ht="15" customHeight="1">
      <c r="A57" s="179" t="s">
        <v>70</v>
      </c>
      <c r="B57" s="393"/>
      <c r="C57" s="181">
        <f>IF(ISERROR(VLOOKUP($A57,'Indices - Biodiversity'!D$11:E$994,2, 0)), "", VLOOKUP($A57,'Indices - Biodiversity'!D$11:E$994, 2, 0))</f>
        <v>223</v>
      </c>
      <c r="D57" s="190">
        <f t="shared" si="0"/>
        <v>1.49</v>
      </c>
      <c r="E57" s="412"/>
      <c r="F57" s="182">
        <f>IF(ISERROR(VLOOKUP($A57,'Indices - Biodiversity'!G$11:H$953,2, 0)), "", VLOOKUP($A57,'Indices - Biodiversity'!G$11:H$953, 2, 0))</f>
        <v>-1.24</v>
      </c>
      <c r="G57" s="186">
        <f t="shared" si="1"/>
        <v>7.01</v>
      </c>
      <c r="H57" s="412"/>
      <c r="I57" s="183" t="str">
        <f>IF(ISERROR(VLOOKUP($A57,'Indices - Biodiversity'!K$11:L$1000,2, 0)), "", VLOOKUP($A57,'Indices - Biodiversity'!K$11:L$1000, 2, 0))</f>
        <v/>
      </c>
      <c r="J57" s="186" t="str">
        <f t="shared" si="2"/>
        <v/>
      </c>
      <c r="K57" s="168"/>
      <c r="L57" s="166">
        <f t="shared" si="3"/>
        <v>4.25</v>
      </c>
      <c r="M57" s="165" t="s">
        <v>384</v>
      </c>
      <c r="N57" s="197"/>
      <c r="P57" s="103"/>
      <c r="Q57" s="66"/>
      <c r="R57" s="66"/>
      <c r="T57" s="99"/>
      <c r="U57" s="98"/>
    </row>
    <row r="58" spans="1:21" ht="15" customHeight="1">
      <c r="A58" s="179" t="s">
        <v>72</v>
      </c>
      <c r="B58" s="393"/>
      <c r="C58" s="181">
        <f>IF(ISERROR(VLOOKUP($A58,'Indices - Biodiversity'!D$11:E$994,2, 0)), "", VLOOKUP($A58,'Indices - Biodiversity'!D$11:E$994, 2, 0))</f>
        <v>247</v>
      </c>
      <c r="D58" s="190">
        <f t="shared" si="0"/>
        <v>1.54</v>
      </c>
      <c r="E58" s="412"/>
      <c r="F58" s="182" t="str">
        <f>IF(ISERROR(VLOOKUP($A58,'Indices - Biodiversity'!G$11:H$953,2, 0)), "", VLOOKUP($A58,'Indices - Biodiversity'!G$11:H$953, 2, 0))</f>
        <v/>
      </c>
      <c r="G58" s="186" t="str">
        <f t="shared" si="1"/>
        <v/>
      </c>
      <c r="H58" s="412"/>
      <c r="I58" s="183" t="str">
        <f>IF(ISERROR(VLOOKUP($A58,'Indices - Biodiversity'!K$11:L$1000,2, 0)), "", VLOOKUP($A58,'Indices - Biodiversity'!K$11:L$1000, 2, 0))</f>
        <v/>
      </c>
      <c r="J58" s="186" t="str">
        <f t="shared" si="2"/>
        <v/>
      </c>
      <c r="K58" s="168"/>
      <c r="L58" s="166">
        <f t="shared" si="3"/>
        <v>1.54</v>
      </c>
      <c r="M58" s="165" t="s">
        <v>384</v>
      </c>
      <c r="N58" s="197"/>
      <c r="P58" s="103"/>
      <c r="Q58" s="66"/>
      <c r="R58" s="66"/>
      <c r="T58" s="99"/>
      <c r="U58" s="98"/>
    </row>
    <row r="59" spans="1:21" ht="15" customHeight="1">
      <c r="A59" s="179" t="s">
        <v>461</v>
      </c>
      <c r="B59" s="393"/>
      <c r="C59" s="181">
        <f>IF(ISERROR(VLOOKUP($A59,'Indices - Biodiversity'!D$11:E$994,2, 0)), "", VLOOKUP($A59,'Indices - Biodiversity'!D$11:E$994, 2, 0))</f>
        <v>153</v>
      </c>
      <c r="D59" s="190">
        <f t="shared" si="0"/>
        <v>1.33</v>
      </c>
      <c r="E59" s="412"/>
      <c r="F59" s="182" t="str">
        <f>IF(ISERROR(VLOOKUP($A59,'Indices - Biodiversity'!G$11:H$953,2, 0)), "", VLOOKUP($A59,'Indices - Biodiversity'!G$11:H$953, 2, 0))</f>
        <v/>
      </c>
      <c r="G59" s="186" t="str">
        <f t="shared" si="1"/>
        <v/>
      </c>
      <c r="H59" s="412"/>
      <c r="I59" s="183" t="str">
        <f>IF(ISERROR(VLOOKUP($A59,'Indices - Biodiversity'!K$11:L$1000,2, 0)), "", VLOOKUP($A59,'Indices - Biodiversity'!K$11:L$1000, 2, 0))</f>
        <v/>
      </c>
      <c r="J59" s="186" t="str">
        <f t="shared" si="2"/>
        <v/>
      </c>
      <c r="K59" s="168"/>
      <c r="L59" s="166">
        <f t="shared" si="3"/>
        <v>1.33</v>
      </c>
      <c r="M59" s="165" t="s">
        <v>384</v>
      </c>
      <c r="N59" s="197"/>
      <c r="P59" s="103"/>
      <c r="Q59" s="66"/>
      <c r="R59" s="66"/>
      <c r="T59" s="99"/>
      <c r="U59" s="98"/>
    </row>
    <row r="60" spans="1:21" ht="15" customHeight="1">
      <c r="A60" s="179" t="s">
        <v>74</v>
      </c>
      <c r="B60" s="393"/>
      <c r="C60" s="181">
        <f>IF(ISERROR(VLOOKUP($A60,'Indices - Biodiversity'!D$11:E$994,2, 0)), "", VLOOKUP($A60,'Indices - Biodiversity'!D$11:E$994, 2, 0))</f>
        <v>789</v>
      </c>
      <c r="D60" s="190">
        <f t="shared" si="0"/>
        <v>2.78</v>
      </c>
      <c r="E60" s="412"/>
      <c r="F60" s="182">
        <f>IF(ISERROR(VLOOKUP($A60,'Indices - Biodiversity'!G$11:H$953,2, 0)), "", VLOOKUP($A60,'Indices - Biodiversity'!G$11:H$953, 2, 0))</f>
        <v>0.56000000000000005</v>
      </c>
      <c r="G60" s="186">
        <f t="shared" si="1"/>
        <v>4.83</v>
      </c>
      <c r="H60" s="412"/>
      <c r="I60" s="183" t="str">
        <f>IF(ISERROR(VLOOKUP($A60,'Indices - Biodiversity'!K$11:L$1000,2, 0)), "", VLOOKUP($A60,'Indices - Biodiversity'!K$11:L$1000, 2, 0))</f>
        <v/>
      </c>
      <c r="J60" s="186" t="str">
        <f t="shared" si="2"/>
        <v/>
      </c>
      <c r="K60" s="168"/>
      <c r="L60" s="166">
        <f t="shared" si="3"/>
        <v>3.8049999999999997</v>
      </c>
      <c r="M60" s="165" t="s">
        <v>384</v>
      </c>
      <c r="N60" s="197"/>
      <c r="P60" s="103"/>
      <c r="Q60" s="66"/>
      <c r="R60" s="66"/>
      <c r="T60" s="99"/>
      <c r="U60" s="98"/>
    </row>
    <row r="61" spans="1:21" ht="15" customHeight="1">
      <c r="A61" s="179" t="s">
        <v>479</v>
      </c>
      <c r="B61" s="393"/>
      <c r="C61" s="181">
        <f>IF(ISERROR(VLOOKUP($A61,'Indices - Biodiversity'!D$11:E$994,2, 0)), "", VLOOKUP($A61,'Indices - Biodiversity'!D$11:E$994, 2, 0))</f>
        <v>339</v>
      </c>
      <c r="D61" s="190">
        <f t="shared" si="0"/>
        <v>1.75</v>
      </c>
      <c r="E61" s="412"/>
      <c r="F61" s="182" t="str">
        <f>IF(ISERROR(VLOOKUP($A61,'Indices - Biodiversity'!G$11:H$953,2, 0)), "", VLOOKUP($A61,'Indices - Biodiversity'!G$11:H$953, 2, 0))</f>
        <v/>
      </c>
      <c r="G61" s="186" t="str">
        <f t="shared" si="1"/>
        <v/>
      </c>
      <c r="H61" s="412"/>
      <c r="I61" s="183" t="str">
        <f>IF(ISERROR(VLOOKUP($A61,'Indices - Biodiversity'!K$11:L$1000,2, 0)), "", VLOOKUP($A61,'Indices - Biodiversity'!K$11:L$1000, 2, 0))</f>
        <v/>
      </c>
      <c r="J61" s="186" t="str">
        <f t="shared" si="2"/>
        <v/>
      </c>
      <c r="K61" s="168"/>
      <c r="L61" s="166">
        <f t="shared" si="3"/>
        <v>1.75</v>
      </c>
      <c r="M61" s="165" t="s">
        <v>384</v>
      </c>
      <c r="N61" s="197"/>
      <c r="P61" s="103"/>
      <c r="Q61" s="66"/>
      <c r="R61" s="66"/>
      <c r="T61" s="99"/>
      <c r="U61" s="98"/>
    </row>
    <row r="62" spans="1:21" ht="15" customHeight="1">
      <c r="A62" s="179" t="s">
        <v>78</v>
      </c>
      <c r="B62" s="393"/>
      <c r="C62" s="181">
        <f>IF(ISERROR(VLOOKUP($A62,'Indices - Biodiversity'!D$11:E$994,2, 0)), "", VLOOKUP($A62,'Indices - Biodiversity'!D$11:E$994, 2, 0))</f>
        <v>263</v>
      </c>
      <c r="D62" s="190">
        <f t="shared" si="0"/>
        <v>1.58</v>
      </c>
      <c r="E62" s="412"/>
      <c r="F62" s="182">
        <f>IF(ISERROR(VLOOKUP($A62,'Indices - Biodiversity'!G$11:H$953,2, 0)), "", VLOOKUP($A62,'Indices - Biodiversity'!G$11:H$953, 2, 0))</f>
        <v>0.1</v>
      </c>
      <c r="G62" s="186">
        <f t="shared" si="1"/>
        <v>5.39</v>
      </c>
      <c r="H62" s="412"/>
      <c r="I62" s="183" t="str">
        <f>IF(ISERROR(VLOOKUP($A62,'Indices - Biodiversity'!K$11:L$1000,2, 0)), "", VLOOKUP($A62,'Indices - Biodiversity'!K$11:L$1000, 2, 0))</f>
        <v/>
      </c>
      <c r="J62" s="186" t="str">
        <f t="shared" si="2"/>
        <v/>
      </c>
      <c r="K62" s="168"/>
      <c r="L62" s="166">
        <f t="shared" si="3"/>
        <v>3.4849999999999999</v>
      </c>
      <c r="M62" s="165" t="s">
        <v>384</v>
      </c>
      <c r="N62" s="197"/>
      <c r="P62" s="103"/>
      <c r="Q62" s="66"/>
      <c r="R62" s="66"/>
      <c r="T62" s="99"/>
      <c r="U62" s="98"/>
    </row>
    <row r="63" spans="1:21" ht="15" customHeight="1">
      <c r="A63" s="179" t="s">
        <v>80</v>
      </c>
      <c r="B63" s="393"/>
      <c r="C63" s="181">
        <f>IF(ISERROR(VLOOKUP($A63,'Indices - Biodiversity'!D$11:E$994,2, 0)), "", VLOOKUP($A63,'Indices - Biodiversity'!D$11:E$994, 2, 0))</f>
        <v>693</v>
      </c>
      <c r="D63" s="190">
        <f t="shared" si="0"/>
        <v>2.56</v>
      </c>
      <c r="E63" s="412"/>
      <c r="F63" s="182">
        <f>IF(ISERROR(VLOOKUP($A63,'Indices - Biodiversity'!G$11:H$953,2, 0)), "", VLOOKUP($A63,'Indices - Biodiversity'!G$11:H$953, 2, 0))</f>
        <v>1.01</v>
      </c>
      <c r="G63" s="186">
        <f t="shared" si="1"/>
        <v>4.29</v>
      </c>
      <c r="H63" s="412"/>
      <c r="I63" s="183" t="str">
        <f>IF(ISERROR(VLOOKUP($A63,'Indices - Biodiversity'!K$11:L$1000,2, 0)), "", VLOOKUP($A63,'Indices - Biodiversity'!K$11:L$1000, 2, 0))</f>
        <v/>
      </c>
      <c r="J63" s="186" t="str">
        <f t="shared" si="2"/>
        <v/>
      </c>
      <c r="K63" s="168"/>
      <c r="L63" s="166">
        <f t="shared" si="3"/>
        <v>3.4249999999999998</v>
      </c>
      <c r="M63" s="165" t="s">
        <v>384</v>
      </c>
      <c r="N63" s="197"/>
      <c r="P63" s="103"/>
      <c r="Q63" s="66"/>
      <c r="R63" s="66"/>
      <c r="T63" s="99"/>
      <c r="U63" s="98"/>
    </row>
    <row r="64" spans="1:21" ht="15" customHeight="1">
      <c r="A64" s="179" t="s">
        <v>82</v>
      </c>
      <c r="B64" s="393"/>
      <c r="C64" s="181">
        <f>IF(ISERROR(VLOOKUP($A64,'Indices - Biodiversity'!D$11:E$994,2, 0)), "", VLOOKUP($A64,'Indices - Biodiversity'!D$11:E$994, 2, 0))</f>
        <v>112</v>
      </c>
      <c r="D64" s="190">
        <f t="shared" si="0"/>
        <v>1.24</v>
      </c>
      <c r="E64" s="412"/>
      <c r="F64" s="182">
        <f>IF(ISERROR(VLOOKUP($A64,'Indices - Biodiversity'!G$11:H$953,2, 0)), "", VLOOKUP($A64,'Indices - Biodiversity'!G$11:H$953, 2, 0))</f>
        <v>-0.02</v>
      </c>
      <c r="G64" s="186">
        <f t="shared" si="1"/>
        <v>5.54</v>
      </c>
      <c r="H64" s="412"/>
      <c r="I64" s="183" t="str">
        <f>IF(ISERROR(VLOOKUP($A64,'Indices - Biodiversity'!K$11:L$1000,2, 0)), "", VLOOKUP($A64,'Indices - Biodiversity'!K$11:L$1000, 2, 0))</f>
        <v/>
      </c>
      <c r="J64" s="186" t="str">
        <f t="shared" si="2"/>
        <v/>
      </c>
      <c r="K64" s="168"/>
      <c r="L64" s="166">
        <f t="shared" si="3"/>
        <v>3.39</v>
      </c>
      <c r="M64" s="165" t="s">
        <v>384</v>
      </c>
      <c r="N64" s="197"/>
      <c r="P64" s="103"/>
      <c r="Q64" s="66"/>
      <c r="R64" s="66"/>
      <c r="T64" s="99"/>
      <c r="U64" s="98"/>
    </row>
    <row r="65" spans="1:21" ht="15" customHeight="1">
      <c r="A65" s="179" t="s">
        <v>84</v>
      </c>
      <c r="B65" s="393"/>
      <c r="C65" s="181">
        <f>IF(ISERROR(VLOOKUP($A65,'Indices - Biodiversity'!D$11:E$994,2, 0)), "", VLOOKUP($A65,'Indices - Biodiversity'!D$11:E$994, 2, 0))</f>
        <v>146</v>
      </c>
      <c r="D65" s="190">
        <f t="shared" si="0"/>
        <v>1.32</v>
      </c>
      <c r="E65" s="412"/>
      <c r="F65" s="182" t="str">
        <f>IF(ISERROR(VLOOKUP($A65,'Indices - Biodiversity'!G$11:H$953,2, 0)), "", VLOOKUP($A65,'Indices - Biodiversity'!G$11:H$953, 2, 0))</f>
        <v/>
      </c>
      <c r="G65" s="186" t="str">
        <f t="shared" si="1"/>
        <v/>
      </c>
      <c r="H65" s="412"/>
      <c r="I65" s="183" t="str">
        <f>IF(ISERROR(VLOOKUP($A65,'Indices - Biodiversity'!K$11:L$1000,2, 0)), "", VLOOKUP($A65,'Indices - Biodiversity'!K$11:L$1000, 2, 0))</f>
        <v/>
      </c>
      <c r="J65" s="186" t="str">
        <f t="shared" si="2"/>
        <v/>
      </c>
      <c r="K65" s="168"/>
      <c r="L65" s="166">
        <f t="shared" si="3"/>
        <v>1.32</v>
      </c>
      <c r="M65" s="165" t="s">
        <v>384</v>
      </c>
      <c r="N65" s="197"/>
      <c r="P65" s="103"/>
      <c r="Q65" s="66"/>
      <c r="R65" s="66"/>
      <c r="T65" s="99"/>
      <c r="U65" s="98"/>
    </row>
    <row r="66" spans="1:21" ht="15" customHeight="1">
      <c r="A66" s="179" t="s">
        <v>480</v>
      </c>
      <c r="B66" s="393"/>
      <c r="C66" s="181">
        <f>IF(ISERROR(VLOOKUP($A66,'Indices - Biodiversity'!D$11:E$994,2, 0)), "", VLOOKUP($A66,'Indices - Biodiversity'!D$11:E$994, 2, 0))</f>
        <v>110</v>
      </c>
      <c r="D66" s="190">
        <f t="shared" si="0"/>
        <v>1.23</v>
      </c>
      <c r="E66" s="412"/>
      <c r="F66" s="182" t="str">
        <f>IF(ISERROR(VLOOKUP($A66,'Indices - Biodiversity'!G$11:H$953,2, 0)), "", VLOOKUP($A66,'Indices - Biodiversity'!G$11:H$953, 2, 0))</f>
        <v/>
      </c>
      <c r="G66" s="186" t="str">
        <f t="shared" si="1"/>
        <v/>
      </c>
      <c r="H66" s="412"/>
      <c r="I66" s="183" t="str">
        <f>IF(ISERROR(VLOOKUP($A66,'Indices - Biodiversity'!K$11:L$1000,2, 0)), "", VLOOKUP($A66,'Indices - Biodiversity'!K$11:L$1000, 2, 0))</f>
        <v/>
      </c>
      <c r="J66" s="186" t="str">
        <f t="shared" si="2"/>
        <v/>
      </c>
      <c r="K66" s="168"/>
      <c r="L66" s="166">
        <f t="shared" si="3"/>
        <v>1.23</v>
      </c>
      <c r="M66" s="165" t="s">
        <v>384</v>
      </c>
      <c r="N66" s="197"/>
      <c r="P66" s="103"/>
      <c r="Q66" s="66"/>
      <c r="R66" s="66"/>
      <c r="T66" s="99"/>
      <c r="U66" s="98"/>
    </row>
    <row r="67" spans="1:21" ht="15" customHeight="1">
      <c r="A67" s="179" t="s">
        <v>88</v>
      </c>
      <c r="B67" s="393"/>
      <c r="C67" s="181">
        <f>IF(ISERROR(VLOOKUP($A67,'Indices - Biodiversity'!D$11:E$994,2, 0)), "", VLOOKUP($A67,'Indices - Biodiversity'!D$11:E$994, 2, 0))</f>
        <v>110</v>
      </c>
      <c r="D67" s="190">
        <f t="shared" si="0"/>
        <v>1.23</v>
      </c>
      <c r="E67" s="412"/>
      <c r="F67" s="182">
        <f>IF(ISERROR(VLOOKUP($A67,'Indices - Biodiversity'!G$11:H$953,2, 0)), "", VLOOKUP($A67,'Indices - Biodiversity'!G$11:H$953, 2, 0))</f>
        <v>0.69</v>
      </c>
      <c r="G67" s="186">
        <f t="shared" si="1"/>
        <v>4.68</v>
      </c>
      <c r="H67" s="412"/>
      <c r="I67" s="183" t="str">
        <f>IF(ISERROR(VLOOKUP($A67,'Indices - Biodiversity'!K$11:L$1000,2, 0)), "", VLOOKUP($A67,'Indices - Biodiversity'!K$11:L$1000, 2, 0))</f>
        <v/>
      </c>
      <c r="J67" s="186" t="str">
        <f t="shared" si="2"/>
        <v/>
      </c>
      <c r="K67" s="168"/>
      <c r="L67" s="166">
        <f t="shared" si="3"/>
        <v>2.9550000000000001</v>
      </c>
      <c r="M67" s="165" t="s">
        <v>384</v>
      </c>
      <c r="N67" s="197"/>
      <c r="P67" s="103"/>
      <c r="Q67" s="66"/>
      <c r="R67" s="66"/>
      <c r="T67" s="99"/>
      <c r="U67" s="98"/>
    </row>
    <row r="68" spans="1:21" ht="15" customHeight="1">
      <c r="A68" s="179" t="s">
        <v>90</v>
      </c>
      <c r="B68" s="393"/>
      <c r="C68" s="181">
        <f>IF(ISERROR(VLOOKUP($A68,'Indices - Biodiversity'!D$11:E$994,2, 0)), "", VLOOKUP($A68,'Indices - Biodiversity'!D$11:E$994, 2, 0))</f>
        <v>200</v>
      </c>
      <c r="D68" s="190">
        <f t="shared" si="0"/>
        <v>1.44</v>
      </c>
      <c r="E68" s="412"/>
      <c r="F68" s="182">
        <f>IF(ISERROR(VLOOKUP($A68,'Indices - Biodiversity'!G$11:H$953,2, 0)), "", VLOOKUP($A68,'Indices - Biodiversity'!G$11:H$953, 2, 0))</f>
        <v>0.35</v>
      </c>
      <c r="G68" s="186">
        <f t="shared" si="1"/>
        <v>5.09</v>
      </c>
      <c r="H68" s="412"/>
      <c r="I68" s="183" t="str">
        <f>IF(ISERROR(VLOOKUP($A68,'Indices - Biodiversity'!K$11:L$1000,2, 0)), "", VLOOKUP($A68,'Indices - Biodiversity'!K$11:L$1000, 2, 0))</f>
        <v/>
      </c>
      <c r="J68" s="186" t="str">
        <f t="shared" si="2"/>
        <v/>
      </c>
      <c r="K68" s="168"/>
      <c r="L68" s="166">
        <f t="shared" si="3"/>
        <v>3.2649999999999997</v>
      </c>
      <c r="M68" s="165" t="s">
        <v>384</v>
      </c>
      <c r="N68" s="197"/>
      <c r="P68" s="103"/>
      <c r="Q68" s="66"/>
      <c r="R68" s="66"/>
      <c r="T68" s="99"/>
      <c r="U68" s="98"/>
    </row>
    <row r="69" spans="1:21" ht="15" customHeight="1">
      <c r="A69" s="179" t="s">
        <v>92</v>
      </c>
      <c r="B69" s="393"/>
      <c r="C69" s="181">
        <f>IF(ISERROR(VLOOKUP($A69,'Indices - Biodiversity'!D$11:E$994,2, 0)), "", VLOOKUP($A69,'Indices - Biodiversity'!D$11:E$994, 2, 0))</f>
        <v>115</v>
      </c>
      <c r="D69" s="190">
        <f t="shared" si="0"/>
        <v>1.25</v>
      </c>
      <c r="E69" s="412"/>
      <c r="F69" s="182" t="str">
        <f>IF(ISERROR(VLOOKUP($A69,'Indices - Biodiversity'!G$11:H$953,2, 0)), "", VLOOKUP($A69,'Indices - Biodiversity'!G$11:H$953, 2, 0))</f>
        <v/>
      </c>
      <c r="G69" s="186" t="str">
        <f t="shared" si="1"/>
        <v/>
      </c>
      <c r="H69" s="412"/>
      <c r="I69" s="183" t="str">
        <f>IF(ISERROR(VLOOKUP($A69,'Indices - Biodiversity'!K$11:L$1000,2, 0)), "", VLOOKUP($A69,'Indices - Biodiversity'!K$11:L$1000, 2, 0))</f>
        <v/>
      </c>
      <c r="J69" s="186" t="str">
        <f t="shared" si="2"/>
        <v/>
      </c>
      <c r="K69" s="168"/>
      <c r="L69" s="166">
        <f t="shared" si="3"/>
        <v>1.25</v>
      </c>
      <c r="M69" s="165" t="s">
        <v>384</v>
      </c>
      <c r="N69" s="197"/>
      <c r="P69" s="103"/>
      <c r="Q69" s="66"/>
      <c r="R69" s="66"/>
      <c r="T69" s="99"/>
      <c r="U69" s="98"/>
    </row>
    <row r="70" spans="1:21" ht="15" customHeight="1">
      <c r="A70" s="179" t="s">
        <v>94</v>
      </c>
      <c r="B70" s="393"/>
      <c r="C70" s="181">
        <f>IF(ISERROR(VLOOKUP($A70,'Indices - Biodiversity'!D$11:E$994,2, 0)), "", VLOOKUP($A70,'Indices - Biodiversity'!D$11:E$994, 2, 0))</f>
        <v>380</v>
      </c>
      <c r="D70" s="190">
        <f t="shared" si="0"/>
        <v>1.85</v>
      </c>
      <c r="E70" s="412"/>
      <c r="F70" s="182">
        <f>IF(ISERROR(VLOOKUP($A70,'Indices - Biodiversity'!G$11:H$953,2, 0)), "", VLOOKUP($A70,'Indices - Biodiversity'!G$11:H$953, 2, 0))</f>
        <v>0.34</v>
      </c>
      <c r="G70" s="186">
        <f t="shared" si="1"/>
        <v>5.0999999999999996</v>
      </c>
      <c r="H70" s="412"/>
      <c r="I70" s="183" t="str">
        <f>IF(ISERROR(VLOOKUP($A70,'Indices - Biodiversity'!K$11:L$1000,2, 0)), "", VLOOKUP($A70,'Indices - Biodiversity'!K$11:L$1000, 2, 0))</f>
        <v/>
      </c>
      <c r="J70" s="186" t="str">
        <f t="shared" si="2"/>
        <v/>
      </c>
      <c r="K70" s="168"/>
      <c r="L70" s="166">
        <f t="shared" si="3"/>
        <v>3.4749999999999996</v>
      </c>
      <c r="M70" s="165" t="s">
        <v>384</v>
      </c>
      <c r="N70" s="197"/>
      <c r="P70" s="103"/>
      <c r="Q70" s="66"/>
      <c r="R70" s="66"/>
      <c r="T70" s="99"/>
      <c r="U70" s="98"/>
    </row>
    <row r="71" spans="1:21" ht="15" customHeight="1">
      <c r="A71" s="179" t="s">
        <v>99</v>
      </c>
      <c r="B71" s="393"/>
      <c r="C71" s="181">
        <f>IF(ISERROR(VLOOKUP($A71,'Indices - Biodiversity'!D$11:E$994,2, 0)), "", VLOOKUP($A71,'Indices - Biodiversity'!D$11:E$994, 2, 0))</f>
        <v>2778</v>
      </c>
      <c r="D71" s="190">
        <f t="shared" si="0"/>
        <v>7.29</v>
      </c>
      <c r="E71" s="412"/>
      <c r="F71" s="182">
        <f>IF(ISERROR(VLOOKUP($A71,'Indices - Biodiversity'!G$11:H$953,2, 0)), "", VLOOKUP($A71,'Indices - Biodiversity'!G$11:H$953, 2, 0))</f>
        <v>-0.41</v>
      </c>
      <c r="G71" s="186">
        <f t="shared" si="1"/>
        <v>6.01</v>
      </c>
      <c r="H71" s="412"/>
      <c r="I71" s="183" t="str">
        <f>IF(ISERROR(VLOOKUP($A71,'Indices - Biodiversity'!K$11:L$1000,2, 0)), "", VLOOKUP($A71,'Indices - Biodiversity'!K$11:L$1000, 2, 0))</f>
        <v/>
      </c>
      <c r="J71" s="186" t="str">
        <f t="shared" si="2"/>
        <v/>
      </c>
      <c r="K71" s="168"/>
      <c r="L71" s="166">
        <f t="shared" si="3"/>
        <v>6.65</v>
      </c>
      <c r="M71" s="165" t="s">
        <v>384</v>
      </c>
      <c r="N71" s="197"/>
      <c r="P71" s="103"/>
      <c r="Q71" s="66"/>
      <c r="R71" s="66"/>
      <c r="T71" s="99"/>
      <c r="U71" s="98"/>
    </row>
    <row r="72" spans="1:21" ht="15" customHeight="1">
      <c r="A72" s="179" t="s">
        <v>101</v>
      </c>
      <c r="B72" s="393"/>
      <c r="C72" s="181">
        <f>IF(ISERROR(VLOOKUP($A72,'Indices - Biodiversity'!D$11:E$994,2, 0)), "", VLOOKUP($A72,'Indices - Biodiversity'!D$11:E$994, 2, 0))</f>
        <v>292</v>
      </c>
      <c r="D72" s="190">
        <f t="shared" si="0"/>
        <v>1.65</v>
      </c>
      <c r="E72" s="412"/>
      <c r="F72" s="182">
        <f>IF(ISERROR(VLOOKUP($A72,'Indices - Biodiversity'!G$11:H$953,2, 0)), "", VLOOKUP($A72,'Indices - Biodiversity'!G$11:H$953, 2, 0))</f>
        <v>-3.71</v>
      </c>
      <c r="G72" s="186">
        <f t="shared" si="1"/>
        <v>10</v>
      </c>
      <c r="H72" s="412"/>
      <c r="I72" s="183" t="str">
        <f>IF(ISERROR(VLOOKUP($A72,'Indices - Biodiversity'!K$11:L$1000,2, 0)), "", VLOOKUP($A72,'Indices - Biodiversity'!K$11:L$1000, 2, 0))</f>
        <v/>
      </c>
      <c r="J72" s="186" t="str">
        <f t="shared" si="2"/>
        <v/>
      </c>
      <c r="K72" s="168"/>
      <c r="L72" s="166">
        <f t="shared" si="3"/>
        <v>5.8250000000000002</v>
      </c>
      <c r="M72" s="165" t="s">
        <v>384</v>
      </c>
      <c r="N72" s="197"/>
      <c r="P72" s="103"/>
      <c r="Q72" s="66"/>
      <c r="R72" s="66"/>
      <c r="T72" s="99"/>
      <c r="U72" s="98"/>
    </row>
    <row r="73" spans="1:21" ht="15" customHeight="1">
      <c r="A73" s="179" t="s">
        <v>103</v>
      </c>
      <c r="B73" s="393"/>
      <c r="C73" s="181">
        <f>IF(ISERROR(VLOOKUP($A73,'Indices - Biodiversity'!D$11:E$994,2, 0)), "", VLOOKUP($A73,'Indices - Biodiversity'!D$11:E$994, 2, 0))</f>
        <v>214</v>
      </c>
      <c r="D73" s="190">
        <f t="shared" si="0"/>
        <v>1.47</v>
      </c>
      <c r="E73" s="412"/>
      <c r="F73" s="182">
        <f>IF(ISERROR(VLOOKUP($A73,'Indices - Biodiversity'!G$11:H$953,2, 0)), "", VLOOKUP($A73,'Indices - Biodiversity'!G$11:H$953, 2, 0))</f>
        <v>-0.74</v>
      </c>
      <c r="G73" s="186">
        <f t="shared" si="1"/>
        <v>6.41</v>
      </c>
      <c r="H73" s="412"/>
      <c r="I73" s="183" t="str">
        <f>IF(ISERROR(VLOOKUP($A73,'Indices - Biodiversity'!K$11:L$1000,2, 0)), "", VLOOKUP($A73,'Indices - Biodiversity'!K$11:L$1000, 2, 0))</f>
        <v/>
      </c>
      <c r="J73" s="186" t="str">
        <f t="shared" si="2"/>
        <v/>
      </c>
      <c r="K73" s="168"/>
      <c r="L73" s="166">
        <f t="shared" si="3"/>
        <v>3.94</v>
      </c>
      <c r="M73" s="165" t="s">
        <v>384</v>
      </c>
      <c r="N73" s="197"/>
      <c r="P73" s="103"/>
      <c r="Q73" s="66"/>
      <c r="R73" s="66"/>
      <c r="T73" s="99"/>
      <c r="U73" s="98"/>
    </row>
    <row r="74" spans="1:21" ht="15" customHeight="1">
      <c r="A74" s="179" t="s">
        <v>105</v>
      </c>
      <c r="B74" s="393"/>
      <c r="C74" s="181">
        <f>IF(ISERROR(VLOOKUP($A74,'Indices - Biodiversity'!D$11:E$994,2, 0)), "", VLOOKUP($A74,'Indices - Biodiversity'!D$11:E$994, 2, 0))</f>
        <v>314</v>
      </c>
      <c r="D74" s="190">
        <f t="shared" si="0"/>
        <v>1.7</v>
      </c>
      <c r="E74" s="412"/>
      <c r="F74" s="182">
        <f>IF(ISERROR(VLOOKUP($A74,'Indices - Biodiversity'!G$11:H$953,2, 0)), "", VLOOKUP($A74,'Indices - Biodiversity'!G$11:H$953, 2, 0))</f>
        <v>-0.34</v>
      </c>
      <c r="G74" s="186">
        <f t="shared" si="1"/>
        <v>5.92</v>
      </c>
      <c r="H74" s="412"/>
      <c r="I74" s="183" t="str">
        <f>IF(ISERROR(VLOOKUP($A74,'Indices - Biodiversity'!K$11:L$1000,2, 0)), "", VLOOKUP($A74,'Indices - Biodiversity'!K$11:L$1000, 2, 0))</f>
        <v/>
      </c>
      <c r="J74" s="186" t="str">
        <f t="shared" si="2"/>
        <v/>
      </c>
      <c r="K74" s="168"/>
      <c r="L74" s="166">
        <f t="shared" si="3"/>
        <v>3.81</v>
      </c>
      <c r="M74" s="165" t="s">
        <v>384</v>
      </c>
      <c r="N74" s="197"/>
      <c r="P74" s="103"/>
      <c r="Q74" s="66"/>
      <c r="R74" s="66"/>
      <c r="T74" s="99"/>
      <c r="U74" s="98"/>
    </row>
    <row r="75" spans="1:21" ht="15" customHeight="1">
      <c r="A75" s="179" t="s">
        <v>107</v>
      </c>
      <c r="B75" s="393"/>
      <c r="C75" s="181">
        <f>IF(ISERROR(VLOOKUP($A75,'Indices - Biodiversity'!D$11:E$994,2, 0)), "", VLOOKUP($A75,'Indices - Biodiversity'!D$11:E$994, 2, 0))</f>
        <v>244</v>
      </c>
      <c r="D75" s="190">
        <f t="shared" si="0"/>
        <v>1.54</v>
      </c>
      <c r="E75" s="412"/>
      <c r="F75" s="182">
        <f>IF(ISERROR(VLOOKUP($A75,'Indices - Biodiversity'!G$11:H$953,2, 0)), "", VLOOKUP($A75,'Indices - Biodiversity'!G$11:H$953, 2, 0))</f>
        <v>-0.28999999999999998</v>
      </c>
      <c r="G75" s="186">
        <f t="shared" si="1"/>
        <v>5.86</v>
      </c>
      <c r="H75" s="412"/>
      <c r="I75" s="183" t="str">
        <f>IF(ISERROR(VLOOKUP($A75,'Indices - Biodiversity'!K$11:L$1000,2, 0)), "", VLOOKUP($A75,'Indices - Biodiversity'!K$11:L$1000, 2, 0))</f>
        <v/>
      </c>
      <c r="J75" s="186" t="str">
        <f t="shared" si="2"/>
        <v/>
      </c>
      <c r="K75" s="168"/>
      <c r="L75" s="166">
        <f t="shared" si="3"/>
        <v>3.7</v>
      </c>
      <c r="M75" s="165" t="s">
        <v>384</v>
      </c>
      <c r="N75" s="197"/>
      <c r="P75" s="103"/>
      <c r="Q75" s="66"/>
      <c r="R75" s="66"/>
      <c r="T75" s="99"/>
      <c r="U75" s="98"/>
    </row>
    <row r="76" spans="1:21" ht="15" customHeight="1">
      <c r="A76" s="179" t="s">
        <v>109</v>
      </c>
      <c r="B76" s="393"/>
      <c r="C76" s="181">
        <f>IF(ISERROR(VLOOKUP($A76,'Indices - Biodiversity'!D$11:E$994,2, 0)), "", VLOOKUP($A76,'Indices - Biodiversity'!D$11:E$994, 2, 0))</f>
        <v>73</v>
      </c>
      <c r="D76" s="190">
        <f t="shared" si="0"/>
        <v>1.1499999999999999</v>
      </c>
      <c r="E76" s="412"/>
      <c r="F76" s="182">
        <f>IF(ISERROR(VLOOKUP($A76,'Indices - Biodiversity'!G$11:H$953,2, 0)), "", VLOOKUP($A76,'Indices - Biodiversity'!G$11:H$953, 2, 0))</f>
        <v>0.43</v>
      </c>
      <c r="G76" s="186">
        <f t="shared" si="1"/>
        <v>4.99</v>
      </c>
      <c r="H76" s="412"/>
      <c r="I76" s="183" t="str">
        <f>IF(ISERROR(VLOOKUP($A76,'Indices - Biodiversity'!K$11:L$1000,2, 0)), "", VLOOKUP($A76,'Indices - Biodiversity'!K$11:L$1000, 2, 0))</f>
        <v/>
      </c>
      <c r="J76" s="186" t="str">
        <f t="shared" si="2"/>
        <v/>
      </c>
      <c r="K76" s="168"/>
      <c r="L76" s="166">
        <f t="shared" si="3"/>
        <v>3.0700000000000003</v>
      </c>
      <c r="M76" s="165" t="s">
        <v>384</v>
      </c>
      <c r="N76" s="197"/>
      <c r="P76" s="103"/>
      <c r="Q76" s="66"/>
      <c r="R76" s="66"/>
      <c r="T76" s="99"/>
      <c r="U76" s="98"/>
    </row>
    <row r="77" spans="1:21" ht="15" customHeight="1">
      <c r="A77" s="179" t="s">
        <v>111</v>
      </c>
      <c r="B77" s="393"/>
      <c r="C77" s="181">
        <f>IF(ISERROR(VLOOKUP($A77,'Indices - Biodiversity'!D$11:E$994,2, 0)), "", VLOOKUP($A77,'Indices - Biodiversity'!D$11:E$994, 2, 0))</f>
        <v>85</v>
      </c>
      <c r="D77" s="190">
        <f t="shared" si="0"/>
        <v>1.18</v>
      </c>
      <c r="E77" s="412"/>
      <c r="F77" s="182">
        <f>IF(ISERROR(VLOOKUP($A77,'Indices - Biodiversity'!G$11:H$953,2, 0)), "", VLOOKUP($A77,'Indices - Biodiversity'!G$11:H$953, 2, 0))</f>
        <v>0.25</v>
      </c>
      <c r="G77" s="186">
        <f t="shared" si="1"/>
        <v>5.21</v>
      </c>
      <c r="H77" s="412"/>
      <c r="I77" s="183" t="str">
        <f>IF(ISERROR(VLOOKUP($A77,'Indices - Biodiversity'!K$11:L$1000,2, 0)), "", VLOOKUP($A77,'Indices - Biodiversity'!K$11:L$1000, 2, 0))</f>
        <v/>
      </c>
      <c r="J77" s="186" t="str">
        <f t="shared" si="2"/>
        <v/>
      </c>
      <c r="K77" s="168"/>
      <c r="L77" s="166">
        <f t="shared" si="3"/>
        <v>3.1949999999999998</v>
      </c>
      <c r="M77" s="165" t="s">
        <v>384</v>
      </c>
      <c r="N77" s="197"/>
      <c r="P77" s="103"/>
      <c r="Q77" s="66"/>
      <c r="R77" s="66"/>
      <c r="T77" s="99"/>
      <c r="U77" s="98"/>
    </row>
    <row r="78" spans="1:21" ht="15" customHeight="1">
      <c r="A78" s="179" t="s">
        <v>113</v>
      </c>
      <c r="B78" s="393"/>
      <c r="C78" s="181">
        <f>IF(ISERROR(VLOOKUP($A78,'Indices - Biodiversity'!D$11:E$994,2, 0)), "", VLOOKUP($A78,'Indices - Biodiversity'!D$11:E$994, 2, 0))</f>
        <v>335</v>
      </c>
      <c r="D78" s="190">
        <f t="shared" si="0"/>
        <v>1.74</v>
      </c>
      <c r="E78" s="412"/>
      <c r="F78" s="182">
        <f>IF(ISERROR(VLOOKUP($A78,'Indices - Biodiversity'!G$11:H$953,2, 0)), "", VLOOKUP($A78,'Indices - Biodiversity'!G$11:H$953, 2, 0))</f>
        <v>-0.42</v>
      </c>
      <c r="G78" s="186">
        <f t="shared" si="1"/>
        <v>6.02</v>
      </c>
      <c r="H78" s="412"/>
      <c r="I78" s="183" t="str">
        <f>IF(ISERROR(VLOOKUP($A78,'Indices - Biodiversity'!K$11:L$1000,2, 0)), "", VLOOKUP($A78,'Indices - Biodiversity'!K$11:L$1000, 2, 0))</f>
        <v/>
      </c>
      <c r="J78" s="186" t="str">
        <f t="shared" si="2"/>
        <v/>
      </c>
      <c r="K78" s="168"/>
      <c r="L78" s="166">
        <f t="shared" si="3"/>
        <v>3.88</v>
      </c>
      <c r="M78" s="165" t="s">
        <v>384</v>
      </c>
      <c r="N78" s="197"/>
      <c r="P78" s="103"/>
      <c r="Q78" s="66"/>
      <c r="R78" s="66"/>
      <c r="T78" s="99"/>
      <c r="U78" s="98"/>
    </row>
    <row r="79" spans="1:21" ht="15" customHeight="1">
      <c r="A79" s="179" t="s">
        <v>117</v>
      </c>
      <c r="B79" s="393"/>
      <c r="C79" s="181">
        <f>IF(ISERROR(VLOOKUP($A79,'Indices - Biodiversity'!D$11:E$994,2, 0)), "", VLOOKUP($A79,'Indices - Biodiversity'!D$11:E$994, 2, 0))</f>
        <v>560</v>
      </c>
      <c r="D79" s="190">
        <f t="shared" si="0"/>
        <v>2.2599999999999998</v>
      </c>
      <c r="E79" s="412"/>
      <c r="F79" s="182">
        <f>IF(ISERROR(VLOOKUP($A79,'Indices - Biodiversity'!G$11:H$953,2, 0)), "", VLOOKUP($A79,'Indices - Biodiversity'!G$11:H$953, 2, 0))</f>
        <v>0.61</v>
      </c>
      <c r="G79" s="186">
        <f t="shared" si="1"/>
        <v>4.7699999999999996</v>
      </c>
      <c r="H79" s="412"/>
      <c r="I79" s="183" t="str">
        <f>IF(ISERROR(VLOOKUP($A79,'Indices - Biodiversity'!K$11:L$1000,2, 0)), "", VLOOKUP($A79,'Indices - Biodiversity'!K$11:L$1000, 2, 0))</f>
        <v/>
      </c>
      <c r="J79" s="186" t="str">
        <f t="shared" si="2"/>
        <v/>
      </c>
      <c r="K79" s="168"/>
      <c r="L79" s="166">
        <f t="shared" si="3"/>
        <v>3.5149999999999997</v>
      </c>
      <c r="M79" s="165" t="s">
        <v>384</v>
      </c>
      <c r="N79" s="197"/>
      <c r="P79" s="103"/>
      <c r="Q79" s="66"/>
      <c r="R79" s="66"/>
      <c r="T79" s="99"/>
      <c r="U79" s="98"/>
    </row>
    <row r="80" spans="1:21" ht="15" customHeight="1">
      <c r="A80" s="179" t="s">
        <v>119</v>
      </c>
      <c r="B80" s="393"/>
      <c r="C80" s="181">
        <f>IF(ISERROR(VLOOKUP($A80,'Indices - Biodiversity'!D$11:E$994,2, 0)), "", VLOOKUP($A80,'Indices - Biodiversity'!D$11:E$994, 2, 0))</f>
        <v>88</v>
      </c>
      <c r="D80" s="190">
        <f t="shared" si="0"/>
        <v>1.18</v>
      </c>
      <c r="E80" s="412"/>
      <c r="F80" s="182">
        <f>IF(ISERROR(VLOOKUP($A80,'Indices - Biodiversity'!G$11:H$953,2, 0)), "", VLOOKUP($A80,'Indices - Biodiversity'!G$11:H$953, 2, 0))</f>
        <v>7.0000000000000007E-2</v>
      </c>
      <c r="G80" s="186">
        <f t="shared" si="1"/>
        <v>5.43</v>
      </c>
      <c r="H80" s="412"/>
      <c r="I80" s="183" t="str">
        <f>IF(ISERROR(VLOOKUP($A80,'Indices - Biodiversity'!K$11:L$1000,2, 0)), "", VLOOKUP($A80,'Indices - Biodiversity'!K$11:L$1000, 2, 0))</f>
        <v/>
      </c>
      <c r="J80" s="186" t="str">
        <f t="shared" si="2"/>
        <v/>
      </c>
      <c r="K80" s="168"/>
      <c r="L80" s="166">
        <f t="shared" si="3"/>
        <v>3.3049999999999997</v>
      </c>
      <c r="M80" s="165" t="s">
        <v>384</v>
      </c>
      <c r="N80" s="197"/>
      <c r="P80" s="103"/>
      <c r="Q80" s="66"/>
      <c r="R80" s="66"/>
      <c r="T80" s="99"/>
      <c r="U80" s="98"/>
    </row>
    <row r="81" spans="1:21" ht="15" customHeight="1">
      <c r="A81" s="179" t="s">
        <v>121</v>
      </c>
      <c r="B81" s="393"/>
      <c r="C81" s="181">
        <f>IF(ISERROR(VLOOKUP($A81,'Indices - Biodiversity'!D$11:E$994,2, 0)), "", VLOOKUP($A81,'Indices - Biodiversity'!D$11:E$994, 2, 0))</f>
        <v>518</v>
      </c>
      <c r="D81" s="190">
        <f t="shared" si="0"/>
        <v>2.16</v>
      </c>
      <c r="E81" s="412"/>
      <c r="F81" s="182">
        <f>IF(ISERROR(VLOOKUP($A81,'Indices - Biodiversity'!G$11:H$953,2, 0)), "", VLOOKUP($A81,'Indices - Biodiversity'!G$11:H$953, 2, 0))</f>
        <v>0.5</v>
      </c>
      <c r="G81" s="186">
        <f t="shared" si="1"/>
        <v>4.91</v>
      </c>
      <c r="H81" s="412"/>
      <c r="I81" s="183" t="str">
        <f>IF(ISERROR(VLOOKUP($A81,'Indices - Biodiversity'!K$11:L$1000,2, 0)), "", VLOOKUP($A81,'Indices - Biodiversity'!K$11:L$1000, 2, 0))</f>
        <v/>
      </c>
      <c r="J81" s="186" t="str">
        <f t="shared" si="2"/>
        <v/>
      </c>
      <c r="K81" s="168"/>
      <c r="L81" s="166">
        <f t="shared" si="3"/>
        <v>3.5350000000000001</v>
      </c>
      <c r="M81" s="165" t="s">
        <v>384</v>
      </c>
      <c r="N81" s="197"/>
      <c r="P81" s="103"/>
      <c r="Q81" s="66"/>
      <c r="R81" s="66"/>
      <c r="T81" s="99"/>
      <c r="U81" s="98"/>
    </row>
    <row r="82" spans="1:21" ht="15" customHeight="1">
      <c r="A82" s="179" t="s">
        <v>123</v>
      </c>
      <c r="B82" s="393"/>
      <c r="C82" s="181">
        <f>IF(ISERROR(VLOOKUP($A82,'Indices - Biodiversity'!D$11:E$994,2, 0)), "", VLOOKUP($A82,'Indices - Biodiversity'!D$11:E$994, 2, 0))</f>
        <v>641</v>
      </c>
      <c r="D82" s="190">
        <f t="shared" si="0"/>
        <v>2.44</v>
      </c>
      <c r="E82" s="412"/>
      <c r="F82" s="182">
        <f>IF(ISERROR(VLOOKUP($A82,'Indices - Biodiversity'!G$11:H$953,2, 0)), "", VLOOKUP($A82,'Indices - Biodiversity'!G$11:H$953, 2, 0))</f>
        <v>-0.05</v>
      </c>
      <c r="G82" s="186">
        <f t="shared" si="1"/>
        <v>5.57</v>
      </c>
      <c r="H82" s="412"/>
      <c r="I82" s="183" t="str">
        <f>IF(ISERROR(VLOOKUP($A82,'Indices - Biodiversity'!K$11:L$1000,2, 0)), "", VLOOKUP($A82,'Indices - Biodiversity'!K$11:L$1000, 2, 0))</f>
        <v/>
      </c>
      <c r="J82" s="186" t="str">
        <f t="shared" si="2"/>
        <v/>
      </c>
      <c r="K82" s="168"/>
      <c r="L82" s="166">
        <f t="shared" si="3"/>
        <v>4.0049999999999999</v>
      </c>
      <c r="M82" s="165" t="s">
        <v>384</v>
      </c>
      <c r="N82" s="197"/>
      <c r="P82" s="103"/>
      <c r="Q82" s="66"/>
      <c r="R82" s="66"/>
      <c r="T82" s="99"/>
      <c r="U82" s="98"/>
    </row>
    <row r="83" spans="1:21" ht="15" customHeight="1">
      <c r="A83" s="179" t="s">
        <v>125</v>
      </c>
      <c r="B83" s="393"/>
      <c r="C83" s="181">
        <f>IF(ISERROR(VLOOKUP($A83,'Indices - Biodiversity'!D$11:E$994,2, 0)), "", VLOOKUP($A83,'Indices - Biodiversity'!D$11:E$994, 2, 0))</f>
        <v>130</v>
      </c>
      <c r="D83" s="190">
        <f t="shared" si="0"/>
        <v>1.28</v>
      </c>
      <c r="E83" s="412"/>
      <c r="F83" s="182">
        <f>IF(ISERROR(VLOOKUP($A83,'Indices - Biodiversity'!G$11:H$953,2, 0)), "", VLOOKUP($A83,'Indices - Biodiversity'!G$11:H$953, 2, 0))</f>
        <v>-2.1</v>
      </c>
      <c r="G83" s="186">
        <f t="shared" si="1"/>
        <v>8.0500000000000007</v>
      </c>
      <c r="H83" s="412"/>
      <c r="I83" s="183" t="str">
        <f>IF(ISERROR(VLOOKUP($A83,'Indices - Biodiversity'!K$11:L$1000,2, 0)), "", VLOOKUP($A83,'Indices - Biodiversity'!K$11:L$1000, 2, 0))</f>
        <v/>
      </c>
      <c r="J83" s="186" t="str">
        <f t="shared" si="2"/>
        <v/>
      </c>
      <c r="K83" s="168"/>
      <c r="L83" s="166">
        <f t="shared" si="3"/>
        <v>4.665</v>
      </c>
      <c r="M83" s="165" t="s">
        <v>384</v>
      </c>
      <c r="N83" s="197"/>
      <c r="P83" s="103"/>
      <c r="Q83" s="66"/>
      <c r="R83" s="66"/>
      <c r="T83" s="99"/>
      <c r="U83" s="98"/>
    </row>
    <row r="84" spans="1:21" ht="15" customHeight="1">
      <c r="A84" s="179" t="s">
        <v>127</v>
      </c>
      <c r="B84" s="393"/>
      <c r="C84" s="181">
        <f>IF(ISERROR(VLOOKUP($A84,'Indices - Biodiversity'!D$11:E$994,2, 0)), "", VLOOKUP($A84,'Indices - Biodiversity'!D$11:E$994, 2, 0))</f>
        <v>137</v>
      </c>
      <c r="D84" s="190">
        <f t="shared" ref="D84:D147" si="4">IF(C84="", "", ROUND(1 + 9 * ((C84 - MIN($C$20:$C$1600)) / (MAX($C$20:$C$1600) - MIN($C$20:$C$1600))), 2))</f>
        <v>1.3</v>
      </c>
      <c r="E84" s="412"/>
      <c r="F84" s="182" t="str">
        <f>IF(ISERROR(VLOOKUP($A84,'Indices - Biodiversity'!G$11:H$953,2, 0)), "", VLOOKUP($A84,'Indices - Biodiversity'!G$11:H$953, 2, 0))</f>
        <v/>
      </c>
      <c r="G84" s="186" t="str">
        <f t="shared" si="1"/>
        <v/>
      </c>
      <c r="H84" s="412"/>
      <c r="I84" s="183" t="str">
        <f>IF(ISERROR(VLOOKUP($A84,'Indices - Biodiversity'!K$11:L$1000,2, 0)), "", VLOOKUP($A84,'Indices - Biodiversity'!K$11:L$1000, 2, 0))</f>
        <v/>
      </c>
      <c r="J84" s="186" t="str">
        <f t="shared" si="2"/>
        <v/>
      </c>
      <c r="K84" s="168"/>
      <c r="L84" s="166">
        <f t="shared" si="3"/>
        <v>1.3</v>
      </c>
      <c r="M84" s="165" t="s">
        <v>384</v>
      </c>
      <c r="N84" s="197"/>
      <c r="P84" s="103"/>
      <c r="Q84" s="66"/>
      <c r="R84" s="66"/>
      <c r="T84" s="99"/>
      <c r="U84" s="98"/>
    </row>
    <row r="85" spans="1:21" ht="15" customHeight="1">
      <c r="A85" s="179" t="s">
        <v>129</v>
      </c>
      <c r="B85" s="393"/>
      <c r="C85" s="181">
        <f>IF(ISERROR(VLOOKUP($A85,'Indices - Biodiversity'!D$11:E$994,2, 0)), "", VLOOKUP($A85,'Indices - Biodiversity'!D$11:E$994, 2, 0))</f>
        <v>281</v>
      </c>
      <c r="D85" s="190">
        <f t="shared" si="4"/>
        <v>1.62</v>
      </c>
      <c r="E85" s="412"/>
      <c r="F85" s="182">
        <f>IF(ISERROR(VLOOKUP($A85,'Indices - Biodiversity'!G$11:H$953,2, 0)), "", VLOOKUP($A85,'Indices - Biodiversity'!G$11:H$953, 2, 0))</f>
        <v>0.01</v>
      </c>
      <c r="G85" s="186">
        <f t="shared" ref="G85:G148" si="5">IF(F85="", "", ROUND(10 - 9 * ((F85 - MIN($F$20:$F$1600)) / (MAX($F$20:$F$1600) - MIN($F$20:$F$1600))), 2))</f>
        <v>5.5</v>
      </c>
      <c r="H85" s="412"/>
      <c r="I85" s="183" t="str">
        <f>IF(ISERROR(VLOOKUP($A85,'Indices - Biodiversity'!K$11:L$1000,2, 0)), "", VLOOKUP($A85,'Indices - Biodiversity'!K$11:L$1000, 2, 0))</f>
        <v/>
      </c>
      <c r="J85" s="186" t="str">
        <f t="shared" ref="J85:J148" si="6">IF(I85="", "", ROUND(10 - 9 * ((I85 - MIN($I$20:$I$1600)) / (MAX($I$20:$I$1600) - MIN($I$20:$I$1600))), 2))</f>
        <v/>
      </c>
      <c r="K85" s="168"/>
      <c r="L85" s="166">
        <f t="shared" ref="L85:L148" si="7">IF(ISERROR(AVERAGE(D85,G85,J85)),"",AVERAGE(D85,G85,J85))</f>
        <v>3.56</v>
      </c>
      <c r="M85" s="165" t="s">
        <v>384</v>
      </c>
      <c r="N85" s="197"/>
      <c r="P85" s="103"/>
      <c r="Q85" s="66"/>
      <c r="R85" s="66"/>
      <c r="T85" s="99"/>
      <c r="U85" s="98"/>
    </row>
    <row r="86" spans="1:21" ht="15" customHeight="1">
      <c r="A86" s="179" t="s">
        <v>131</v>
      </c>
      <c r="B86" s="393"/>
      <c r="C86" s="181">
        <f>IF(ISERROR(VLOOKUP($A86,'Indices - Biodiversity'!D$11:E$994,2, 0)), "", VLOOKUP($A86,'Indices - Biodiversity'!D$11:E$994, 2, 0))</f>
        <v>296</v>
      </c>
      <c r="D86" s="190">
        <f t="shared" si="4"/>
        <v>1.66</v>
      </c>
      <c r="E86" s="412"/>
      <c r="F86" s="182">
        <f>IF(ISERROR(VLOOKUP($A86,'Indices - Biodiversity'!G$11:H$953,2, 0)), "", VLOOKUP($A86,'Indices - Biodiversity'!G$11:H$953, 2, 0))</f>
        <v>0.05</v>
      </c>
      <c r="G86" s="186">
        <f t="shared" si="5"/>
        <v>5.45</v>
      </c>
      <c r="H86" s="412"/>
      <c r="I86" s="183" t="str">
        <f>IF(ISERROR(VLOOKUP($A86,'Indices - Biodiversity'!K$11:L$1000,2, 0)), "", VLOOKUP($A86,'Indices - Biodiversity'!K$11:L$1000, 2, 0))</f>
        <v/>
      </c>
      <c r="J86" s="186" t="str">
        <f t="shared" si="6"/>
        <v/>
      </c>
      <c r="K86" s="168"/>
      <c r="L86" s="166">
        <f t="shared" si="7"/>
        <v>3.5550000000000002</v>
      </c>
      <c r="M86" s="165" t="s">
        <v>384</v>
      </c>
      <c r="N86" s="197"/>
      <c r="P86" s="103"/>
      <c r="Q86" s="66"/>
      <c r="R86" s="66"/>
      <c r="T86" s="99"/>
      <c r="U86" s="98"/>
    </row>
    <row r="87" spans="1:21" ht="15" customHeight="1">
      <c r="A87" s="179" t="s">
        <v>133</v>
      </c>
      <c r="B87" s="393"/>
      <c r="C87" s="181">
        <f>IF(ISERROR(VLOOKUP($A87,'Indices - Biodiversity'!D$11:E$994,2, 0)), "", VLOOKUP($A87,'Indices - Biodiversity'!D$11:E$994, 2, 0))</f>
        <v>981</v>
      </c>
      <c r="D87" s="190">
        <f t="shared" si="4"/>
        <v>3.21</v>
      </c>
      <c r="E87" s="412"/>
      <c r="F87" s="182" t="str">
        <f>IF(ISERROR(VLOOKUP($A87,'Indices - Biodiversity'!G$11:H$953,2, 0)), "", VLOOKUP($A87,'Indices - Biodiversity'!G$11:H$953, 2, 0))</f>
        <v/>
      </c>
      <c r="G87" s="186" t="str">
        <f t="shared" si="5"/>
        <v/>
      </c>
      <c r="H87" s="412"/>
      <c r="I87" s="183" t="str">
        <f>IF(ISERROR(VLOOKUP($A87,'Indices - Biodiversity'!K$11:L$1000,2, 0)), "", VLOOKUP($A87,'Indices - Biodiversity'!K$11:L$1000, 2, 0))</f>
        <v/>
      </c>
      <c r="J87" s="186" t="str">
        <f t="shared" si="6"/>
        <v/>
      </c>
      <c r="K87" s="168"/>
      <c r="L87" s="166">
        <f t="shared" si="7"/>
        <v>3.21</v>
      </c>
      <c r="M87" s="165" t="s">
        <v>384</v>
      </c>
      <c r="N87" s="197"/>
      <c r="P87" s="103"/>
      <c r="Q87" s="66"/>
      <c r="R87" s="66"/>
      <c r="T87" s="99"/>
      <c r="U87" s="98"/>
    </row>
    <row r="88" spans="1:21" ht="15" customHeight="1">
      <c r="A88" s="179" t="s">
        <v>135</v>
      </c>
      <c r="B88" s="393"/>
      <c r="C88" s="181">
        <f>IF(ISERROR(VLOOKUP($A88,'Indices - Biodiversity'!D$11:E$994,2, 0)), "", VLOOKUP($A88,'Indices - Biodiversity'!D$11:E$994, 2, 0))</f>
        <v>102</v>
      </c>
      <c r="D88" s="190">
        <f t="shared" si="4"/>
        <v>1.22</v>
      </c>
      <c r="E88" s="412"/>
      <c r="F88" s="182" t="str">
        <f>IF(ISERROR(VLOOKUP($A88,'Indices - Biodiversity'!G$11:H$953,2, 0)), "", VLOOKUP($A88,'Indices - Biodiversity'!G$11:H$953, 2, 0))</f>
        <v/>
      </c>
      <c r="G88" s="186" t="str">
        <f t="shared" si="5"/>
        <v/>
      </c>
      <c r="H88" s="412"/>
      <c r="I88" s="183" t="str">
        <f>IF(ISERROR(VLOOKUP($A88,'Indices - Biodiversity'!K$11:L$1000,2, 0)), "", VLOOKUP($A88,'Indices - Biodiversity'!K$11:L$1000, 2, 0))</f>
        <v/>
      </c>
      <c r="J88" s="186" t="str">
        <f t="shared" si="6"/>
        <v/>
      </c>
      <c r="K88" s="168"/>
      <c r="L88" s="166">
        <f t="shared" si="7"/>
        <v>1.22</v>
      </c>
      <c r="M88" s="165" t="s">
        <v>384</v>
      </c>
      <c r="N88" s="197"/>
      <c r="P88" s="103"/>
      <c r="Q88" s="66"/>
      <c r="R88" s="66"/>
      <c r="T88" s="99"/>
      <c r="U88" s="98"/>
    </row>
    <row r="89" spans="1:21" ht="15" customHeight="1">
      <c r="A89" s="179" t="s">
        <v>137</v>
      </c>
      <c r="B89" s="393"/>
      <c r="C89" s="181">
        <f>IF(ISERROR(VLOOKUP($A89,'Indices - Biodiversity'!D$11:E$994,2, 0)), "", VLOOKUP($A89,'Indices - Biodiversity'!D$11:E$994, 2, 0))</f>
        <v>801</v>
      </c>
      <c r="D89" s="190">
        <f t="shared" si="4"/>
        <v>2.8</v>
      </c>
      <c r="E89" s="412"/>
      <c r="F89" s="182">
        <f>IF(ISERROR(VLOOKUP($A89,'Indices - Biodiversity'!G$11:H$953,2, 0)), "", VLOOKUP($A89,'Indices - Biodiversity'!G$11:H$953, 2, 0))</f>
        <v>-0.54</v>
      </c>
      <c r="G89" s="186">
        <f t="shared" si="5"/>
        <v>6.17</v>
      </c>
      <c r="H89" s="412"/>
      <c r="I89" s="183" t="str">
        <f>IF(ISERROR(VLOOKUP($A89,'Indices - Biodiversity'!K$11:L$1000,2, 0)), "", VLOOKUP($A89,'Indices - Biodiversity'!K$11:L$1000, 2, 0))</f>
        <v/>
      </c>
      <c r="J89" s="186" t="str">
        <f t="shared" si="6"/>
        <v/>
      </c>
      <c r="K89" s="168"/>
      <c r="L89" s="166">
        <f t="shared" si="7"/>
        <v>4.4849999999999994</v>
      </c>
      <c r="M89" s="165" t="s">
        <v>384</v>
      </c>
      <c r="N89" s="197"/>
      <c r="P89" s="103"/>
      <c r="Q89" s="66"/>
      <c r="R89" s="66"/>
      <c r="T89" s="99"/>
      <c r="U89" s="98"/>
    </row>
    <row r="90" spans="1:21" ht="15" customHeight="1">
      <c r="A90" s="179" t="s">
        <v>139</v>
      </c>
      <c r="B90" s="393"/>
      <c r="C90" s="181">
        <f>IF(ISERROR(VLOOKUP($A90,'Indices - Biodiversity'!D$11:E$994,2, 0)), "", VLOOKUP($A90,'Indices - Biodiversity'!D$11:E$994, 2, 0))</f>
        <v>424</v>
      </c>
      <c r="D90" s="190">
        <f t="shared" si="4"/>
        <v>1.95</v>
      </c>
      <c r="E90" s="412"/>
      <c r="F90" s="182">
        <f>IF(ISERROR(VLOOKUP($A90,'Indices - Biodiversity'!G$11:H$953,2, 0)), "", VLOOKUP($A90,'Indices - Biodiversity'!G$11:H$953, 2, 0))</f>
        <v>-0.59</v>
      </c>
      <c r="G90" s="186">
        <f t="shared" si="5"/>
        <v>6.23</v>
      </c>
      <c r="H90" s="412"/>
      <c r="I90" s="183" t="str">
        <f>IF(ISERROR(VLOOKUP($A90,'Indices - Biodiversity'!K$11:L$1000,2, 0)), "", VLOOKUP($A90,'Indices - Biodiversity'!K$11:L$1000, 2, 0))</f>
        <v/>
      </c>
      <c r="J90" s="186" t="str">
        <f t="shared" si="6"/>
        <v/>
      </c>
      <c r="K90" s="168"/>
      <c r="L90" s="166">
        <f t="shared" si="7"/>
        <v>4.09</v>
      </c>
      <c r="M90" s="165" t="s">
        <v>384</v>
      </c>
      <c r="N90" s="197"/>
      <c r="P90" s="103"/>
      <c r="Q90" s="66"/>
      <c r="R90" s="66"/>
      <c r="T90" s="99"/>
      <c r="U90" s="98"/>
    </row>
    <row r="91" spans="1:21" ht="15" customHeight="1">
      <c r="A91" s="179" t="s">
        <v>141</v>
      </c>
      <c r="B91" s="393"/>
      <c r="C91" s="181">
        <f>IF(ISERROR(VLOOKUP($A91,'Indices - Biodiversity'!D$11:E$994,2, 0)), "", VLOOKUP($A91,'Indices - Biodiversity'!D$11:E$994, 2, 0))</f>
        <v>130</v>
      </c>
      <c r="D91" s="190">
        <f t="shared" si="4"/>
        <v>1.28</v>
      </c>
      <c r="E91" s="412"/>
      <c r="F91" s="182">
        <f>IF(ISERROR(VLOOKUP($A91,'Indices - Biodiversity'!G$11:H$953,2, 0)), "", VLOOKUP($A91,'Indices - Biodiversity'!G$11:H$953, 2, 0))</f>
        <v>-0.42</v>
      </c>
      <c r="G91" s="186">
        <f t="shared" si="5"/>
        <v>6.02</v>
      </c>
      <c r="H91" s="412"/>
      <c r="I91" s="183" t="str">
        <f>IF(ISERROR(VLOOKUP($A91,'Indices - Biodiversity'!K$11:L$1000,2, 0)), "", VLOOKUP($A91,'Indices - Biodiversity'!K$11:L$1000, 2, 0))</f>
        <v/>
      </c>
      <c r="J91" s="186" t="str">
        <f t="shared" si="6"/>
        <v/>
      </c>
      <c r="K91" s="168"/>
      <c r="L91" s="166">
        <f t="shared" si="7"/>
        <v>3.65</v>
      </c>
      <c r="M91" s="165" t="s">
        <v>384</v>
      </c>
      <c r="N91" s="197"/>
      <c r="P91" s="103"/>
      <c r="Q91" s="66"/>
      <c r="R91" s="66"/>
      <c r="T91" s="99"/>
      <c r="U91" s="98"/>
    </row>
    <row r="92" spans="1:21" ht="15" customHeight="1">
      <c r="A92" s="179" t="s">
        <v>143</v>
      </c>
      <c r="B92" s="393"/>
      <c r="C92" s="181">
        <f>IF(ISERROR(VLOOKUP($A92,'Indices - Biodiversity'!D$11:E$994,2, 0)), "", VLOOKUP($A92,'Indices - Biodiversity'!D$11:E$994, 2, 0))</f>
        <v>317</v>
      </c>
      <c r="D92" s="190">
        <f t="shared" si="4"/>
        <v>1.7</v>
      </c>
      <c r="E92" s="412"/>
      <c r="F92" s="182">
        <f>IF(ISERROR(VLOOKUP($A92,'Indices - Biodiversity'!G$11:H$953,2, 0)), "", VLOOKUP($A92,'Indices - Biodiversity'!G$11:H$953, 2, 0))</f>
        <v>-0.06</v>
      </c>
      <c r="G92" s="186">
        <f t="shared" si="5"/>
        <v>5.58</v>
      </c>
      <c r="H92" s="412"/>
      <c r="I92" s="183" t="str">
        <f>IF(ISERROR(VLOOKUP($A92,'Indices - Biodiversity'!K$11:L$1000,2, 0)), "", VLOOKUP($A92,'Indices - Biodiversity'!K$11:L$1000, 2, 0))</f>
        <v/>
      </c>
      <c r="J92" s="186" t="str">
        <f t="shared" si="6"/>
        <v/>
      </c>
      <c r="K92" s="168"/>
      <c r="L92" s="166">
        <f t="shared" si="7"/>
        <v>3.64</v>
      </c>
      <c r="M92" s="165" t="s">
        <v>384</v>
      </c>
      <c r="N92" s="197"/>
      <c r="P92" s="103"/>
      <c r="Q92" s="66"/>
      <c r="R92" s="66"/>
      <c r="T92" s="99"/>
      <c r="U92" s="98"/>
    </row>
    <row r="93" spans="1:21" ht="15" customHeight="1">
      <c r="A93" s="179" t="s">
        <v>145</v>
      </c>
      <c r="B93" s="393"/>
      <c r="C93" s="181">
        <f>IF(ISERROR(VLOOKUP($A93,'Indices - Biodiversity'!D$11:E$994,2, 0)), "", VLOOKUP($A93,'Indices - Biodiversity'!D$11:E$994, 2, 0))</f>
        <v>526</v>
      </c>
      <c r="D93" s="190">
        <f t="shared" si="4"/>
        <v>2.1800000000000002</v>
      </c>
      <c r="E93" s="412"/>
      <c r="F93" s="182">
        <f>IF(ISERROR(VLOOKUP($A93,'Indices - Biodiversity'!G$11:H$953,2, 0)), "", VLOOKUP($A93,'Indices - Biodiversity'!G$11:H$953, 2, 0))</f>
        <v>-0.85</v>
      </c>
      <c r="G93" s="186">
        <f t="shared" si="5"/>
        <v>6.54</v>
      </c>
      <c r="H93" s="412"/>
      <c r="I93" s="183" t="str">
        <f>IF(ISERROR(VLOOKUP($A93,'Indices - Biodiversity'!K$11:L$1000,2, 0)), "", VLOOKUP($A93,'Indices - Biodiversity'!K$11:L$1000, 2, 0))</f>
        <v/>
      </c>
      <c r="J93" s="186" t="str">
        <f t="shared" si="6"/>
        <v/>
      </c>
      <c r="K93" s="168"/>
      <c r="L93" s="166">
        <f t="shared" si="7"/>
        <v>4.3600000000000003</v>
      </c>
      <c r="M93" s="165" t="s">
        <v>384</v>
      </c>
      <c r="N93" s="197"/>
      <c r="P93" s="103"/>
      <c r="Q93" s="66"/>
      <c r="R93" s="66"/>
      <c r="T93" s="99"/>
      <c r="U93" s="98"/>
    </row>
    <row r="94" spans="1:21" ht="15" customHeight="1">
      <c r="A94" s="179" t="s">
        <v>148</v>
      </c>
      <c r="B94" s="393"/>
      <c r="C94" s="181">
        <f>IF(ISERROR(VLOOKUP($A94,'Indices - Biodiversity'!D$11:E$994,2, 0)), "", VLOOKUP($A94,'Indices - Biodiversity'!D$11:E$994, 2, 0))</f>
        <v>511</v>
      </c>
      <c r="D94" s="190">
        <f t="shared" si="4"/>
        <v>2.14</v>
      </c>
      <c r="E94" s="412"/>
      <c r="F94" s="182">
        <f>IF(ISERROR(VLOOKUP($A94,'Indices - Biodiversity'!G$11:H$953,2, 0)), "", VLOOKUP($A94,'Indices - Biodiversity'!G$11:H$953, 2, 0))</f>
        <v>-0.33</v>
      </c>
      <c r="G94" s="186">
        <f t="shared" si="5"/>
        <v>5.91</v>
      </c>
      <c r="H94" s="412"/>
      <c r="I94" s="183" t="str">
        <f>IF(ISERROR(VLOOKUP($A94,'Indices - Biodiversity'!K$11:L$1000,2, 0)), "", VLOOKUP($A94,'Indices - Biodiversity'!K$11:L$1000, 2, 0))</f>
        <v/>
      </c>
      <c r="J94" s="186" t="str">
        <f t="shared" si="6"/>
        <v/>
      </c>
      <c r="K94" s="168"/>
      <c r="L94" s="166">
        <f t="shared" si="7"/>
        <v>4.0250000000000004</v>
      </c>
      <c r="M94" s="165" t="s">
        <v>384</v>
      </c>
      <c r="N94" s="197"/>
      <c r="P94" s="103"/>
      <c r="Q94" s="66"/>
      <c r="R94" s="66"/>
      <c r="T94" s="99"/>
      <c r="U94" s="98"/>
    </row>
    <row r="95" spans="1:21" ht="15" customHeight="1">
      <c r="A95" s="179" t="s">
        <v>462</v>
      </c>
      <c r="B95" s="393"/>
      <c r="C95" s="181">
        <f>IF(ISERROR(VLOOKUP($A95,'Indices - Biodiversity'!D$11:E$994,2, 0)), "", VLOOKUP($A95,'Indices - Biodiversity'!D$11:E$994, 2, 0))</f>
        <v>139</v>
      </c>
      <c r="D95" s="190">
        <f t="shared" si="4"/>
        <v>1.3</v>
      </c>
      <c r="E95" s="412"/>
      <c r="F95" s="182" t="str">
        <f>IF(ISERROR(VLOOKUP($A95,'Indices - Biodiversity'!G$11:H$953,2, 0)), "", VLOOKUP($A95,'Indices - Biodiversity'!G$11:H$953, 2, 0))</f>
        <v/>
      </c>
      <c r="G95" s="186" t="str">
        <f t="shared" si="5"/>
        <v/>
      </c>
      <c r="H95" s="412"/>
      <c r="I95" s="183" t="str">
        <f>IF(ISERROR(VLOOKUP($A95,'Indices - Biodiversity'!K$11:L$1000,2, 0)), "", VLOOKUP($A95,'Indices - Biodiversity'!K$11:L$1000, 2, 0))</f>
        <v/>
      </c>
      <c r="J95" s="186" t="str">
        <f t="shared" si="6"/>
        <v/>
      </c>
      <c r="K95" s="168"/>
      <c r="L95" s="166">
        <f t="shared" si="7"/>
        <v>1.3</v>
      </c>
      <c r="M95" s="165" t="s">
        <v>384</v>
      </c>
      <c r="N95" s="197"/>
      <c r="P95" s="103"/>
      <c r="Q95" s="66"/>
      <c r="R95" s="66"/>
      <c r="T95" s="99"/>
      <c r="U95" s="98"/>
    </row>
    <row r="96" spans="1:21" ht="15" customHeight="1">
      <c r="A96" s="179" t="s">
        <v>150</v>
      </c>
      <c r="B96" s="393"/>
      <c r="C96" s="181">
        <f>IF(ISERROR(VLOOKUP($A96,'Indices - Biodiversity'!D$11:E$994,2, 0)), "", VLOOKUP($A96,'Indices - Biodiversity'!D$11:E$994, 2, 0))</f>
        <v>153</v>
      </c>
      <c r="D96" s="190">
        <f t="shared" si="4"/>
        <v>1.33</v>
      </c>
      <c r="E96" s="412"/>
      <c r="F96" s="182">
        <f>IF(ISERROR(VLOOKUP($A96,'Indices - Biodiversity'!G$11:H$953,2, 0)), "", VLOOKUP($A96,'Indices - Biodiversity'!G$11:H$953, 2, 0))</f>
        <v>0.03</v>
      </c>
      <c r="G96" s="186">
        <f t="shared" si="5"/>
        <v>5.48</v>
      </c>
      <c r="H96" s="412"/>
      <c r="I96" s="183" t="str">
        <f>IF(ISERROR(VLOOKUP($A96,'Indices - Biodiversity'!K$11:L$1000,2, 0)), "", VLOOKUP($A96,'Indices - Biodiversity'!K$11:L$1000, 2, 0))</f>
        <v/>
      </c>
      <c r="J96" s="186" t="str">
        <f t="shared" si="6"/>
        <v/>
      </c>
      <c r="K96" s="168"/>
      <c r="L96" s="166">
        <f t="shared" si="7"/>
        <v>3.4050000000000002</v>
      </c>
      <c r="M96" s="165" t="s">
        <v>384</v>
      </c>
      <c r="N96" s="197"/>
      <c r="P96" s="103"/>
      <c r="Q96" s="66"/>
      <c r="R96" s="66"/>
      <c r="T96" s="99"/>
      <c r="U96" s="98"/>
    </row>
    <row r="97" spans="1:21" ht="15" customHeight="1">
      <c r="A97" s="179" t="s">
        <v>152</v>
      </c>
      <c r="B97" s="393"/>
      <c r="C97" s="181">
        <f>IF(ISERROR(VLOOKUP($A97,'Indices - Biodiversity'!D$11:E$994,2, 0)), "", VLOOKUP($A97,'Indices - Biodiversity'!D$11:E$994, 2, 0))</f>
        <v>50</v>
      </c>
      <c r="D97" s="190">
        <f t="shared" si="4"/>
        <v>1.1000000000000001</v>
      </c>
      <c r="E97" s="412"/>
      <c r="F97" s="182">
        <f>IF(ISERROR(VLOOKUP($A97,'Indices - Biodiversity'!G$11:H$953,2, 0)), "", VLOOKUP($A97,'Indices - Biodiversity'!G$11:H$953, 2, 0))</f>
        <v>1.4</v>
      </c>
      <c r="G97" s="186">
        <f t="shared" si="5"/>
        <v>3.82</v>
      </c>
      <c r="H97" s="412"/>
      <c r="I97" s="183" t="str">
        <f>IF(ISERROR(VLOOKUP($A97,'Indices - Biodiversity'!K$11:L$1000,2, 0)), "", VLOOKUP($A97,'Indices - Biodiversity'!K$11:L$1000, 2, 0))</f>
        <v/>
      </c>
      <c r="J97" s="186" t="str">
        <f t="shared" si="6"/>
        <v/>
      </c>
      <c r="K97" s="168"/>
      <c r="L97" s="166">
        <f t="shared" si="7"/>
        <v>2.46</v>
      </c>
      <c r="M97" s="165" t="s">
        <v>384</v>
      </c>
      <c r="N97" s="197"/>
      <c r="P97" s="103"/>
      <c r="Q97" s="66"/>
      <c r="R97" s="66"/>
      <c r="T97" s="99"/>
      <c r="U97" s="98"/>
    </row>
    <row r="98" spans="1:21" ht="15" customHeight="1">
      <c r="A98" s="179" t="s">
        <v>154</v>
      </c>
      <c r="B98" s="393"/>
      <c r="C98" s="181">
        <f>IF(ISERROR(VLOOKUP($A98,'Indices - Biodiversity'!D$11:E$994,2, 0)), "", VLOOKUP($A98,'Indices - Biodiversity'!D$11:E$994, 2, 0))</f>
        <v>1673</v>
      </c>
      <c r="D98" s="190">
        <f t="shared" si="4"/>
        <v>4.78</v>
      </c>
      <c r="E98" s="412"/>
      <c r="F98" s="182">
        <f>IF(ISERROR(VLOOKUP($A98,'Indices - Biodiversity'!G$11:H$953,2, 0)), "", VLOOKUP($A98,'Indices - Biodiversity'!G$11:H$953, 2, 0))</f>
        <v>0.38</v>
      </c>
      <c r="G98" s="186">
        <f t="shared" si="5"/>
        <v>5.05</v>
      </c>
      <c r="H98" s="412"/>
      <c r="I98" s="183" t="str">
        <f>IF(ISERROR(VLOOKUP($A98,'Indices - Biodiversity'!K$11:L$1000,2, 0)), "", VLOOKUP($A98,'Indices - Biodiversity'!K$11:L$1000, 2, 0))</f>
        <v/>
      </c>
      <c r="J98" s="186" t="str">
        <f t="shared" si="6"/>
        <v/>
      </c>
      <c r="K98" s="168"/>
      <c r="L98" s="166">
        <f t="shared" si="7"/>
        <v>4.915</v>
      </c>
      <c r="M98" s="165" t="s">
        <v>384</v>
      </c>
      <c r="N98" s="197"/>
      <c r="P98" s="103"/>
      <c r="Q98" s="66"/>
      <c r="R98" s="66"/>
      <c r="T98" s="99"/>
      <c r="U98" s="98"/>
    </row>
    <row r="99" spans="1:21" ht="15" customHeight="1">
      <c r="A99" s="179" t="s">
        <v>156</v>
      </c>
      <c r="B99" s="393"/>
      <c r="C99" s="181">
        <f>IF(ISERROR(VLOOKUP($A99,'Indices - Biodiversity'!D$11:E$994,2, 0)), "", VLOOKUP($A99,'Indices - Biodiversity'!D$11:E$994, 2, 0))</f>
        <v>2735</v>
      </c>
      <c r="D99" s="190">
        <f t="shared" si="4"/>
        <v>7.19</v>
      </c>
      <c r="E99" s="412"/>
      <c r="F99" s="182">
        <f>IF(ISERROR(VLOOKUP($A99,'Indices - Biodiversity'!G$11:H$953,2, 0)), "", VLOOKUP($A99,'Indices - Biodiversity'!G$11:H$953, 2, 0))</f>
        <v>-0.78</v>
      </c>
      <c r="G99" s="186">
        <f t="shared" si="5"/>
        <v>6.46</v>
      </c>
      <c r="H99" s="412"/>
      <c r="I99" s="183" t="str">
        <f>IF(ISERROR(VLOOKUP($A99,'Indices - Biodiversity'!K$11:L$1000,2, 0)), "", VLOOKUP($A99,'Indices - Biodiversity'!K$11:L$1000, 2, 0))</f>
        <v/>
      </c>
      <c r="J99" s="186" t="str">
        <f t="shared" si="6"/>
        <v/>
      </c>
      <c r="K99" s="168"/>
      <c r="L99" s="166">
        <f t="shared" si="7"/>
        <v>6.8250000000000002</v>
      </c>
      <c r="M99" s="165" t="s">
        <v>384</v>
      </c>
      <c r="N99" s="197"/>
      <c r="P99" s="103"/>
      <c r="Q99" s="66"/>
      <c r="R99" s="66"/>
      <c r="T99" s="99"/>
      <c r="U99" s="98"/>
    </row>
    <row r="100" spans="1:21" ht="15" customHeight="1">
      <c r="A100" s="179" t="s">
        <v>158</v>
      </c>
      <c r="B100" s="393"/>
      <c r="C100" s="181">
        <f>IF(ISERROR(VLOOKUP($A100,'Indices - Biodiversity'!D$11:E$994,2, 0)), "", VLOOKUP($A100,'Indices - Biodiversity'!D$11:E$994, 2, 0))</f>
        <v>217</v>
      </c>
      <c r="D100" s="190">
        <f t="shared" si="4"/>
        <v>1.48</v>
      </c>
      <c r="E100" s="412"/>
      <c r="F100" s="182">
        <f>IF(ISERROR(VLOOKUP($A100,'Indices - Biodiversity'!G$11:H$953,2, 0)), "", VLOOKUP($A100,'Indices - Biodiversity'!G$11:H$953, 2, 0))</f>
        <v>0.06</v>
      </c>
      <c r="G100" s="186">
        <f t="shared" si="5"/>
        <v>5.44</v>
      </c>
      <c r="H100" s="412"/>
      <c r="I100" s="183" t="str">
        <f>IF(ISERROR(VLOOKUP($A100,'Indices - Biodiversity'!K$11:L$1000,2, 0)), "", VLOOKUP($A100,'Indices - Biodiversity'!K$11:L$1000, 2, 0))</f>
        <v/>
      </c>
      <c r="J100" s="186" t="str">
        <f t="shared" si="6"/>
        <v/>
      </c>
      <c r="K100" s="168"/>
      <c r="L100" s="166">
        <f t="shared" si="7"/>
        <v>3.46</v>
      </c>
      <c r="M100" s="165" t="s">
        <v>384</v>
      </c>
      <c r="N100" s="197"/>
      <c r="P100" s="103"/>
      <c r="Q100" s="66"/>
      <c r="R100" s="66"/>
      <c r="T100" s="99"/>
      <c r="U100" s="98"/>
    </row>
    <row r="101" spans="1:21" ht="15" customHeight="1">
      <c r="A101" s="179" t="s">
        <v>160</v>
      </c>
      <c r="B101" s="393"/>
      <c r="C101" s="181">
        <f>IF(ISERROR(VLOOKUP($A101,'Indices - Biodiversity'!D$11:E$994,2, 0)), "", VLOOKUP($A101,'Indices - Biodiversity'!D$11:E$994, 2, 0))</f>
        <v>124</v>
      </c>
      <c r="D101" s="190">
        <f t="shared" si="4"/>
        <v>1.27</v>
      </c>
      <c r="E101" s="412"/>
      <c r="F101" s="182" t="str">
        <f>IF(ISERROR(VLOOKUP($A101,'Indices - Biodiversity'!G$11:H$953,2, 0)), "", VLOOKUP($A101,'Indices - Biodiversity'!G$11:H$953, 2, 0))</f>
        <v/>
      </c>
      <c r="G101" s="186" t="str">
        <f t="shared" si="5"/>
        <v/>
      </c>
      <c r="H101" s="412"/>
      <c r="I101" s="183" t="str">
        <f>IF(ISERROR(VLOOKUP($A101,'Indices - Biodiversity'!K$11:L$1000,2, 0)), "", VLOOKUP($A101,'Indices - Biodiversity'!K$11:L$1000, 2, 0))</f>
        <v/>
      </c>
      <c r="J101" s="186" t="str">
        <f t="shared" si="6"/>
        <v/>
      </c>
      <c r="K101" s="168"/>
      <c r="L101" s="166">
        <f t="shared" si="7"/>
        <v>1.27</v>
      </c>
      <c r="M101" s="165" t="s">
        <v>384</v>
      </c>
      <c r="N101" s="197"/>
      <c r="P101" s="103"/>
      <c r="Q101" s="66"/>
      <c r="R101" s="66"/>
      <c r="T101" s="99"/>
      <c r="U101" s="98"/>
    </row>
    <row r="102" spans="1:21" ht="15" customHeight="1">
      <c r="A102" s="179" t="s">
        <v>162</v>
      </c>
      <c r="B102" s="393"/>
      <c r="C102" s="181">
        <f>IF(ISERROR(VLOOKUP($A102,'Indices - Biodiversity'!D$11:E$994,2, 0)), "", VLOOKUP($A102,'Indices - Biodiversity'!D$11:E$994, 2, 0))</f>
        <v>110</v>
      </c>
      <c r="D102" s="190">
        <f t="shared" si="4"/>
        <v>1.23</v>
      </c>
      <c r="E102" s="412"/>
      <c r="F102" s="182">
        <f>IF(ISERROR(VLOOKUP($A102,'Indices - Biodiversity'!G$11:H$953,2, 0)), "", VLOOKUP($A102,'Indices - Biodiversity'!G$11:H$953, 2, 0))</f>
        <v>0.82</v>
      </c>
      <c r="G102" s="186">
        <f t="shared" si="5"/>
        <v>4.5199999999999996</v>
      </c>
      <c r="H102" s="412"/>
      <c r="I102" s="183" t="str">
        <f>IF(ISERROR(VLOOKUP($A102,'Indices - Biodiversity'!K$11:L$1000,2, 0)), "", VLOOKUP($A102,'Indices - Biodiversity'!K$11:L$1000, 2, 0))</f>
        <v/>
      </c>
      <c r="J102" s="186" t="str">
        <f t="shared" si="6"/>
        <v/>
      </c>
      <c r="K102" s="168"/>
      <c r="L102" s="166">
        <f t="shared" si="7"/>
        <v>2.875</v>
      </c>
      <c r="M102" s="165" t="s">
        <v>384</v>
      </c>
      <c r="N102" s="197"/>
      <c r="P102" s="103"/>
      <c r="Q102" s="66"/>
      <c r="R102" s="66"/>
      <c r="T102" s="99"/>
      <c r="U102" s="98"/>
    </row>
    <row r="103" spans="1:21" ht="15" customHeight="1">
      <c r="A103" s="179" t="s">
        <v>164</v>
      </c>
      <c r="B103" s="393"/>
      <c r="C103" s="181">
        <f>IF(ISERROR(VLOOKUP($A103,'Indices - Biodiversity'!D$11:E$994,2, 0)), "", VLOOKUP($A103,'Indices - Biodiversity'!D$11:E$994, 2, 0))</f>
        <v>329</v>
      </c>
      <c r="D103" s="190">
        <f t="shared" si="4"/>
        <v>1.73</v>
      </c>
      <c r="E103" s="412"/>
      <c r="F103" s="182">
        <f>IF(ISERROR(VLOOKUP($A103,'Indices - Biodiversity'!G$11:H$953,2, 0)), "", VLOOKUP($A103,'Indices - Biodiversity'!G$11:H$953, 2, 0))</f>
        <v>-0.95</v>
      </c>
      <c r="G103" s="186">
        <f t="shared" si="5"/>
        <v>6.66</v>
      </c>
      <c r="H103" s="412"/>
      <c r="I103" s="183" t="str">
        <f>IF(ISERROR(VLOOKUP($A103,'Indices - Biodiversity'!K$11:L$1000,2, 0)), "", VLOOKUP($A103,'Indices - Biodiversity'!K$11:L$1000, 2, 0))</f>
        <v/>
      </c>
      <c r="J103" s="186" t="str">
        <f t="shared" si="6"/>
        <v/>
      </c>
      <c r="K103" s="168"/>
      <c r="L103" s="166">
        <f t="shared" si="7"/>
        <v>4.1950000000000003</v>
      </c>
      <c r="M103" s="165" t="s">
        <v>384</v>
      </c>
      <c r="N103" s="197"/>
      <c r="P103" s="103"/>
      <c r="Q103" s="66"/>
      <c r="R103" s="66"/>
      <c r="T103" s="99"/>
      <c r="U103" s="98"/>
    </row>
    <row r="104" spans="1:21" ht="15" customHeight="1">
      <c r="A104" s="179" t="s">
        <v>166</v>
      </c>
      <c r="B104" s="393"/>
      <c r="C104" s="181">
        <f>IF(ISERROR(VLOOKUP($A104,'Indices - Biodiversity'!D$11:E$994,2, 0)), "", VLOOKUP($A104,'Indices - Biodiversity'!D$11:E$994, 2, 0))</f>
        <v>599</v>
      </c>
      <c r="D104" s="190">
        <f t="shared" si="4"/>
        <v>2.34</v>
      </c>
      <c r="E104" s="412"/>
      <c r="F104" s="182">
        <f>IF(ISERROR(VLOOKUP($A104,'Indices - Biodiversity'!G$11:H$953,2, 0)), "", VLOOKUP($A104,'Indices - Biodiversity'!G$11:H$953, 2, 0))</f>
        <v>0.57999999999999996</v>
      </c>
      <c r="G104" s="186">
        <f t="shared" si="5"/>
        <v>4.8099999999999996</v>
      </c>
      <c r="H104" s="412"/>
      <c r="I104" s="183" t="str">
        <f>IF(ISERROR(VLOOKUP($A104,'Indices - Biodiversity'!K$11:L$1000,2, 0)), "", VLOOKUP($A104,'Indices - Biodiversity'!K$11:L$1000, 2, 0))</f>
        <v/>
      </c>
      <c r="J104" s="186" t="str">
        <f t="shared" si="6"/>
        <v/>
      </c>
      <c r="K104" s="168"/>
      <c r="L104" s="166">
        <f t="shared" si="7"/>
        <v>3.5749999999999997</v>
      </c>
      <c r="M104" s="165" t="s">
        <v>384</v>
      </c>
      <c r="N104" s="197"/>
      <c r="P104" s="103"/>
      <c r="Q104" s="66"/>
      <c r="R104" s="66"/>
      <c r="T104" s="99"/>
      <c r="U104" s="98"/>
    </row>
    <row r="105" spans="1:21" ht="15" customHeight="1">
      <c r="A105" s="179" t="s">
        <v>168</v>
      </c>
      <c r="B105" s="393"/>
      <c r="C105" s="181">
        <f>IF(ISERROR(VLOOKUP($A105,'Indices - Biodiversity'!D$11:E$994,2, 0)), "", VLOOKUP($A105,'Indices - Biodiversity'!D$11:E$994, 2, 0))</f>
        <v>363</v>
      </c>
      <c r="D105" s="190">
        <f t="shared" si="4"/>
        <v>1.81</v>
      </c>
      <c r="E105" s="412"/>
      <c r="F105" s="182">
        <f>IF(ISERROR(VLOOKUP($A105,'Indices - Biodiversity'!G$11:H$953,2, 0)), "", VLOOKUP($A105,'Indices - Biodiversity'!G$11:H$953, 2, 0))</f>
        <v>0.67</v>
      </c>
      <c r="G105" s="186">
        <f t="shared" si="5"/>
        <v>4.7</v>
      </c>
      <c r="H105" s="412"/>
      <c r="I105" s="183" t="str">
        <f>IF(ISERROR(VLOOKUP($A105,'Indices - Biodiversity'!K$11:L$1000,2, 0)), "", VLOOKUP($A105,'Indices - Biodiversity'!K$11:L$1000, 2, 0))</f>
        <v/>
      </c>
      <c r="J105" s="186" t="str">
        <f t="shared" si="6"/>
        <v/>
      </c>
      <c r="K105" s="168"/>
      <c r="L105" s="166">
        <f t="shared" si="7"/>
        <v>3.2549999999999999</v>
      </c>
      <c r="M105" s="165" t="s">
        <v>384</v>
      </c>
      <c r="N105" s="197"/>
      <c r="P105" s="103"/>
      <c r="Q105" s="66"/>
      <c r="R105" s="66"/>
      <c r="T105" s="99"/>
      <c r="U105" s="98"/>
    </row>
    <row r="106" spans="1:21" ht="15" customHeight="1">
      <c r="A106" s="179" t="s">
        <v>170</v>
      </c>
      <c r="B106" s="393"/>
      <c r="C106" s="181">
        <f>IF(ISERROR(VLOOKUP($A106,'Indices - Biodiversity'!D$11:E$994,2, 0)), "", VLOOKUP($A106,'Indices - Biodiversity'!D$11:E$994, 2, 0))</f>
        <v>690</v>
      </c>
      <c r="D106" s="190">
        <f t="shared" si="4"/>
        <v>2.5499999999999998</v>
      </c>
      <c r="E106" s="412"/>
      <c r="F106" s="182">
        <f>IF(ISERROR(VLOOKUP($A106,'Indices - Biodiversity'!G$11:H$953,2, 0)), "", VLOOKUP($A106,'Indices - Biodiversity'!G$11:H$953, 2, 0))</f>
        <v>-0.01</v>
      </c>
      <c r="G106" s="186">
        <f t="shared" si="5"/>
        <v>5.52</v>
      </c>
      <c r="H106" s="412"/>
      <c r="I106" s="183" t="str">
        <f>IF(ISERROR(VLOOKUP($A106,'Indices - Biodiversity'!K$11:L$1000,2, 0)), "", VLOOKUP($A106,'Indices - Biodiversity'!K$11:L$1000, 2, 0))</f>
        <v/>
      </c>
      <c r="J106" s="186" t="str">
        <f t="shared" si="6"/>
        <v/>
      </c>
      <c r="K106" s="168"/>
      <c r="L106" s="166">
        <f t="shared" si="7"/>
        <v>4.0350000000000001</v>
      </c>
      <c r="M106" s="165" t="s">
        <v>384</v>
      </c>
      <c r="N106" s="197"/>
      <c r="P106" s="103"/>
      <c r="Q106" s="66"/>
      <c r="R106" s="66"/>
      <c r="T106" s="99"/>
      <c r="U106" s="98"/>
    </row>
    <row r="107" spans="1:21" ht="15" customHeight="1">
      <c r="A107" s="179" t="s">
        <v>172</v>
      </c>
      <c r="B107" s="393"/>
      <c r="C107" s="181">
        <f>IF(ISERROR(VLOOKUP($A107,'Indices - Biodiversity'!D$11:E$994,2, 0)), "", VLOOKUP($A107,'Indices - Biodiversity'!D$11:E$994, 2, 0))</f>
        <v>210</v>
      </c>
      <c r="D107" s="190">
        <f t="shared" si="4"/>
        <v>1.46</v>
      </c>
      <c r="E107" s="412"/>
      <c r="F107" s="182" t="str">
        <f>IF(ISERROR(VLOOKUP($A107,'Indices - Biodiversity'!G$11:H$953,2, 0)), "", VLOOKUP($A107,'Indices - Biodiversity'!G$11:H$953, 2, 0))</f>
        <v/>
      </c>
      <c r="G107" s="186" t="str">
        <f t="shared" si="5"/>
        <v/>
      </c>
      <c r="H107" s="412"/>
      <c r="I107" s="183" t="str">
        <f>IF(ISERROR(VLOOKUP($A107,'Indices - Biodiversity'!K$11:L$1000,2, 0)), "", VLOOKUP($A107,'Indices - Biodiversity'!K$11:L$1000, 2, 0))</f>
        <v/>
      </c>
      <c r="J107" s="186" t="str">
        <f t="shared" si="6"/>
        <v/>
      </c>
      <c r="K107" s="168"/>
      <c r="L107" s="166">
        <f t="shared" si="7"/>
        <v>1.46</v>
      </c>
      <c r="M107" s="165" t="s">
        <v>384</v>
      </c>
      <c r="N107" s="197"/>
      <c r="P107" s="103"/>
      <c r="Q107" s="66"/>
      <c r="R107" s="66"/>
      <c r="T107" s="99"/>
      <c r="U107" s="98"/>
    </row>
    <row r="108" spans="1:21" ht="15" customHeight="1">
      <c r="A108" s="179" t="s">
        <v>174</v>
      </c>
      <c r="B108" s="393"/>
      <c r="C108" s="181">
        <f>IF(ISERROR(VLOOKUP($A108,'Indices - Biodiversity'!D$11:E$994,2, 0)), "", VLOOKUP($A108,'Indices - Biodiversity'!D$11:E$994, 2, 0))</f>
        <v>98</v>
      </c>
      <c r="D108" s="190">
        <f t="shared" si="4"/>
        <v>1.21</v>
      </c>
      <c r="E108" s="412"/>
      <c r="F108" s="182">
        <f>IF(ISERROR(VLOOKUP($A108,'Indices - Biodiversity'!G$11:H$953,2, 0)), "", VLOOKUP($A108,'Indices - Biodiversity'!G$11:H$953, 2, 0))</f>
        <v>1.1499999999999999</v>
      </c>
      <c r="G108" s="186">
        <f t="shared" si="5"/>
        <v>4.12</v>
      </c>
      <c r="H108" s="412"/>
      <c r="I108" s="183" t="str">
        <f>IF(ISERROR(VLOOKUP($A108,'Indices - Biodiversity'!K$11:L$1000,2, 0)), "", VLOOKUP($A108,'Indices - Biodiversity'!K$11:L$1000, 2, 0))</f>
        <v/>
      </c>
      <c r="J108" s="186" t="str">
        <f t="shared" si="6"/>
        <v/>
      </c>
      <c r="K108" s="168"/>
      <c r="L108" s="166">
        <f t="shared" si="7"/>
        <v>2.665</v>
      </c>
      <c r="M108" s="165" t="s">
        <v>384</v>
      </c>
      <c r="N108" s="197"/>
      <c r="P108" s="103"/>
      <c r="Q108" s="66"/>
      <c r="R108" s="66"/>
      <c r="T108" s="99"/>
      <c r="U108" s="98"/>
    </row>
    <row r="109" spans="1:21" ht="15" customHeight="1">
      <c r="A109" s="179" t="s">
        <v>176</v>
      </c>
      <c r="B109" s="393"/>
      <c r="C109" s="181">
        <f>IF(ISERROR(VLOOKUP($A109,'Indices - Biodiversity'!D$11:E$994,2, 0)), "", VLOOKUP($A109,'Indices - Biodiversity'!D$11:E$994, 2, 0))</f>
        <v>815</v>
      </c>
      <c r="D109" s="190">
        <f t="shared" si="4"/>
        <v>2.83</v>
      </c>
      <c r="E109" s="412"/>
      <c r="F109" s="182">
        <f>IF(ISERROR(VLOOKUP($A109,'Indices - Biodiversity'!G$11:H$953,2, 0)), "", VLOOKUP($A109,'Indices - Biodiversity'!G$11:H$953, 2, 0))</f>
        <v>-0.01</v>
      </c>
      <c r="G109" s="186">
        <f t="shared" si="5"/>
        <v>5.52</v>
      </c>
      <c r="H109" s="412"/>
      <c r="I109" s="183" t="str">
        <f>IF(ISERROR(VLOOKUP($A109,'Indices - Biodiversity'!K$11:L$1000,2, 0)), "", VLOOKUP($A109,'Indices - Biodiversity'!K$11:L$1000, 2, 0))</f>
        <v/>
      </c>
      <c r="J109" s="186" t="str">
        <f t="shared" si="6"/>
        <v/>
      </c>
      <c r="K109" s="168"/>
      <c r="L109" s="166">
        <f t="shared" si="7"/>
        <v>4.1749999999999998</v>
      </c>
      <c r="M109" s="165" t="s">
        <v>384</v>
      </c>
      <c r="N109" s="197"/>
      <c r="P109" s="103"/>
      <c r="Q109" s="66"/>
      <c r="R109" s="66"/>
      <c r="T109" s="99"/>
      <c r="U109" s="98"/>
    </row>
    <row r="110" spans="1:21" ht="15" customHeight="1">
      <c r="A110" s="179" t="s">
        <v>463</v>
      </c>
      <c r="B110" s="393"/>
      <c r="C110" s="181">
        <f>IF(ISERROR(VLOOKUP($A110,'Indices - Biodiversity'!D$11:E$994,2, 0)), "", VLOOKUP($A110,'Indices - Biodiversity'!D$11:E$994, 2, 0))</f>
        <v>201</v>
      </c>
      <c r="D110" s="190">
        <f t="shared" si="4"/>
        <v>1.44</v>
      </c>
      <c r="E110" s="412"/>
      <c r="F110" s="182" t="str">
        <f>IF(ISERROR(VLOOKUP($A110,'Indices - Biodiversity'!G$11:H$953,2, 0)), "", VLOOKUP($A110,'Indices - Biodiversity'!G$11:H$953, 2, 0))</f>
        <v/>
      </c>
      <c r="G110" s="186" t="str">
        <f t="shared" si="5"/>
        <v/>
      </c>
      <c r="H110" s="412"/>
      <c r="I110" s="183" t="str">
        <f>IF(ISERROR(VLOOKUP($A110,'Indices - Biodiversity'!K$11:L$1000,2, 0)), "", VLOOKUP($A110,'Indices - Biodiversity'!K$11:L$1000, 2, 0))</f>
        <v/>
      </c>
      <c r="J110" s="186" t="str">
        <f t="shared" si="6"/>
        <v/>
      </c>
      <c r="K110" s="168"/>
      <c r="L110" s="166">
        <f t="shared" si="7"/>
        <v>1.44</v>
      </c>
      <c r="M110" s="165" t="s">
        <v>384</v>
      </c>
      <c r="N110" s="197"/>
      <c r="P110" s="103"/>
      <c r="Q110" s="66"/>
      <c r="R110" s="66"/>
      <c r="T110" s="99"/>
      <c r="U110" s="98"/>
    </row>
    <row r="111" spans="1:21" ht="15" customHeight="1">
      <c r="A111" s="179" t="s">
        <v>464</v>
      </c>
      <c r="B111" s="393"/>
      <c r="C111" s="181" t="str">
        <f>IF(ISERROR(VLOOKUP($A111,'Indices - Biodiversity'!D$11:E$994,2, 0)), "", VLOOKUP($A111,'Indices - Biodiversity'!D$11:E$994, 2, 0))</f>
        <v/>
      </c>
      <c r="D111" s="190" t="str">
        <f t="shared" si="4"/>
        <v/>
      </c>
      <c r="E111" s="412"/>
      <c r="F111" s="182" t="str">
        <f>IF(ISERROR(VLOOKUP($A111,'Indices - Biodiversity'!G$11:H$953,2, 0)), "", VLOOKUP($A111,'Indices - Biodiversity'!G$11:H$953, 2, 0))</f>
        <v/>
      </c>
      <c r="G111" s="186" t="str">
        <f t="shared" si="5"/>
        <v/>
      </c>
      <c r="H111" s="412"/>
      <c r="I111" s="183" t="str">
        <f>IF(ISERROR(VLOOKUP($A111,'Indices - Biodiversity'!K$11:L$1000,2, 0)), "", VLOOKUP($A111,'Indices - Biodiversity'!K$11:L$1000, 2, 0))</f>
        <v/>
      </c>
      <c r="J111" s="186" t="str">
        <f t="shared" si="6"/>
        <v/>
      </c>
      <c r="K111" s="168"/>
      <c r="L111" s="166" t="str">
        <f t="shared" si="7"/>
        <v/>
      </c>
      <c r="M111" s="165" t="s">
        <v>384</v>
      </c>
      <c r="N111" s="197"/>
      <c r="P111" s="103"/>
      <c r="Q111" s="66"/>
      <c r="R111" s="66"/>
      <c r="T111" s="99"/>
      <c r="U111" s="98"/>
    </row>
    <row r="112" spans="1:21" ht="18" customHeight="1">
      <c r="A112" s="179" t="s">
        <v>178</v>
      </c>
      <c r="B112" s="393"/>
      <c r="C112" s="181">
        <f>IF(ISERROR(VLOOKUP($A112,'Indices - Biodiversity'!D$11:E$994,2, 0)), "", VLOOKUP($A112,'Indices - Biodiversity'!D$11:E$994, 2, 0))</f>
        <v>97</v>
      </c>
      <c r="D112" s="190">
        <f t="shared" si="4"/>
        <v>1.2</v>
      </c>
      <c r="E112" s="412"/>
      <c r="F112" s="182" t="str">
        <f>IF(ISERROR(VLOOKUP($A112,'Indices - Biodiversity'!G$11:H$953,2, 0)), "", VLOOKUP($A112,'Indices - Biodiversity'!G$11:H$953, 2, 0))</f>
        <v/>
      </c>
      <c r="G112" s="186" t="str">
        <f t="shared" si="5"/>
        <v/>
      </c>
      <c r="H112" s="412"/>
      <c r="I112" s="183" t="str">
        <f>IF(ISERROR(VLOOKUP($A112,'Indices - Biodiversity'!K$11:L$1000,2, 0)), "", VLOOKUP($A112,'Indices - Biodiversity'!K$11:L$1000, 2, 0))</f>
        <v/>
      </c>
      <c r="J112" s="186" t="str">
        <f t="shared" si="6"/>
        <v/>
      </c>
      <c r="K112" s="168"/>
      <c r="L112" s="166">
        <f t="shared" si="7"/>
        <v>1.2</v>
      </c>
      <c r="M112" s="165" t="s">
        <v>384</v>
      </c>
      <c r="N112" s="197"/>
      <c r="P112" s="103"/>
      <c r="Q112" s="66"/>
      <c r="R112" s="66"/>
      <c r="T112" s="99"/>
      <c r="U112" s="98"/>
    </row>
    <row r="113" spans="1:21" ht="15" customHeight="1">
      <c r="A113" s="179" t="s">
        <v>180</v>
      </c>
      <c r="B113" s="393"/>
      <c r="C113" s="181">
        <f>IF(ISERROR(VLOOKUP($A113,'Indices - Biodiversity'!D$11:E$994,2, 0)), "", VLOOKUP($A113,'Indices - Biodiversity'!D$11:E$994, 2, 0))</f>
        <v>62</v>
      </c>
      <c r="D113" s="190">
        <f t="shared" si="4"/>
        <v>1.1200000000000001</v>
      </c>
      <c r="E113" s="412"/>
      <c r="F113" s="182">
        <f>IF(ISERROR(VLOOKUP($A113,'Indices - Biodiversity'!G$11:H$953,2, 0)), "", VLOOKUP($A113,'Indices - Biodiversity'!G$11:H$953, 2, 0))</f>
        <v>0.68</v>
      </c>
      <c r="G113" s="186">
        <f t="shared" si="5"/>
        <v>4.6900000000000004</v>
      </c>
      <c r="H113" s="412"/>
      <c r="I113" s="183" t="str">
        <f>IF(ISERROR(VLOOKUP($A113,'Indices - Biodiversity'!K$11:L$1000,2, 0)), "", VLOOKUP($A113,'Indices - Biodiversity'!K$11:L$1000, 2, 0))</f>
        <v/>
      </c>
      <c r="J113" s="186" t="str">
        <f t="shared" si="6"/>
        <v/>
      </c>
      <c r="K113" s="168"/>
      <c r="L113" s="166">
        <f t="shared" si="7"/>
        <v>2.9050000000000002</v>
      </c>
      <c r="M113" s="165" t="s">
        <v>384</v>
      </c>
      <c r="N113" s="197"/>
      <c r="P113" s="103"/>
      <c r="Q113" s="66"/>
      <c r="R113" s="66"/>
      <c r="T113" s="99"/>
      <c r="U113" s="98"/>
    </row>
    <row r="114" spans="1:21" ht="15" customHeight="1">
      <c r="A114" s="179" t="s">
        <v>465</v>
      </c>
      <c r="B114" s="393"/>
      <c r="C114" s="181">
        <f>IF(ISERROR(VLOOKUP($A114,'Indices - Biodiversity'!D$11:E$994,2, 0)), "", VLOOKUP($A114,'Indices - Biodiversity'!D$11:E$994, 2, 0))</f>
        <v>339</v>
      </c>
      <c r="D114" s="190">
        <f t="shared" si="4"/>
        <v>1.75</v>
      </c>
      <c r="E114" s="412"/>
      <c r="F114" s="182" t="str">
        <f>IF(ISERROR(VLOOKUP($A114,'Indices - Biodiversity'!G$11:H$953,2, 0)), "", VLOOKUP($A114,'Indices - Biodiversity'!G$11:H$953, 2, 0))</f>
        <v/>
      </c>
      <c r="G114" s="186" t="str">
        <f t="shared" si="5"/>
        <v/>
      </c>
      <c r="H114" s="412"/>
      <c r="I114" s="183" t="str">
        <f>IF(ISERROR(VLOOKUP($A114,'Indices - Biodiversity'!K$11:L$1000,2, 0)), "", VLOOKUP($A114,'Indices - Biodiversity'!K$11:L$1000, 2, 0))</f>
        <v/>
      </c>
      <c r="J114" s="186" t="str">
        <f t="shared" si="6"/>
        <v/>
      </c>
      <c r="K114" s="168"/>
      <c r="L114" s="166">
        <f t="shared" si="7"/>
        <v>1.75</v>
      </c>
      <c r="M114" s="165" t="s">
        <v>384</v>
      </c>
      <c r="N114" s="197"/>
      <c r="P114" s="103"/>
      <c r="Q114" s="66"/>
      <c r="R114" s="66"/>
      <c r="T114" s="99"/>
      <c r="U114" s="98"/>
    </row>
    <row r="115" spans="1:21" ht="15" customHeight="1">
      <c r="A115" s="179" t="s">
        <v>185</v>
      </c>
      <c r="B115" s="393"/>
      <c r="C115" s="181">
        <f>IF(ISERROR(VLOOKUP($A115,'Indices - Biodiversity'!D$11:E$994,2, 0)), "", VLOOKUP($A115,'Indices - Biodiversity'!D$11:E$994, 2, 0))</f>
        <v>59</v>
      </c>
      <c r="D115" s="190">
        <f t="shared" si="4"/>
        <v>1.1200000000000001</v>
      </c>
      <c r="E115" s="412"/>
      <c r="F115" s="182">
        <f>IF(ISERROR(VLOOKUP($A115,'Indices - Biodiversity'!G$11:H$953,2, 0)), "", VLOOKUP($A115,'Indices - Biodiversity'!G$11:H$953, 2, 0))</f>
        <v>0.11</v>
      </c>
      <c r="G115" s="186">
        <f t="shared" si="5"/>
        <v>5.38</v>
      </c>
      <c r="H115" s="412"/>
      <c r="I115" s="183" t="str">
        <f>IF(ISERROR(VLOOKUP($A115,'Indices - Biodiversity'!K$11:L$1000,2, 0)), "", VLOOKUP($A115,'Indices - Biodiversity'!K$11:L$1000, 2, 0))</f>
        <v/>
      </c>
      <c r="J115" s="186" t="str">
        <f t="shared" si="6"/>
        <v/>
      </c>
      <c r="K115" s="168"/>
      <c r="L115" s="166">
        <f t="shared" si="7"/>
        <v>3.25</v>
      </c>
      <c r="M115" s="165" t="s">
        <v>384</v>
      </c>
      <c r="N115" s="197"/>
      <c r="P115" s="103"/>
      <c r="Q115" s="66"/>
      <c r="R115" s="66"/>
      <c r="T115" s="99"/>
      <c r="U115" s="98"/>
    </row>
    <row r="116" spans="1:21" ht="15" customHeight="1">
      <c r="A116" s="179" t="s">
        <v>187</v>
      </c>
      <c r="B116" s="393"/>
      <c r="C116" s="181">
        <f>IF(ISERROR(VLOOKUP($A116,'Indices - Biodiversity'!D$11:E$994,2, 0)), "", VLOOKUP($A116,'Indices - Biodiversity'!D$11:E$994, 2, 0))</f>
        <v>194</v>
      </c>
      <c r="D116" s="190">
        <f t="shared" si="4"/>
        <v>1.42</v>
      </c>
      <c r="E116" s="412"/>
      <c r="F116" s="182">
        <f>IF(ISERROR(VLOOKUP($A116,'Indices - Biodiversity'!G$11:H$953,2, 0)), "", VLOOKUP($A116,'Indices - Biodiversity'!G$11:H$953, 2, 0))</f>
        <v>0.43</v>
      </c>
      <c r="G116" s="186">
        <f t="shared" si="5"/>
        <v>4.99</v>
      </c>
      <c r="H116" s="412"/>
      <c r="I116" s="183" t="str">
        <f>IF(ISERROR(VLOOKUP($A116,'Indices - Biodiversity'!K$11:L$1000,2, 0)), "", VLOOKUP($A116,'Indices - Biodiversity'!K$11:L$1000, 2, 0))</f>
        <v/>
      </c>
      <c r="J116" s="186" t="str">
        <f t="shared" si="6"/>
        <v/>
      </c>
      <c r="K116" s="168"/>
      <c r="L116" s="166">
        <f t="shared" si="7"/>
        <v>3.2050000000000001</v>
      </c>
      <c r="M116" s="165" t="s">
        <v>384</v>
      </c>
      <c r="N116" s="197"/>
      <c r="P116" s="103"/>
      <c r="Q116" s="66"/>
      <c r="R116" s="66"/>
      <c r="T116" s="99"/>
      <c r="U116" s="98"/>
    </row>
    <row r="117" spans="1:21" ht="15" customHeight="1">
      <c r="A117" s="179" t="s">
        <v>189</v>
      </c>
      <c r="B117" s="393"/>
      <c r="C117" s="181">
        <f>IF(ISERROR(VLOOKUP($A117,'Indices - Biodiversity'!D$11:E$994,2, 0)), "", VLOOKUP($A117,'Indices - Biodiversity'!D$11:E$994, 2, 0))</f>
        <v>21</v>
      </c>
      <c r="D117" s="190">
        <f t="shared" si="4"/>
        <v>1.03</v>
      </c>
      <c r="E117" s="412"/>
      <c r="F117" s="182" t="str">
        <f>IF(ISERROR(VLOOKUP($A117,'Indices - Biodiversity'!G$11:H$953,2, 0)), "", VLOOKUP($A117,'Indices - Biodiversity'!G$11:H$953, 2, 0))</f>
        <v/>
      </c>
      <c r="G117" s="186" t="str">
        <f t="shared" si="5"/>
        <v/>
      </c>
      <c r="H117" s="412"/>
      <c r="I117" s="183" t="str">
        <f>IF(ISERROR(VLOOKUP($A117,'Indices - Biodiversity'!K$11:L$1000,2, 0)), "", VLOOKUP($A117,'Indices - Biodiversity'!K$11:L$1000, 2, 0))</f>
        <v/>
      </c>
      <c r="J117" s="186" t="str">
        <f t="shared" si="6"/>
        <v/>
      </c>
      <c r="K117" s="168"/>
      <c r="L117" s="166">
        <f t="shared" si="7"/>
        <v>1.03</v>
      </c>
      <c r="M117" s="165" t="s">
        <v>384</v>
      </c>
      <c r="N117" s="197"/>
      <c r="P117" s="103"/>
      <c r="Q117" s="66"/>
      <c r="R117" s="66"/>
      <c r="T117" s="99"/>
      <c r="U117" s="98"/>
    </row>
    <row r="118" spans="1:21" ht="15" customHeight="1">
      <c r="A118" s="179" t="s">
        <v>191</v>
      </c>
      <c r="B118" s="393"/>
      <c r="C118" s="181">
        <f>IF(ISERROR(VLOOKUP($A118,'Indices - Biodiversity'!D$11:E$994,2, 0)), "", VLOOKUP($A118,'Indices - Biodiversity'!D$11:E$994, 2, 0))</f>
        <v>306</v>
      </c>
      <c r="D118" s="190">
        <f t="shared" si="4"/>
        <v>1.68</v>
      </c>
      <c r="E118" s="412"/>
      <c r="F118" s="182">
        <f>IF(ISERROR(VLOOKUP($A118,'Indices - Biodiversity'!G$11:H$953,2, 0)), "", VLOOKUP($A118,'Indices - Biodiversity'!G$11:H$953, 2, 0))</f>
        <v>-0.39</v>
      </c>
      <c r="G118" s="186">
        <f t="shared" si="5"/>
        <v>5.98</v>
      </c>
      <c r="H118" s="412"/>
      <c r="I118" s="183" t="str">
        <f>IF(ISERROR(VLOOKUP($A118,'Indices - Biodiversity'!K$11:L$1000,2, 0)), "", VLOOKUP($A118,'Indices - Biodiversity'!K$11:L$1000, 2, 0))</f>
        <v/>
      </c>
      <c r="J118" s="186" t="str">
        <f t="shared" si="6"/>
        <v/>
      </c>
      <c r="K118" s="168"/>
      <c r="L118" s="166">
        <f t="shared" si="7"/>
        <v>3.83</v>
      </c>
      <c r="M118" s="165" t="s">
        <v>384</v>
      </c>
      <c r="N118" s="197"/>
      <c r="P118" s="103"/>
      <c r="Q118" s="66"/>
      <c r="R118" s="66"/>
      <c r="T118" s="99"/>
      <c r="U118" s="98"/>
    </row>
    <row r="119" spans="1:21" ht="15" customHeight="1">
      <c r="A119" s="179" t="s">
        <v>193</v>
      </c>
      <c r="B119" s="393"/>
      <c r="C119" s="181">
        <f>IF(ISERROR(VLOOKUP($A119,'Indices - Biodiversity'!D$11:E$994,2, 0)), "", VLOOKUP($A119,'Indices - Biodiversity'!D$11:E$994, 2, 0))</f>
        <v>99</v>
      </c>
      <c r="D119" s="190">
        <f t="shared" si="4"/>
        <v>1.21</v>
      </c>
      <c r="E119" s="412"/>
      <c r="F119" s="182" t="str">
        <f>IF(ISERROR(VLOOKUP($A119,'Indices - Biodiversity'!G$11:H$953,2, 0)), "", VLOOKUP($A119,'Indices - Biodiversity'!G$11:H$953, 2, 0))</f>
        <v/>
      </c>
      <c r="G119" s="186" t="str">
        <f t="shared" si="5"/>
        <v/>
      </c>
      <c r="H119" s="412"/>
      <c r="I119" s="183" t="str">
        <f>IF(ISERROR(VLOOKUP($A119,'Indices - Biodiversity'!K$11:L$1000,2, 0)), "", VLOOKUP($A119,'Indices - Biodiversity'!K$11:L$1000, 2, 0))</f>
        <v/>
      </c>
      <c r="J119" s="186" t="str">
        <f t="shared" si="6"/>
        <v/>
      </c>
      <c r="K119" s="168"/>
      <c r="L119" s="166">
        <f t="shared" si="7"/>
        <v>1.21</v>
      </c>
      <c r="M119" s="165" t="s">
        <v>384</v>
      </c>
      <c r="N119" s="197"/>
      <c r="P119" s="103"/>
      <c r="Q119" s="66"/>
      <c r="R119" s="66"/>
      <c r="T119" s="99"/>
      <c r="U119" s="98"/>
    </row>
    <row r="120" spans="1:21" ht="15" customHeight="1">
      <c r="A120" s="179" t="s">
        <v>392</v>
      </c>
      <c r="B120" s="393"/>
      <c r="C120" s="181">
        <f>IF(ISERROR(VLOOKUP($A120,'Indices - Biodiversity'!D$11:E$994,2, 0)), "", VLOOKUP($A120,'Indices - Biodiversity'!D$11:E$994, 2, 0))</f>
        <v>19</v>
      </c>
      <c r="D120" s="190">
        <f t="shared" si="4"/>
        <v>1.03</v>
      </c>
      <c r="E120" s="412"/>
      <c r="F120" s="182" t="str">
        <f>IF(ISERROR(VLOOKUP($A120,'Indices - Biodiversity'!G$11:H$953,2, 0)), "", VLOOKUP($A120,'Indices - Biodiversity'!G$11:H$953, 2, 0))</f>
        <v/>
      </c>
      <c r="G120" s="186" t="str">
        <f t="shared" si="5"/>
        <v/>
      </c>
      <c r="H120" s="412"/>
      <c r="I120" s="183" t="str">
        <f>IF(ISERROR(VLOOKUP($A120,'Indices - Biodiversity'!K$11:L$1000,2, 0)), "", VLOOKUP($A120,'Indices - Biodiversity'!K$11:L$1000, 2, 0))</f>
        <v/>
      </c>
      <c r="J120" s="186" t="str">
        <f t="shared" si="6"/>
        <v/>
      </c>
      <c r="K120" s="168"/>
      <c r="L120" s="166">
        <f t="shared" si="7"/>
        <v>1.03</v>
      </c>
      <c r="M120" s="165" t="s">
        <v>384</v>
      </c>
      <c r="N120" s="197"/>
      <c r="P120" s="103"/>
      <c r="Q120" s="66"/>
      <c r="R120" s="66"/>
      <c r="T120" s="99"/>
      <c r="U120" s="98"/>
    </row>
    <row r="121" spans="1:21" ht="15" customHeight="1">
      <c r="A121" s="179" t="s">
        <v>195</v>
      </c>
      <c r="B121" s="393"/>
      <c r="C121" s="181">
        <f>IF(ISERROR(VLOOKUP($A121,'Indices - Biodiversity'!D$11:E$994,2, 0)), "", VLOOKUP($A121,'Indices - Biodiversity'!D$11:E$994, 2, 0))</f>
        <v>51</v>
      </c>
      <c r="D121" s="190">
        <f>IF(C121="", "", ROUND(1 + 9 * ((C121 - MIN($C$20:$C$1600)) / (MAX($C$20:$C$1600) - MIN($C$20:$C$1600))), 2))</f>
        <v>1.1000000000000001</v>
      </c>
      <c r="E121" s="412"/>
      <c r="F121" s="182">
        <f>IF(ISERROR(VLOOKUP($A121,'Indices - Biodiversity'!G$11:H$953,2, 0)), "", VLOOKUP($A121,'Indices - Biodiversity'!G$11:H$953, 2, 0))</f>
        <v>0.14000000000000001</v>
      </c>
      <c r="G121" s="186">
        <f t="shared" si="5"/>
        <v>5.34</v>
      </c>
      <c r="H121" s="412"/>
      <c r="I121" s="183" t="str">
        <f>IF(ISERROR(VLOOKUP($A121,'Indices - Biodiversity'!K$11:L$1000,2, 0)), "", VLOOKUP($A121,'Indices - Biodiversity'!K$11:L$1000, 2, 0))</f>
        <v/>
      </c>
      <c r="J121" s="186" t="str">
        <f t="shared" si="6"/>
        <v/>
      </c>
      <c r="K121" s="168"/>
      <c r="L121" s="166">
        <f t="shared" si="7"/>
        <v>3.2199999999999998</v>
      </c>
      <c r="M121" s="165" t="s">
        <v>384</v>
      </c>
      <c r="N121" s="197"/>
      <c r="P121" s="103"/>
      <c r="Q121" s="66"/>
      <c r="R121" s="66"/>
      <c r="T121" s="99"/>
      <c r="U121" s="98"/>
    </row>
    <row r="122" spans="1:21" ht="15" customHeight="1">
      <c r="A122" s="179" t="s">
        <v>199</v>
      </c>
      <c r="B122" s="393"/>
      <c r="C122" s="181">
        <f>IF(ISERROR(VLOOKUP($A122,'Indices - Biodiversity'!D$11:E$994,2, 0)), "", VLOOKUP($A122,'Indices - Biodiversity'!D$11:E$994, 2, 0))</f>
        <v>27</v>
      </c>
      <c r="D122" s="190">
        <f t="shared" si="4"/>
        <v>1.05</v>
      </c>
      <c r="E122" s="412"/>
      <c r="F122" s="182" t="str">
        <f>IF(ISERROR(VLOOKUP($A122,'Indices - Biodiversity'!G$11:H$953,2, 0)), "", VLOOKUP($A122,'Indices - Biodiversity'!G$11:H$953, 2, 0))</f>
        <v/>
      </c>
      <c r="G122" s="186" t="str">
        <f t="shared" si="5"/>
        <v/>
      </c>
      <c r="H122" s="412"/>
      <c r="I122" s="183" t="str">
        <f>IF(ISERROR(VLOOKUP($A122,'Indices - Biodiversity'!K$11:L$1000,2, 0)), "", VLOOKUP($A122,'Indices - Biodiversity'!K$11:L$1000, 2, 0))</f>
        <v/>
      </c>
      <c r="J122" s="186" t="str">
        <f t="shared" si="6"/>
        <v/>
      </c>
      <c r="K122" s="168"/>
      <c r="L122" s="166">
        <f t="shared" si="7"/>
        <v>1.05</v>
      </c>
      <c r="M122" s="165" t="s">
        <v>384</v>
      </c>
      <c r="N122" s="197"/>
      <c r="P122" s="103"/>
      <c r="Q122" s="66"/>
      <c r="R122" s="66"/>
      <c r="T122" s="99"/>
      <c r="U122" s="98"/>
    </row>
    <row r="123" spans="1:21" ht="15" customHeight="1">
      <c r="A123" s="179" t="s">
        <v>201</v>
      </c>
      <c r="B123" s="393"/>
      <c r="C123" s="181">
        <f>IF(ISERROR(VLOOKUP($A123,'Indices - Biodiversity'!D$11:E$994,2, 0)), "", VLOOKUP($A123,'Indices - Biodiversity'!D$11:E$994, 2, 0))</f>
        <v>3971</v>
      </c>
      <c r="D123" s="190">
        <f t="shared" si="4"/>
        <v>10</v>
      </c>
      <c r="E123" s="412"/>
      <c r="F123" s="182">
        <f>IF(ISERROR(VLOOKUP($A123,'Indices - Biodiversity'!G$11:H$953,2, 0)), "", VLOOKUP($A123,'Indices - Biodiversity'!G$11:H$953, 2, 0))</f>
        <v>-0.11</v>
      </c>
      <c r="G123" s="186">
        <f t="shared" si="5"/>
        <v>5.65</v>
      </c>
      <c r="H123" s="412"/>
      <c r="I123" s="183" t="str">
        <f>IF(ISERROR(VLOOKUP($A123,'Indices - Biodiversity'!K$11:L$1000,2, 0)), "", VLOOKUP($A123,'Indices - Biodiversity'!K$11:L$1000, 2, 0))</f>
        <v/>
      </c>
      <c r="J123" s="186" t="str">
        <f t="shared" si="6"/>
        <v/>
      </c>
      <c r="K123" s="168"/>
      <c r="L123" s="166">
        <f t="shared" si="7"/>
        <v>7.8250000000000002</v>
      </c>
      <c r="M123" s="165" t="s">
        <v>384</v>
      </c>
      <c r="N123" s="197"/>
      <c r="P123" s="103"/>
      <c r="Q123" s="66"/>
      <c r="R123" s="66"/>
      <c r="T123" s="99"/>
      <c r="U123" s="98"/>
    </row>
    <row r="124" spans="1:21" ht="15" customHeight="1">
      <c r="A124" s="179" t="s">
        <v>203</v>
      </c>
      <c r="B124" s="393"/>
      <c r="C124" s="181" t="str">
        <f>IF(ISERROR(VLOOKUP($A124,'Indices - Biodiversity'!D$11:E$994,2, 0)), "", VLOOKUP($A124,'Indices - Biodiversity'!D$11:E$994, 2, 0))</f>
        <v/>
      </c>
      <c r="D124" s="190" t="str">
        <f t="shared" si="4"/>
        <v/>
      </c>
      <c r="E124" s="412"/>
      <c r="F124" s="182">
        <f>IF(ISERROR(VLOOKUP($A124,'Indices - Biodiversity'!G$11:H$953,2, 0)), "", VLOOKUP($A124,'Indices - Biodiversity'!G$11:H$953, 2, 0))</f>
        <v>-1.7</v>
      </c>
      <c r="G124" s="186">
        <f t="shared" si="5"/>
        <v>7.57</v>
      </c>
      <c r="H124" s="412"/>
      <c r="I124" s="183" t="str">
        <f>IF(ISERROR(VLOOKUP($A124,'Indices - Biodiversity'!K$11:L$1000,2, 0)), "", VLOOKUP($A124,'Indices - Biodiversity'!K$11:L$1000, 2, 0))</f>
        <v/>
      </c>
      <c r="J124" s="186" t="str">
        <f t="shared" si="6"/>
        <v/>
      </c>
      <c r="K124" s="168"/>
      <c r="L124" s="166">
        <f t="shared" si="7"/>
        <v>7.57</v>
      </c>
      <c r="M124" s="165" t="s">
        <v>384</v>
      </c>
      <c r="N124" s="197"/>
      <c r="P124" s="103"/>
      <c r="Q124" s="66"/>
      <c r="R124" s="66"/>
      <c r="T124" s="99"/>
      <c r="U124" s="98"/>
    </row>
    <row r="125" spans="1:21" ht="15" customHeight="1">
      <c r="A125" s="179" t="s">
        <v>205</v>
      </c>
      <c r="B125" s="393"/>
      <c r="C125" s="181">
        <f>IF(ISERROR(VLOOKUP($A125,'Indices - Biodiversity'!D$11:E$994,2, 0)), "", VLOOKUP($A125,'Indices - Biodiversity'!D$11:E$994, 2, 0))</f>
        <v>2313</v>
      </c>
      <c r="D125" s="190">
        <f t="shared" si="4"/>
        <v>6.24</v>
      </c>
      <c r="E125" s="412"/>
      <c r="F125" s="182">
        <f>IF(ISERROR(VLOOKUP($A125,'Indices - Biodiversity'!G$11:H$953,2, 0)), "", VLOOKUP($A125,'Indices - Biodiversity'!G$11:H$953, 2, 0))</f>
        <v>0.09</v>
      </c>
      <c r="G125" s="186">
        <f t="shared" si="5"/>
        <v>5.4</v>
      </c>
      <c r="H125" s="412"/>
      <c r="I125" s="183" t="str">
        <f>IF(ISERROR(VLOOKUP($A125,'Indices - Biodiversity'!K$11:L$1000,2, 0)), "", VLOOKUP($A125,'Indices - Biodiversity'!K$11:L$1000, 2, 0))</f>
        <v/>
      </c>
      <c r="J125" s="186" t="str">
        <f t="shared" si="6"/>
        <v/>
      </c>
      <c r="K125" s="168"/>
      <c r="L125" s="166">
        <f t="shared" si="7"/>
        <v>5.82</v>
      </c>
      <c r="M125" s="165" t="s">
        <v>384</v>
      </c>
      <c r="N125" s="197"/>
      <c r="P125" s="103"/>
      <c r="Q125" s="66"/>
      <c r="R125" s="66"/>
      <c r="T125" s="99"/>
      <c r="U125" s="98"/>
    </row>
    <row r="126" spans="1:21" ht="15" customHeight="1">
      <c r="A126" s="179" t="s">
        <v>207</v>
      </c>
      <c r="B126" s="393"/>
      <c r="C126" s="181">
        <f>IF(ISERROR(VLOOKUP($A126,'Indices - Biodiversity'!D$11:E$994,2, 0)), "", VLOOKUP($A126,'Indices - Biodiversity'!D$11:E$994, 2, 0))</f>
        <v>184</v>
      </c>
      <c r="D126" s="190">
        <f t="shared" si="4"/>
        <v>1.4</v>
      </c>
      <c r="E126" s="412"/>
      <c r="F126" s="182" t="str">
        <f>IF(ISERROR(VLOOKUP($A126,'Indices - Biodiversity'!G$11:H$953,2, 0)), "", VLOOKUP($A126,'Indices - Biodiversity'!G$11:H$953, 2, 0))</f>
        <v/>
      </c>
      <c r="G126" s="186" t="str">
        <f t="shared" si="5"/>
        <v/>
      </c>
      <c r="H126" s="412"/>
      <c r="I126" s="183" t="str">
        <f>IF(ISERROR(VLOOKUP($A126,'Indices - Biodiversity'!K$11:L$1000,2, 0)), "", VLOOKUP($A126,'Indices - Biodiversity'!K$11:L$1000, 2, 0))</f>
        <v/>
      </c>
      <c r="J126" s="186" t="str">
        <f t="shared" si="6"/>
        <v/>
      </c>
      <c r="K126" s="168"/>
      <c r="L126" s="166">
        <f t="shared" si="7"/>
        <v>1.4</v>
      </c>
      <c r="M126" s="165" t="s">
        <v>384</v>
      </c>
      <c r="N126" s="197"/>
      <c r="P126" s="103"/>
      <c r="Q126" s="66"/>
      <c r="R126" s="66"/>
      <c r="T126" s="99"/>
      <c r="U126" s="98"/>
    </row>
    <row r="127" spans="1:21" ht="15" customHeight="1">
      <c r="A127" s="179" t="s">
        <v>209</v>
      </c>
      <c r="B127" s="393"/>
      <c r="C127" s="181">
        <f>IF(ISERROR(VLOOKUP($A127,'Indices - Biodiversity'!D$11:E$994,2, 0)), "", VLOOKUP($A127,'Indices - Biodiversity'!D$11:E$994, 2, 0))</f>
        <v>76</v>
      </c>
      <c r="D127" s="190">
        <f t="shared" si="4"/>
        <v>1.1599999999999999</v>
      </c>
      <c r="E127" s="412"/>
      <c r="F127" s="182" t="str">
        <f>IF(ISERROR(VLOOKUP($A127,'Indices - Biodiversity'!G$11:H$953,2, 0)), "", VLOOKUP($A127,'Indices - Biodiversity'!G$11:H$953, 2, 0))</f>
        <v/>
      </c>
      <c r="G127" s="186" t="str">
        <f t="shared" si="5"/>
        <v/>
      </c>
      <c r="H127" s="412"/>
      <c r="I127" s="183" t="str">
        <f>IF(ISERROR(VLOOKUP($A127,'Indices - Biodiversity'!K$11:L$1000,2, 0)), "", VLOOKUP($A127,'Indices - Biodiversity'!K$11:L$1000, 2, 0))</f>
        <v/>
      </c>
      <c r="J127" s="186" t="str">
        <f t="shared" si="6"/>
        <v/>
      </c>
      <c r="K127" s="168"/>
      <c r="L127" s="166">
        <f t="shared" si="7"/>
        <v>1.1599999999999999</v>
      </c>
      <c r="M127" s="165" t="s">
        <v>384</v>
      </c>
      <c r="N127" s="197"/>
      <c r="P127" s="103"/>
      <c r="Q127" s="66"/>
      <c r="R127" s="66"/>
      <c r="T127" s="99"/>
      <c r="U127" s="98"/>
    </row>
    <row r="128" spans="1:21" ht="15" customHeight="1">
      <c r="A128" s="179" t="s">
        <v>211</v>
      </c>
      <c r="B128" s="393"/>
      <c r="C128" s="181">
        <f>IF(ISERROR(VLOOKUP($A128,'Indices - Biodiversity'!D$11:E$994,2, 0)), "", VLOOKUP($A128,'Indices - Biodiversity'!D$11:E$994, 2, 0))</f>
        <v>76</v>
      </c>
      <c r="D128" s="190">
        <f t="shared" si="4"/>
        <v>1.1599999999999999</v>
      </c>
      <c r="E128" s="412"/>
      <c r="F128" s="182" t="str">
        <f>IF(ISERROR(VLOOKUP($A128,'Indices - Biodiversity'!G$11:H$953,2, 0)), "", VLOOKUP($A128,'Indices - Biodiversity'!G$11:H$953, 2, 0))</f>
        <v/>
      </c>
      <c r="G128" s="186" t="str">
        <f t="shared" si="5"/>
        <v/>
      </c>
      <c r="H128" s="412"/>
      <c r="I128" s="183" t="str">
        <f>IF(ISERROR(VLOOKUP($A128,'Indices - Biodiversity'!K$11:L$1000,2, 0)), "", VLOOKUP($A128,'Indices - Biodiversity'!K$11:L$1000, 2, 0))</f>
        <v/>
      </c>
      <c r="J128" s="186" t="str">
        <f t="shared" si="6"/>
        <v/>
      </c>
      <c r="K128" s="168"/>
      <c r="L128" s="166">
        <f t="shared" si="7"/>
        <v>1.1599999999999999</v>
      </c>
      <c r="M128" s="165" t="s">
        <v>384</v>
      </c>
      <c r="N128" s="197"/>
      <c r="P128" s="103"/>
      <c r="Q128" s="66"/>
      <c r="R128" s="66"/>
      <c r="T128" s="99"/>
      <c r="U128" s="98"/>
    </row>
    <row r="129" spans="1:21" ht="15" customHeight="1">
      <c r="A129" s="179" t="s">
        <v>466</v>
      </c>
      <c r="B129" s="393"/>
      <c r="C129" s="181">
        <f>IF(ISERROR(VLOOKUP($A129,'Indices - Biodiversity'!D$11:E$994,2, 0)), "", VLOOKUP($A129,'Indices - Biodiversity'!D$11:E$994, 2, 0))</f>
        <v>209</v>
      </c>
      <c r="D129" s="190">
        <f t="shared" si="4"/>
        <v>1.46</v>
      </c>
      <c r="E129" s="412"/>
      <c r="F129" s="182" t="str">
        <f>IF(ISERROR(VLOOKUP($A129,'Indices - Biodiversity'!G$11:H$953,2, 0)), "", VLOOKUP($A129,'Indices - Biodiversity'!G$11:H$953, 2, 0))</f>
        <v/>
      </c>
      <c r="G129" s="186" t="str">
        <f t="shared" si="5"/>
        <v/>
      </c>
      <c r="H129" s="412"/>
      <c r="I129" s="183" t="str">
        <f>IF(ISERROR(VLOOKUP($A129,'Indices - Biodiversity'!K$11:L$1000,2, 0)), "", VLOOKUP($A129,'Indices - Biodiversity'!K$11:L$1000, 2, 0))</f>
        <v/>
      </c>
      <c r="J129" s="186" t="str">
        <f t="shared" si="6"/>
        <v/>
      </c>
      <c r="K129" s="168"/>
      <c r="L129" s="166">
        <f t="shared" si="7"/>
        <v>1.46</v>
      </c>
      <c r="M129" s="165" t="s">
        <v>384</v>
      </c>
      <c r="N129" s="197"/>
      <c r="P129" s="103"/>
      <c r="Q129" s="66"/>
      <c r="R129" s="66"/>
      <c r="T129" s="99"/>
      <c r="U129" s="98"/>
    </row>
    <row r="130" spans="1:21" ht="15" customHeight="1">
      <c r="A130" s="179" t="s">
        <v>213</v>
      </c>
      <c r="B130" s="393"/>
      <c r="C130" s="181">
        <f>IF(ISERROR(VLOOKUP($A130,'Indices - Biodiversity'!D$11:E$994,2, 0)), "", VLOOKUP($A130,'Indices - Biodiversity'!D$11:E$994, 2, 0))</f>
        <v>139</v>
      </c>
      <c r="D130" s="190">
        <f t="shared" si="4"/>
        <v>1.3</v>
      </c>
      <c r="E130" s="412"/>
      <c r="F130" s="182">
        <f>IF(ISERROR(VLOOKUP($A130,'Indices - Biodiversity'!G$11:H$953,2, 0)), "", VLOOKUP($A130,'Indices - Biodiversity'!G$11:H$953, 2, 0))</f>
        <v>-1.59</v>
      </c>
      <c r="G130" s="186">
        <f t="shared" si="5"/>
        <v>7.44</v>
      </c>
      <c r="H130" s="412"/>
      <c r="I130" s="183" t="str">
        <f>IF(ISERROR(VLOOKUP($A130,'Indices - Biodiversity'!K$11:L$1000,2, 0)), "", VLOOKUP($A130,'Indices - Biodiversity'!K$11:L$1000, 2, 0))</f>
        <v/>
      </c>
      <c r="J130" s="186" t="str">
        <f t="shared" si="6"/>
        <v/>
      </c>
      <c r="K130" s="168"/>
      <c r="L130" s="166">
        <f t="shared" si="7"/>
        <v>4.37</v>
      </c>
      <c r="M130" s="165" t="s">
        <v>384</v>
      </c>
      <c r="N130" s="197"/>
      <c r="P130" s="103"/>
      <c r="Q130" s="66"/>
      <c r="R130" s="66"/>
      <c r="T130" s="99"/>
      <c r="U130" s="98"/>
    </row>
    <row r="131" spans="1:21" ht="15" customHeight="1">
      <c r="A131" s="179" t="s">
        <v>215</v>
      </c>
      <c r="B131" s="393"/>
      <c r="C131" s="181">
        <f>IF(ISERROR(VLOOKUP($A131,'Indices - Biodiversity'!D$11:E$994,2, 0)), "", VLOOKUP($A131,'Indices - Biodiversity'!D$11:E$994, 2, 0))</f>
        <v>369</v>
      </c>
      <c r="D131" s="190">
        <f t="shared" si="4"/>
        <v>1.82</v>
      </c>
      <c r="E131" s="412"/>
      <c r="F131" s="182">
        <f>IF(ISERROR(VLOOKUP($A131,'Indices - Biodiversity'!G$11:H$953,2, 0)), "", VLOOKUP($A131,'Indices - Biodiversity'!G$11:H$953, 2, 0))</f>
        <v>0.1</v>
      </c>
      <c r="G131" s="186">
        <f t="shared" si="5"/>
        <v>5.39</v>
      </c>
      <c r="H131" s="412"/>
      <c r="I131" s="183" t="str">
        <f>IF(ISERROR(VLOOKUP($A131,'Indices - Biodiversity'!K$11:L$1000,2, 0)), "", VLOOKUP($A131,'Indices - Biodiversity'!K$11:L$1000, 2, 0))</f>
        <v/>
      </c>
      <c r="J131" s="186" t="str">
        <f t="shared" si="6"/>
        <v/>
      </c>
      <c r="K131" s="168"/>
      <c r="L131" s="166">
        <f t="shared" si="7"/>
        <v>3.605</v>
      </c>
      <c r="M131" s="165" t="s">
        <v>384</v>
      </c>
      <c r="N131" s="197"/>
      <c r="P131" s="103"/>
      <c r="Q131" s="66"/>
      <c r="R131" s="66"/>
      <c r="T131" s="99"/>
      <c r="U131" s="98"/>
    </row>
    <row r="132" spans="1:21" ht="15" customHeight="1">
      <c r="A132" s="179" t="s">
        <v>217</v>
      </c>
      <c r="B132" s="393"/>
      <c r="C132" s="181">
        <f>IF(ISERROR(VLOOKUP($A132,'Indices - Biodiversity'!D$11:E$994,2, 0)), "", VLOOKUP($A132,'Indices - Biodiversity'!D$11:E$994, 2, 0))</f>
        <v>2626</v>
      </c>
      <c r="D132" s="190">
        <f t="shared" si="4"/>
        <v>6.95</v>
      </c>
      <c r="E132" s="412"/>
      <c r="F132" s="182">
        <f>IF(ISERROR(VLOOKUP($A132,'Indices - Biodiversity'!G$11:H$953,2, 0)), "", VLOOKUP($A132,'Indices - Biodiversity'!G$11:H$953, 2, 0))</f>
        <v>-0.19</v>
      </c>
      <c r="G132" s="186">
        <f t="shared" si="5"/>
        <v>5.74</v>
      </c>
      <c r="H132" s="412"/>
      <c r="I132" s="183" t="str">
        <f>IF(ISERROR(VLOOKUP($A132,'Indices - Biodiversity'!K$11:L$1000,2, 0)), "", VLOOKUP($A132,'Indices - Biodiversity'!K$11:L$1000, 2, 0))</f>
        <v/>
      </c>
      <c r="J132" s="186" t="str">
        <f t="shared" si="6"/>
        <v/>
      </c>
      <c r="K132" s="168"/>
      <c r="L132" s="166">
        <f t="shared" si="7"/>
        <v>6.3450000000000006</v>
      </c>
      <c r="M132" s="165" t="s">
        <v>384</v>
      </c>
      <c r="N132" s="197"/>
      <c r="P132" s="103"/>
      <c r="Q132" s="66"/>
      <c r="R132" s="66"/>
      <c r="T132" s="99"/>
      <c r="U132" s="98"/>
    </row>
    <row r="133" spans="1:21" ht="15" customHeight="1">
      <c r="A133" s="179" t="s">
        <v>394</v>
      </c>
      <c r="B133" s="393"/>
      <c r="C133" s="181">
        <f>IF(ISERROR(VLOOKUP($A133,'Indices - Biodiversity'!D$11:E$994,2, 0)), "", VLOOKUP($A133,'Indices - Biodiversity'!D$11:E$994, 2, 0))</f>
        <v>280</v>
      </c>
      <c r="D133" s="190">
        <f t="shared" si="4"/>
        <v>1.62</v>
      </c>
      <c r="E133" s="412"/>
      <c r="F133" s="182">
        <f>IF(ISERROR(VLOOKUP($A133,'Indices - Biodiversity'!G$11:H$953,2, 0)), "", VLOOKUP($A133,'Indices - Biodiversity'!G$11:H$953, 2, 0))</f>
        <v>0.05</v>
      </c>
      <c r="G133" s="186">
        <f t="shared" si="5"/>
        <v>5.45</v>
      </c>
      <c r="H133" s="412"/>
      <c r="I133" s="183" t="str">
        <f>IF(ISERROR(VLOOKUP($A133,'Indices - Biodiversity'!K$11:L$1000,2, 0)), "", VLOOKUP($A133,'Indices - Biodiversity'!K$11:L$1000, 2, 0))</f>
        <v/>
      </c>
      <c r="J133" s="186" t="str">
        <f t="shared" si="6"/>
        <v/>
      </c>
      <c r="K133" s="168"/>
      <c r="L133" s="166">
        <f t="shared" si="7"/>
        <v>3.5350000000000001</v>
      </c>
      <c r="M133" s="165" t="s">
        <v>384</v>
      </c>
      <c r="N133" s="197"/>
      <c r="P133" s="103"/>
      <c r="Q133" s="66"/>
      <c r="R133" s="66"/>
      <c r="T133" s="99"/>
      <c r="U133" s="98"/>
    </row>
    <row r="134" spans="1:21" ht="15" customHeight="1">
      <c r="A134" s="179" t="s">
        <v>221</v>
      </c>
      <c r="B134" s="393"/>
      <c r="C134" s="181">
        <f>IF(ISERROR(VLOOKUP($A134,'Indices - Biodiversity'!D$11:E$994,2, 0)), "", VLOOKUP($A134,'Indices - Biodiversity'!D$11:E$994, 2, 0))</f>
        <v>37</v>
      </c>
      <c r="D134" s="190">
        <f t="shared" si="4"/>
        <v>1.07</v>
      </c>
      <c r="E134" s="412"/>
      <c r="F134" s="182">
        <f>IF(ISERROR(VLOOKUP($A134,'Indices - Biodiversity'!G$11:H$953,2, 0)), "", VLOOKUP($A134,'Indices - Biodiversity'!G$11:H$953, 2, 0))</f>
        <v>0.32</v>
      </c>
      <c r="G134" s="186">
        <f t="shared" si="5"/>
        <v>5.13</v>
      </c>
      <c r="H134" s="412"/>
      <c r="I134" s="183" t="str">
        <f>IF(ISERROR(VLOOKUP($A134,'Indices - Biodiversity'!K$11:L$1000,2, 0)), "", VLOOKUP($A134,'Indices - Biodiversity'!K$11:L$1000, 2, 0))</f>
        <v/>
      </c>
      <c r="J134" s="186" t="str">
        <f t="shared" si="6"/>
        <v/>
      </c>
      <c r="K134" s="168"/>
      <c r="L134" s="166">
        <f t="shared" si="7"/>
        <v>3.1</v>
      </c>
      <c r="M134" s="165" t="s">
        <v>384</v>
      </c>
      <c r="N134" s="197"/>
      <c r="P134" s="103"/>
      <c r="Q134" s="66"/>
      <c r="R134" s="66"/>
      <c r="T134" s="99"/>
      <c r="U134" s="98"/>
    </row>
    <row r="135" spans="1:21" ht="15" customHeight="1">
      <c r="A135" s="179" t="s">
        <v>223</v>
      </c>
      <c r="B135" s="393"/>
      <c r="C135" s="181">
        <f>IF(ISERROR(VLOOKUP($A135,'Indices - Biodiversity'!D$11:E$994,2, 0)), "", VLOOKUP($A135,'Indices - Biodiversity'!D$11:E$994, 2, 0))</f>
        <v>54</v>
      </c>
      <c r="D135" s="190">
        <f t="shared" si="4"/>
        <v>1.1100000000000001</v>
      </c>
      <c r="E135" s="412"/>
      <c r="F135" s="182" t="str">
        <f>IF(ISERROR(VLOOKUP($A135,'Indices - Biodiversity'!G$11:H$953,2, 0)), "", VLOOKUP($A135,'Indices - Biodiversity'!G$11:H$953, 2, 0))</f>
        <v/>
      </c>
      <c r="G135" s="186" t="str">
        <f t="shared" si="5"/>
        <v/>
      </c>
      <c r="H135" s="412"/>
      <c r="I135" s="183" t="str">
        <f>IF(ISERROR(VLOOKUP($A135,'Indices - Biodiversity'!K$11:L$1000,2, 0)), "", VLOOKUP($A135,'Indices - Biodiversity'!K$11:L$1000, 2, 0))</f>
        <v/>
      </c>
      <c r="J135" s="186" t="str">
        <f t="shared" si="6"/>
        <v/>
      </c>
      <c r="K135" s="168"/>
      <c r="L135" s="166">
        <f t="shared" si="7"/>
        <v>1.1100000000000001</v>
      </c>
      <c r="M135" s="165" t="s">
        <v>384</v>
      </c>
      <c r="N135" s="197"/>
      <c r="P135" s="103"/>
      <c r="Q135" s="66"/>
      <c r="R135" s="66"/>
      <c r="T135" s="99"/>
      <c r="U135" s="98"/>
    </row>
    <row r="136" spans="1:21" ht="15" customHeight="1">
      <c r="A136" s="179" t="s">
        <v>225</v>
      </c>
      <c r="B136" s="393"/>
      <c r="C136" s="181">
        <f>IF(ISERROR(VLOOKUP($A136,'Indices - Biodiversity'!D$11:E$994,2, 0)), "", VLOOKUP($A136,'Indices - Biodiversity'!D$11:E$994, 2, 0))</f>
        <v>44</v>
      </c>
      <c r="D136" s="190">
        <f t="shared" si="4"/>
        <v>1.08</v>
      </c>
      <c r="E136" s="412"/>
      <c r="F136" s="182">
        <f>IF(ISERROR(VLOOKUP($A136,'Indices - Biodiversity'!G$11:H$953,2, 0)), "", VLOOKUP($A136,'Indices - Biodiversity'!G$11:H$953, 2, 0))</f>
        <v>-0.01</v>
      </c>
      <c r="G136" s="186">
        <f t="shared" si="5"/>
        <v>5.52</v>
      </c>
      <c r="H136" s="412"/>
      <c r="I136" s="183" t="str">
        <f>IF(ISERROR(VLOOKUP($A136,'Indices - Biodiversity'!K$11:L$1000,2, 0)), "", VLOOKUP($A136,'Indices - Biodiversity'!K$11:L$1000, 2, 0))</f>
        <v/>
      </c>
      <c r="J136" s="186" t="str">
        <f t="shared" si="6"/>
        <v/>
      </c>
      <c r="K136" s="168"/>
      <c r="L136" s="166">
        <f t="shared" si="7"/>
        <v>3.3</v>
      </c>
      <c r="M136" s="165" t="s">
        <v>384</v>
      </c>
      <c r="N136" s="197"/>
      <c r="P136" s="103"/>
      <c r="Q136" s="66"/>
      <c r="R136" s="66"/>
      <c r="T136" s="99"/>
      <c r="U136" s="98"/>
    </row>
    <row r="137" spans="1:21" ht="15" customHeight="1">
      <c r="A137" s="179" t="s">
        <v>227</v>
      </c>
      <c r="B137" s="393"/>
      <c r="C137" s="181">
        <f>IF(ISERROR(VLOOKUP($A137,'Indices - Biodiversity'!D$11:E$994,2, 0)), "", VLOOKUP($A137,'Indices - Biodiversity'!D$11:E$994, 2, 0))</f>
        <v>185</v>
      </c>
      <c r="D137" s="190">
        <f t="shared" si="4"/>
        <v>1.4</v>
      </c>
      <c r="E137" s="412"/>
      <c r="F137" s="182" t="str">
        <f>IF(ISERROR(VLOOKUP($A137,'Indices - Biodiversity'!G$11:H$953,2, 0)), "", VLOOKUP($A137,'Indices - Biodiversity'!G$11:H$953, 2, 0))</f>
        <v/>
      </c>
      <c r="G137" s="186" t="str">
        <f t="shared" si="5"/>
        <v/>
      </c>
      <c r="H137" s="412"/>
      <c r="I137" s="183" t="str">
        <f>IF(ISERROR(VLOOKUP($A137,'Indices - Biodiversity'!K$11:L$1000,2, 0)), "", VLOOKUP($A137,'Indices - Biodiversity'!K$11:L$1000, 2, 0))</f>
        <v/>
      </c>
      <c r="J137" s="186" t="str">
        <f t="shared" si="6"/>
        <v/>
      </c>
      <c r="K137" s="168"/>
      <c r="L137" s="166">
        <f t="shared" si="7"/>
        <v>1.4</v>
      </c>
      <c r="M137" s="165" t="s">
        <v>384</v>
      </c>
      <c r="N137" s="197"/>
      <c r="P137" s="103"/>
      <c r="Q137" s="66"/>
      <c r="R137" s="66"/>
      <c r="T137" s="99"/>
      <c r="U137" s="98"/>
    </row>
    <row r="138" spans="1:21" ht="15" customHeight="1">
      <c r="A138" s="179" t="s">
        <v>229</v>
      </c>
      <c r="B138" s="393"/>
      <c r="C138" s="181">
        <f>IF(ISERROR(VLOOKUP($A138,'Indices - Biodiversity'!D$11:E$994,2, 0)), "", VLOOKUP($A138,'Indices - Biodiversity'!D$11:E$994, 2, 0))</f>
        <v>301</v>
      </c>
      <c r="D138" s="190">
        <f t="shared" si="4"/>
        <v>1.67</v>
      </c>
      <c r="E138" s="412"/>
      <c r="F138" s="182">
        <f>IF(ISERROR(VLOOKUP($A138,'Indices - Biodiversity'!G$11:H$953,2, 0)), "", VLOOKUP($A138,'Indices - Biodiversity'!G$11:H$953, 2, 0))</f>
        <v>0.12</v>
      </c>
      <c r="G138" s="186">
        <f t="shared" si="5"/>
        <v>5.37</v>
      </c>
      <c r="H138" s="412"/>
      <c r="I138" s="183" t="str">
        <f>IF(ISERROR(VLOOKUP($A138,'Indices - Biodiversity'!K$11:L$1000,2, 0)), "", VLOOKUP($A138,'Indices - Biodiversity'!K$11:L$1000, 2, 0))</f>
        <v/>
      </c>
      <c r="J138" s="186" t="str">
        <f t="shared" si="6"/>
        <v/>
      </c>
      <c r="K138" s="168"/>
      <c r="L138" s="166">
        <f t="shared" si="7"/>
        <v>3.52</v>
      </c>
      <c r="M138" s="165" t="s">
        <v>384</v>
      </c>
      <c r="N138" s="197"/>
      <c r="P138" s="103"/>
      <c r="Q138" s="66"/>
      <c r="R138" s="66"/>
      <c r="T138" s="99"/>
      <c r="U138" s="98"/>
    </row>
    <row r="139" spans="1:21" ht="15" customHeight="1">
      <c r="A139" s="179" t="s">
        <v>231</v>
      </c>
      <c r="B139" s="393"/>
      <c r="C139" s="181">
        <f>IF(ISERROR(VLOOKUP($A139,'Indices - Biodiversity'!D$11:E$994,2, 0)), "", VLOOKUP($A139,'Indices - Biodiversity'!D$11:E$994, 2, 0))</f>
        <v>627</v>
      </c>
      <c r="D139" s="190">
        <f t="shared" si="4"/>
        <v>2.41</v>
      </c>
      <c r="E139" s="412"/>
      <c r="F139" s="182">
        <f>IF(ISERROR(VLOOKUP($A139,'Indices - Biodiversity'!G$11:H$953,2, 0)), "", VLOOKUP($A139,'Indices - Biodiversity'!G$11:H$953, 2, 0))</f>
        <v>-0.59</v>
      </c>
      <c r="G139" s="186">
        <f t="shared" si="5"/>
        <v>6.23</v>
      </c>
      <c r="H139" s="412"/>
      <c r="I139" s="183" t="str">
        <f>IF(ISERROR(VLOOKUP($A139,'Indices - Biodiversity'!K$11:L$1000,2, 0)), "", VLOOKUP($A139,'Indices - Biodiversity'!K$11:L$1000, 2, 0))</f>
        <v/>
      </c>
      <c r="J139" s="186" t="str">
        <f t="shared" si="6"/>
        <v/>
      </c>
      <c r="K139" s="168"/>
      <c r="L139" s="166">
        <f t="shared" si="7"/>
        <v>4.32</v>
      </c>
      <c r="M139" s="165" t="s">
        <v>384</v>
      </c>
      <c r="N139" s="197"/>
      <c r="P139" s="103"/>
      <c r="Q139" s="66"/>
      <c r="R139" s="66"/>
      <c r="T139" s="99"/>
      <c r="U139" s="98"/>
    </row>
    <row r="140" spans="1:21" ht="15" customHeight="1">
      <c r="A140" s="179" t="s">
        <v>233</v>
      </c>
      <c r="B140" s="393"/>
      <c r="C140" s="181">
        <f>IF(ISERROR(VLOOKUP($A140,'Indices - Biodiversity'!D$11:E$994,2, 0)), "", VLOOKUP($A140,'Indices - Biodiversity'!D$11:E$994, 2, 0))</f>
        <v>627</v>
      </c>
      <c r="D140" s="190">
        <f t="shared" si="4"/>
        <v>2.41</v>
      </c>
      <c r="E140" s="412"/>
      <c r="F140" s="182">
        <f>IF(ISERROR(VLOOKUP($A140,'Indices - Biodiversity'!G$11:H$953,2, 0)), "", VLOOKUP($A140,'Indices - Biodiversity'!G$11:H$953, 2, 0))</f>
        <v>-0.96</v>
      </c>
      <c r="G140" s="186">
        <f t="shared" si="5"/>
        <v>6.67</v>
      </c>
      <c r="H140" s="412"/>
      <c r="I140" s="183" t="str">
        <f>IF(ISERROR(VLOOKUP($A140,'Indices - Biodiversity'!K$11:L$1000,2, 0)), "", VLOOKUP($A140,'Indices - Biodiversity'!K$11:L$1000, 2, 0))</f>
        <v/>
      </c>
      <c r="J140" s="186" t="str">
        <f t="shared" si="6"/>
        <v/>
      </c>
      <c r="K140" s="168"/>
      <c r="L140" s="166">
        <f t="shared" si="7"/>
        <v>4.54</v>
      </c>
      <c r="M140" s="165" t="s">
        <v>384</v>
      </c>
      <c r="N140" s="197"/>
      <c r="P140" s="103"/>
      <c r="Q140" s="66"/>
      <c r="R140" s="66"/>
      <c r="T140" s="99"/>
      <c r="U140" s="98"/>
    </row>
    <row r="141" spans="1:21" ht="15" customHeight="1">
      <c r="A141" s="179" t="s">
        <v>235</v>
      </c>
      <c r="B141" s="393"/>
      <c r="C141" s="181">
        <f>IF(ISERROR(VLOOKUP($A141,'Indices - Biodiversity'!D$11:E$994,2, 0)), "", VLOOKUP($A141,'Indices - Biodiversity'!D$11:E$994, 2, 0))</f>
        <v>176</v>
      </c>
      <c r="D141" s="190">
        <f t="shared" si="4"/>
        <v>1.38</v>
      </c>
      <c r="E141" s="412"/>
      <c r="F141" s="182">
        <f>IF(ISERROR(VLOOKUP($A141,'Indices - Biodiversity'!G$11:H$953,2, 0)), "", VLOOKUP($A141,'Indices - Biodiversity'!G$11:H$953, 2, 0))</f>
        <v>-1.01</v>
      </c>
      <c r="G141" s="186">
        <f t="shared" si="5"/>
        <v>6.73</v>
      </c>
      <c r="H141" s="412"/>
      <c r="I141" s="183" t="str">
        <f>IF(ISERROR(VLOOKUP($A141,'Indices - Biodiversity'!K$11:L$1000,2, 0)), "", VLOOKUP($A141,'Indices - Biodiversity'!K$11:L$1000, 2, 0))</f>
        <v/>
      </c>
      <c r="J141" s="186" t="str">
        <f t="shared" si="6"/>
        <v/>
      </c>
      <c r="K141" s="168"/>
      <c r="L141" s="166">
        <f t="shared" si="7"/>
        <v>4.0549999999999997</v>
      </c>
      <c r="M141" s="165" t="s">
        <v>384</v>
      </c>
      <c r="N141" s="197"/>
      <c r="P141" s="103"/>
      <c r="Q141" s="66"/>
      <c r="R141" s="66"/>
      <c r="T141" s="99"/>
      <c r="U141" s="98"/>
    </row>
    <row r="142" spans="1:21" ht="15" customHeight="1">
      <c r="A142" s="179" t="s">
        <v>395</v>
      </c>
      <c r="B142" s="393"/>
      <c r="C142" s="181">
        <f>IF(ISERROR(VLOOKUP($A142,'Indices - Biodiversity'!D$11:E$994,2, 0)), "", VLOOKUP($A142,'Indices - Biodiversity'!D$11:E$994, 2, 0))</f>
        <v>182</v>
      </c>
      <c r="D142" s="190">
        <f t="shared" si="4"/>
        <v>1.4</v>
      </c>
      <c r="E142" s="412"/>
      <c r="F142" s="182" t="str">
        <f>IF(ISERROR(VLOOKUP($A142,'Indices - Biodiversity'!G$11:H$953,2, 0)), "", VLOOKUP($A142,'Indices - Biodiversity'!G$11:H$953, 2, 0))</f>
        <v/>
      </c>
      <c r="G142" s="186" t="str">
        <f t="shared" si="5"/>
        <v/>
      </c>
      <c r="H142" s="412"/>
      <c r="I142" s="183" t="str">
        <f>IF(ISERROR(VLOOKUP($A142,'Indices - Biodiversity'!K$11:L$1000,2, 0)), "", VLOOKUP($A142,'Indices - Biodiversity'!K$11:L$1000, 2, 0))</f>
        <v/>
      </c>
      <c r="J142" s="186" t="str">
        <f t="shared" si="6"/>
        <v/>
      </c>
      <c r="K142" s="168"/>
      <c r="L142" s="166">
        <f t="shared" si="7"/>
        <v>1.4</v>
      </c>
      <c r="M142" s="165" t="s">
        <v>384</v>
      </c>
      <c r="N142" s="197"/>
      <c r="P142" s="103"/>
      <c r="Q142" s="66"/>
      <c r="R142" s="66"/>
      <c r="T142" s="99"/>
      <c r="U142" s="98"/>
    </row>
    <row r="143" spans="1:21" ht="15" customHeight="1">
      <c r="A143" s="179" t="s">
        <v>237</v>
      </c>
      <c r="B143" s="393"/>
      <c r="C143" s="181">
        <f>IF(ISERROR(VLOOKUP($A143,'Indices - Biodiversity'!D$11:E$994,2, 0)), "", VLOOKUP($A143,'Indices - Biodiversity'!D$11:E$994, 2, 0))</f>
        <v>137</v>
      </c>
      <c r="D143" s="190">
        <f t="shared" si="4"/>
        <v>1.3</v>
      </c>
      <c r="E143" s="412"/>
      <c r="F143" s="182" t="str">
        <f>IF(ISERROR(VLOOKUP($A143,'Indices - Biodiversity'!G$11:H$953,2, 0)), "", VLOOKUP($A143,'Indices - Biodiversity'!G$11:H$953, 2, 0))</f>
        <v/>
      </c>
      <c r="G143" s="186" t="str">
        <f t="shared" si="5"/>
        <v/>
      </c>
      <c r="H143" s="412"/>
      <c r="I143" s="183" t="str">
        <f>IF(ISERROR(VLOOKUP($A143,'Indices - Biodiversity'!K$11:L$1000,2, 0)), "", VLOOKUP($A143,'Indices - Biodiversity'!K$11:L$1000, 2, 0))</f>
        <v/>
      </c>
      <c r="J143" s="186" t="str">
        <f t="shared" si="6"/>
        <v/>
      </c>
      <c r="K143" s="168"/>
      <c r="L143" s="166">
        <f t="shared" si="7"/>
        <v>1.3</v>
      </c>
      <c r="M143" s="165" t="s">
        <v>384</v>
      </c>
      <c r="N143" s="197"/>
      <c r="P143" s="103"/>
      <c r="Q143" s="66"/>
      <c r="R143" s="66"/>
      <c r="T143" s="99"/>
      <c r="U143" s="98"/>
    </row>
    <row r="144" spans="1:21" ht="15" customHeight="1">
      <c r="A144" s="179" t="s">
        <v>239</v>
      </c>
      <c r="B144" s="393"/>
      <c r="C144" s="181">
        <f>IF(ISERROR(VLOOKUP($A144,'Indices - Biodiversity'!D$11:E$994,2, 0)), "", VLOOKUP($A144,'Indices - Biodiversity'!D$11:E$994, 2, 0))</f>
        <v>106</v>
      </c>
      <c r="D144" s="190">
        <f t="shared" si="4"/>
        <v>1.22</v>
      </c>
      <c r="E144" s="412"/>
      <c r="F144" s="182">
        <f>IF(ISERROR(VLOOKUP($A144,'Indices - Biodiversity'!G$11:H$953,2, 0)), "", VLOOKUP($A144,'Indices - Biodiversity'!G$11:H$953, 2, 0))</f>
        <v>-0.11</v>
      </c>
      <c r="G144" s="186">
        <f t="shared" si="5"/>
        <v>5.65</v>
      </c>
      <c r="H144" s="412"/>
      <c r="I144" s="183" t="str">
        <f>IF(ISERROR(VLOOKUP($A144,'Indices - Biodiversity'!K$11:L$1000,2, 0)), "", VLOOKUP($A144,'Indices - Biodiversity'!K$11:L$1000, 2, 0))</f>
        <v/>
      </c>
      <c r="J144" s="186" t="str">
        <f t="shared" si="6"/>
        <v/>
      </c>
      <c r="K144" s="168"/>
      <c r="L144" s="166">
        <f t="shared" si="7"/>
        <v>3.4350000000000001</v>
      </c>
      <c r="M144" s="165" t="s">
        <v>384</v>
      </c>
      <c r="N144" s="197"/>
      <c r="P144" s="103"/>
      <c r="Q144" s="66"/>
      <c r="R144" s="66"/>
      <c r="T144" s="99"/>
      <c r="U144" s="98"/>
    </row>
    <row r="145" spans="1:21" ht="15" customHeight="1">
      <c r="A145" s="179" t="s">
        <v>241</v>
      </c>
      <c r="B145" s="393"/>
      <c r="C145" s="181">
        <f>IF(ISERROR(VLOOKUP($A145,'Indices - Biodiversity'!D$11:E$994,2, 0)), "", VLOOKUP($A145,'Indices - Biodiversity'!D$11:E$994, 2, 0))</f>
        <v>294</v>
      </c>
      <c r="D145" s="190">
        <f t="shared" si="4"/>
        <v>1.65</v>
      </c>
      <c r="E145" s="412"/>
      <c r="F145" s="182">
        <f>IF(ISERROR(VLOOKUP($A145,'Indices - Biodiversity'!G$11:H$953,2, 0)), "", VLOOKUP($A145,'Indices - Biodiversity'!G$11:H$953, 2, 0))</f>
        <v>0.05</v>
      </c>
      <c r="G145" s="186">
        <f t="shared" si="5"/>
        <v>5.45</v>
      </c>
      <c r="H145" s="412"/>
      <c r="I145" s="183" t="str">
        <f>IF(ISERROR(VLOOKUP($A145,'Indices - Biodiversity'!K$11:L$1000,2, 0)), "", VLOOKUP($A145,'Indices - Biodiversity'!K$11:L$1000, 2, 0))</f>
        <v/>
      </c>
      <c r="J145" s="186" t="str">
        <f t="shared" si="6"/>
        <v/>
      </c>
      <c r="K145" s="168"/>
      <c r="L145" s="166">
        <f t="shared" si="7"/>
        <v>3.55</v>
      </c>
      <c r="M145" s="165" t="s">
        <v>384</v>
      </c>
      <c r="N145" s="197"/>
      <c r="P145" s="103"/>
      <c r="Q145" s="66"/>
      <c r="R145" s="66"/>
      <c r="T145" s="99"/>
      <c r="U145" s="98"/>
    </row>
    <row r="146" spans="1:21" ht="15" customHeight="1">
      <c r="A146" s="179" t="s">
        <v>243</v>
      </c>
      <c r="B146" s="393"/>
      <c r="C146" s="181">
        <f>IF(ISERROR(VLOOKUP($A146,'Indices - Biodiversity'!D$11:E$994,2, 0)), "", VLOOKUP($A146,'Indices - Biodiversity'!D$11:E$994, 2, 0))</f>
        <v>321</v>
      </c>
      <c r="D146" s="190">
        <f t="shared" si="4"/>
        <v>1.71</v>
      </c>
      <c r="E146" s="412"/>
      <c r="F146" s="182">
        <f>IF(ISERROR(VLOOKUP($A146,'Indices - Biodiversity'!G$11:H$953,2, 0)), "", VLOOKUP($A146,'Indices - Biodiversity'!G$11:H$953, 2, 0))</f>
        <v>-2.04</v>
      </c>
      <c r="G146" s="186">
        <f t="shared" si="5"/>
        <v>7.98</v>
      </c>
      <c r="H146" s="412"/>
      <c r="I146" s="183" t="str">
        <f>IF(ISERROR(VLOOKUP($A146,'Indices - Biodiversity'!K$11:L$1000,2, 0)), "", VLOOKUP($A146,'Indices - Biodiversity'!K$11:L$1000, 2, 0))</f>
        <v/>
      </c>
      <c r="J146" s="186" t="str">
        <f t="shared" si="6"/>
        <v/>
      </c>
      <c r="K146" s="168"/>
      <c r="L146" s="166">
        <f t="shared" si="7"/>
        <v>4.8450000000000006</v>
      </c>
      <c r="M146" s="165" t="s">
        <v>384</v>
      </c>
      <c r="N146" s="197"/>
      <c r="P146" s="103"/>
      <c r="Q146" s="66"/>
      <c r="R146" s="66"/>
      <c r="T146" s="99"/>
      <c r="U146" s="98"/>
    </row>
    <row r="147" spans="1:21" ht="15" customHeight="1">
      <c r="A147" s="179" t="s">
        <v>245</v>
      </c>
      <c r="B147" s="393"/>
      <c r="C147" s="181">
        <f>IF(ISERROR(VLOOKUP($A147,'Indices - Biodiversity'!D$11:E$994,2, 0)), "", VLOOKUP($A147,'Indices - Biodiversity'!D$11:E$994, 2, 0))</f>
        <v>47</v>
      </c>
      <c r="D147" s="190">
        <f t="shared" si="4"/>
        <v>1.0900000000000001</v>
      </c>
      <c r="E147" s="412"/>
      <c r="F147" s="182">
        <f>IF(ISERROR(VLOOKUP($A147,'Indices - Biodiversity'!G$11:H$953,2, 0)), "", VLOOKUP($A147,'Indices - Biodiversity'!G$11:H$953, 2, 0))</f>
        <v>-1.08</v>
      </c>
      <c r="G147" s="186">
        <f t="shared" si="5"/>
        <v>6.82</v>
      </c>
      <c r="H147" s="412"/>
      <c r="I147" s="183" t="str">
        <f>IF(ISERROR(VLOOKUP($A147,'Indices - Biodiversity'!K$11:L$1000,2, 0)), "", VLOOKUP($A147,'Indices - Biodiversity'!K$11:L$1000, 2, 0))</f>
        <v/>
      </c>
      <c r="J147" s="186" t="str">
        <f t="shared" si="6"/>
        <v/>
      </c>
      <c r="K147" s="168"/>
      <c r="L147" s="166">
        <f t="shared" si="7"/>
        <v>3.9550000000000001</v>
      </c>
      <c r="M147" s="165" t="s">
        <v>384</v>
      </c>
      <c r="N147" s="197"/>
      <c r="P147" s="103"/>
      <c r="Q147" s="66"/>
      <c r="R147" s="66"/>
      <c r="T147" s="99"/>
      <c r="U147" s="98"/>
    </row>
    <row r="148" spans="1:21" ht="15" customHeight="1">
      <c r="A148" s="179" t="s">
        <v>247</v>
      </c>
      <c r="B148" s="393"/>
      <c r="C148" s="181">
        <f>IF(ISERROR(VLOOKUP($A148,'Indices - Biodiversity'!D$11:E$994,2, 0)), "", VLOOKUP($A148,'Indices - Biodiversity'!D$11:E$994, 2, 0))</f>
        <v>473</v>
      </c>
      <c r="D148" s="190">
        <f t="shared" ref="D148:D211" si="8">IF(C148="", "", ROUND(1 + 9 * ((C148 - MIN($C$20:$C$1600)) / (MAX($C$20:$C$1600) - MIN($C$20:$C$1600))), 2))</f>
        <v>2.06</v>
      </c>
      <c r="E148" s="412"/>
      <c r="F148" s="182">
        <f>IF(ISERROR(VLOOKUP($A148,'Indices - Biodiversity'!G$11:H$953,2, 0)), "", VLOOKUP($A148,'Indices - Biodiversity'!G$11:H$953, 2, 0))</f>
        <v>-0.73</v>
      </c>
      <c r="G148" s="186">
        <f t="shared" si="5"/>
        <v>6.4</v>
      </c>
      <c r="H148" s="412"/>
      <c r="I148" s="183" t="str">
        <f>IF(ISERROR(VLOOKUP($A148,'Indices - Biodiversity'!K$11:L$1000,2, 0)), "", VLOOKUP($A148,'Indices - Biodiversity'!K$11:L$1000, 2, 0))</f>
        <v/>
      </c>
      <c r="J148" s="186" t="str">
        <f t="shared" si="6"/>
        <v/>
      </c>
      <c r="K148" s="168"/>
      <c r="L148" s="166">
        <f t="shared" si="7"/>
        <v>4.2300000000000004</v>
      </c>
      <c r="M148" s="165" t="s">
        <v>384</v>
      </c>
      <c r="N148" s="197"/>
      <c r="P148" s="103"/>
      <c r="Q148" s="66"/>
      <c r="R148" s="66"/>
      <c r="T148" s="99"/>
      <c r="U148" s="98"/>
    </row>
    <row r="149" spans="1:21" ht="15" customHeight="1">
      <c r="A149" s="179" t="s">
        <v>250</v>
      </c>
      <c r="B149" s="393"/>
      <c r="C149" s="181" t="str">
        <f>IF(ISERROR(VLOOKUP($A149,'Indices - Biodiversity'!D$11:E$994,2, 0)), "", VLOOKUP($A149,'Indices - Biodiversity'!D$11:E$994, 2, 0))</f>
        <v/>
      </c>
      <c r="D149" s="190" t="str">
        <f t="shared" si="8"/>
        <v/>
      </c>
      <c r="E149" s="412"/>
      <c r="F149" s="182">
        <f>IF(ISERROR(VLOOKUP($A149,'Indices - Biodiversity'!G$11:H$953,2, 0)), "", VLOOKUP($A149,'Indices - Biodiversity'!G$11:H$953, 2, 0))</f>
        <v>-0.35</v>
      </c>
      <c r="G149" s="186">
        <f t="shared" ref="G149:G212" si="9">IF(F149="", "", ROUND(10 - 9 * ((F149 - MIN($F$20:$F$1600)) / (MAX($F$20:$F$1600) - MIN($F$20:$F$1600))), 2))</f>
        <v>5.94</v>
      </c>
      <c r="H149" s="412"/>
      <c r="I149" s="183" t="str">
        <f>IF(ISERROR(VLOOKUP($A149,'Indices - Biodiversity'!K$11:L$1000,2, 0)), "", VLOOKUP($A149,'Indices - Biodiversity'!K$11:L$1000, 2, 0))</f>
        <v/>
      </c>
      <c r="J149" s="186" t="str">
        <f t="shared" ref="J149:J212" si="10">IF(I149="", "", ROUND(10 - 9 * ((I149 - MIN($I$20:$I$1600)) / (MAX($I$20:$I$1600) - MIN($I$20:$I$1600))), 2))</f>
        <v/>
      </c>
      <c r="K149" s="168"/>
      <c r="L149" s="166">
        <f t="shared" ref="L149:L212" si="11">IF(ISERROR(AVERAGE(D149,G149,J149)),"",AVERAGE(D149,G149,J149))</f>
        <v>5.94</v>
      </c>
      <c r="M149" s="165" t="s">
        <v>384</v>
      </c>
      <c r="N149" s="197"/>
      <c r="P149" s="103"/>
      <c r="Q149" s="66"/>
      <c r="R149" s="66"/>
      <c r="T149" s="99"/>
      <c r="U149" s="98"/>
    </row>
    <row r="150" spans="1:21" ht="15" customHeight="1">
      <c r="A150" s="179" t="s">
        <v>252</v>
      </c>
      <c r="B150" s="393"/>
      <c r="C150" s="181">
        <f>IF(ISERROR(VLOOKUP($A150,'Indices - Biodiversity'!D$11:E$994,2, 0)), "", VLOOKUP($A150,'Indices - Biodiversity'!D$11:E$994, 2, 0))</f>
        <v>160</v>
      </c>
      <c r="D150" s="190">
        <f t="shared" si="8"/>
        <v>1.35</v>
      </c>
      <c r="E150" s="412"/>
      <c r="F150" s="182">
        <f>IF(ISERROR(VLOOKUP($A150,'Indices - Biodiversity'!G$11:H$953,2, 0)), "", VLOOKUP($A150,'Indices - Biodiversity'!G$11:H$953, 2, 0))</f>
        <v>0.42</v>
      </c>
      <c r="G150" s="186">
        <f t="shared" si="9"/>
        <v>5</v>
      </c>
      <c r="H150" s="412"/>
      <c r="I150" s="183" t="str">
        <f>IF(ISERROR(VLOOKUP($A150,'Indices - Biodiversity'!K$11:L$1000,2, 0)), "", VLOOKUP($A150,'Indices - Biodiversity'!K$11:L$1000, 2, 0))</f>
        <v/>
      </c>
      <c r="J150" s="186" t="str">
        <f t="shared" si="10"/>
        <v/>
      </c>
      <c r="K150" s="168"/>
      <c r="L150" s="166">
        <f t="shared" si="11"/>
        <v>3.1749999999999998</v>
      </c>
      <c r="M150" s="165" t="s">
        <v>384</v>
      </c>
      <c r="N150" s="197"/>
      <c r="P150" s="103"/>
      <c r="Q150" s="66"/>
      <c r="R150" s="66"/>
      <c r="T150" s="99"/>
      <c r="U150" s="98"/>
    </row>
    <row r="151" spans="1:21" ht="15" customHeight="1">
      <c r="A151" s="179" t="s">
        <v>254</v>
      </c>
      <c r="B151" s="393"/>
      <c r="C151" s="181">
        <f>IF(ISERROR(VLOOKUP($A151,'Indices - Biodiversity'!D$11:E$994,2, 0)), "", VLOOKUP($A151,'Indices - Biodiversity'!D$11:E$994, 2, 0))</f>
        <v>161</v>
      </c>
      <c r="D151" s="190">
        <f t="shared" si="8"/>
        <v>1.35</v>
      </c>
      <c r="E151" s="412"/>
      <c r="F151" s="182">
        <f>IF(ISERROR(VLOOKUP($A151,'Indices - Biodiversity'!G$11:H$953,2, 0)), "", VLOOKUP($A151,'Indices - Biodiversity'!G$11:H$953, 2, 0))</f>
        <v>0.06</v>
      </c>
      <c r="G151" s="186">
        <f t="shared" si="9"/>
        <v>5.44</v>
      </c>
      <c r="H151" s="412"/>
      <c r="I151" s="183" t="str">
        <f>IF(ISERROR(VLOOKUP($A151,'Indices - Biodiversity'!K$11:L$1000,2, 0)), "", VLOOKUP($A151,'Indices - Biodiversity'!K$11:L$1000, 2, 0))</f>
        <v/>
      </c>
      <c r="J151" s="186" t="str">
        <f t="shared" si="10"/>
        <v/>
      </c>
      <c r="K151" s="168"/>
      <c r="L151" s="166">
        <f t="shared" si="11"/>
        <v>3.3950000000000005</v>
      </c>
      <c r="M151" s="165" t="s">
        <v>384</v>
      </c>
      <c r="N151" s="197"/>
      <c r="P151" s="103"/>
      <c r="Q151" s="66"/>
      <c r="R151" s="66"/>
      <c r="T151" s="99"/>
      <c r="U151" s="98"/>
    </row>
    <row r="152" spans="1:21" ht="15" customHeight="1">
      <c r="A152" s="179" t="s">
        <v>256</v>
      </c>
      <c r="B152" s="393"/>
      <c r="C152" s="181">
        <f>IF(ISERROR(VLOOKUP($A152,'Indices - Biodiversity'!D$11:E$994,2, 0)), "", VLOOKUP($A152,'Indices - Biodiversity'!D$11:E$994, 2, 0))</f>
        <v>191</v>
      </c>
      <c r="D152" s="190">
        <f t="shared" si="8"/>
        <v>1.42</v>
      </c>
      <c r="E152" s="412"/>
      <c r="F152" s="182">
        <f>IF(ISERROR(VLOOKUP($A152,'Indices - Biodiversity'!G$11:H$953,2, 0)), "", VLOOKUP($A152,'Indices - Biodiversity'!G$11:H$953, 2, 0))</f>
        <v>-1.81</v>
      </c>
      <c r="G152" s="186">
        <f t="shared" si="9"/>
        <v>7.7</v>
      </c>
      <c r="H152" s="412"/>
      <c r="I152" s="183" t="str">
        <f>IF(ISERROR(VLOOKUP($A152,'Indices - Biodiversity'!K$11:L$1000,2, 0)), "", VLOOKUP($A152,'Indices - Biodiversity'!K$11:L$1000, 2, 0))</f>
        <v/>
      </c>
      <c r="J152" s="186" t="str">
        <f t="shared" si="10"/>
        <v/>
      </c>
      <c r="K152" s="168"/>
      <c r="L152" s="166">
        <f t="shared" si="11"/>
        <v>4.5600000000000005</v>
      </c>
      <c r="M152" s="165" t="s">
        <v>384</v>
      </c>
      <c r="N152" s="197"/>
      <c r="P152" s="103"/>
      <c r="Q152" s="66"/>
      <c r="R152" s="66"/>
      <c r="T152" s="99"/>
      <c r="U152" s="98"/>
    </row>
    <row r="153" spans="1:21" ht="15" customHeight="1">
      <c r="A153" s="179" t="s">
        <v>258</v>
      </c>
      <c r="B153" s="393"/>
      <c r="C153" s="181">
        <f>IF(ISERROR(VLOOKUP($A153,'Indices - Biodiversity'!D$11:E$994,2, 0)), "", VLOOKUP($A153,'Indices - Biodiversity'!D$11:E$994, 2, 0))</f>
        <v>247</v>
      </c>
      <c r="D153" s="190">
        <f t="shared" si="8"/>
        <v>1.54</v>
      </c>
      <c r="E153" s="412"/>
      <c r="F153" s="182">
        <f>IF(ISERROR(VLOOKUP($A153,'Indices - Biodiversity'!G$11:H$953,2, 0)), "", VLOOKUP($A153,'Indices - Biodiversity'!G$11:H$953, 2, 0))</f>
        <v>-0.94</v>
      </c>
      <c r="G153" s="186">
        <f t="shared" si="9"/>
        <v>6.65</v>
      </c>
      <c r="H153" s="412"/>
      <c r="I153" s="183" t="str">
        <f>IF(ISERROR(VLOOKUP($A153,'Indices - Biodiversity'!K$11:L$1000,2, 0)), "", VLOOKUP($A153,'Indices - Biodiversity'!K$11:L$1000, 2, 0))</f>
        <v/>
      </c>
      <c r="J153" s="186" t="str">
        <f t="shared" si="10"/>
        <v/>
      </c>
      <c r="K153" s="168"/>
      <c r="L153" s="166">
        <f t="shared" si="11"/>
        <v>4.0950000000000006</v>
      </c>
      <c r="M153" s="165" t="s">
        <v>384</v>
      </c>
      <c r="N153" s="197"/>
      <c r="P153" s="103"/>
      <c r="Q153" s="66"/>
      <c r="R153" s="66"/>
      <c r="T153" s="99"/>
      <c r="U153" s="98"/>
    </row>
    <row r="154" spans="1:21" ht="15" customHeight="1">
      <c r="A154" s="179" t="s">
        <v>396</v>
      </c>
      <c r="B154" s="393"/>
      <c r="C154" s="181">
        <f>IF(ISERROR(VLOOKUP($A154,'Indices - Biodiversity'!D$11:E$994,2, 0)), "", VLOOKUP($A154,'Indices - Biodiversity'!D$11:E$994, 2, 0))</f>
        <v>307</v>
      </c>
      <c r="D154" s="190">
        <f t="shared" si="8"/>
        <v>1.68</v>
      </c>
      <c r="E154" s="412"/>
      <c r="F154" s="182">
        <f>IF(ISERROR(VLOOKUP($A154,'Indices - Biodiversity'!G$11:H$953,2, 0)), "", VLOOKUP($A154,'Indices - Biodiversity'!G$11:H$953, 2, 0))</f>
        <v>0.21</v>
      </c>
      <c r="G154" s="186">
        <f t="shared" si="9"/>
        <v>5.26</v>
      </c>
      <c r="H154" s="412"/>
      <c r="I154" s="183" t="str">
        <f>IF(ISERROR(VLOOKUP($A154,'Indices - Biodiversity'!K$11:L$1000,2, 0)), "", VLOOKUP($A154,'Indices - Biodiversity'!K$11:L$1000, 2, 0))</f>
        <v/>
      </c>
      <c r="J154" s="186" t="str">
        <f t="shared" si="10"/>
        <v/>
      </c>
      <c r="K154" s="168"/>
      <c r="L154" s="166">
        <f t="shared" si="11"/>
        <v>3.4699999999999998</v>
      </c>
      <c r="M154" s="165" t="s">
        <v>384</v>
      </c>
      <c r="N154" s="197"/>
      <c r="P154" s="103"/>
      <c r="Q154" s="66"/>
      <c r="R154" s="66"/>
      <c r="T154" s="99"/>
      <c r="U154" s="98"/>
    </row>
    <row r="155" spans="1:21" ht="15" customHeight="1">
      <c r="A155" s="179" t="s">
        <v>260</v>
      </c>
      <c r="B155" s="393"/>
      <c r="C155" s="181">
        <f>IF(ISERROR(VLOOKUP($A155,'Indices - Biodiversity'!D$11:E$994,2, 0)), "", VLOOKUP($A155,'Indices - Biodiversity'!D$11:E$994, 2, 0))</f>
        <v>63</v>
      </c>
      <c r="D155" s="190">
        <f t="shared" si="8"/>
        <v>1.1299999999999999</v>
      </c>
      <c r="E155" s="412"/>
      <c r="F155" s="182">
        <f>IF(ISERROR(VLOOKUP($A155,'Indices - Biodiversity'!G$11:H$953,2, 0)), "", VLOOKUP($A155,'Indices - Biodiversity'!G$11:H$953, 2, 0))</f>
        <v>0.19</v>
      </c>
      <c r="G155" s="186">
        <f t="shared" si="9"/>
        <v>5.28</v>
      </c>
      <c r="H155" s="412"/>
      <c r="I155" s="183" t="str">
        <f>IF(ISERROR(VLOOKUP($A155,'Indices - Biodiversity'!K$11:L$1000,2, 0)), "", VLOOKUP($A155,'Indices - Biodiversity'!K$11:L$1000, 2, 0))</f>
        <v/>
      </c>
      <c r="J155" s="186" t="str">
        <f t="shared" si="10"/>
        <v/>
      </c>
      <c r="K155" s="168"/>
      <c r="L155" s="166">
        <f t="shared" si="11"/>
        <v>3.2050000000000001</v>
      </c>
      <c r="M155" s="165" t="s">
        <v>384</v>
      </c>
      <c r="N155" s="197"/>
      <c r="P155" s="103"/>
      <c r="Q155" s="66"/>
      <c r="R155" s="66"/>
      <c r="T155" s="99"/>
      <c r="U155" s="98"/>
    </row>
    <row r="156" spans="1:21" ht="15" customHeight="1">
      <c r="A156" s="179" t="s">
        <v>262</v>
      </c>
      <c r="B156" s="393"/>
      <c r="C156" s="181">
        <f>IF(ISERROR(VLOOKUP($A156,'Indices - Biodiversity'!D$11:E$994,2, 0)), "", VLOOKUP($A156,'Indices - Biodiversity'!D$11:E$994, 2, 0))</f>
        <v>594</v>
      </c>
      <c r="D156" s="190">
        <f t="shared" si="8"/>
        <v>2.33</v>
      </c>
      <c r="E156" s="412"/>
      <c r="F156" s="182">
        <f>IF(ISERROR(VLOOKUP($A156,'Indices - Biodiversity'!G$11:H$953,2, 0)), "", VLOOKUP($A156,'Indices - Biodiversity'!G$11:H$953, 2, 0))</f>
        <v>-0.27</v>
      </c>
      <c r="G156" s="186">
        <f t="shared" si="9"/>
        <v>5.84</v>
      </c>
      <c r="H156" s="412"/>
      <c r="I156" s="183" t="str">
        <f>IF(ISERROR(VLOOKUP($A156,'Indices - Biodiversity'!K$11:L$1000,2, 0)), "", VLOOKUP($A156,'Indices - Biodiversity'!K$11:L$1000, 2, 0))</f>
        <v/>
      </c>
      <c r="J156" s="186" t="str">
        <f t="shared" si="10"/>
        <v/>
      </c>
      <c r="K156" s="168"/>
      <c r="L156" s="166">
        <f t="shared" si="11"/>
        <v>4.085</v>
      </c>
      <c r="M156" s="165" t="s">
        <v>384</v>
      </c>
      <c r="N156" s="197"/>
      <c r="P156" s="103"/>
      <c r="Q156" s="66"/>
      <c r="R156" s="66"/>
      <c r="T156" s="99"/>
      <c r="U156" s="98"/>
    </row>
    <row r="157" spans="1:21" ht="15" customHeight="1">
      <c r="A157" s="179" t="s">
        <v>264</v>
      </c>
      <c r="B157" s="393"/>
      <c r="C157" s="181">
        <f>IF(ISERROR(VLOOKUP($A157,'Indices - Biodiversity'!D$11:E$994,2, 0)), "", VLOOKUP($A157,'Indices - Biodiversity'!D$11:E$994, 2, 0))</f>
        <v>1289</v>
      </c>
      <c r="D157" s="190">
        <f t="shared" si="8"/>
        <v>3.91</v>
      </c>
      <c r="E157" s="412"/>
      <c r="F157" s="182">
        <f>IF(ISERROR(VLOOKUP($A157,'Indices - Biodiversity'!G$11:H$953,2, 0)), "", VLOOKUP($A157,'Indices - Biodiversity'!G$11:H$953, 2, 0))</f>
        <v>-0.09</v>
      </c>
      <c r="G157" s="186">
        <f t="shared" si="9"/>
        <v>5.62</v>
      </c>
      <c r="H157" s="412"/>
      <c r="I157" s="183" t="str">
        <f>IF(ISERROR(VLOOKUP($A157,'Indices - Biodiversity'!K$11:L$1000,2, 0)), "", VLOOKUP($A157,'Indices - Biodiversity'!K$11:L$1000, 2, 0))</f>
        <v/>
      </c>
      <c r="J157" s="186" t="str">
        <f t="shared" si="10"/>
        <v/>
      </c>
      <c r="K157" s="168"/>
      <c r="L157" s="166">
        <f t="shared" si="11"/>
        <v>4.7650000000000006</v>
      </c>
      <c r="M157" s="165" t="s">
        <v>384</v>
      </c>
      <c r="N157" s="197"/>
      <c r="P157" s="103"/>
      <c r="Q157" s="66"/>
      <c r="R157" s="66"/>
      <c r="T157" s="99"/>
      <c r="U157" s="98"/>
    </row>
    <row r="158" spans="1:21" ht="15" customHeight="1">
      <c r="A158" s="179" t="s">
        <v>266</v>
      </c>
      <c r="B158" s="393"/>
      <c r="C158" s="181">
        <f>IF(ISERROR(VLOOKUP($A158,'Indices - Biodiversity'!D$11:E$994,2, 0)), "", VLOOKUP($A158,'Indices - Biodiversity'!D$11:E$994, 2, 0))</f>
        <v>109</v>
      </c>
      <c r="D158" s="190">
        <f t="shared" si="8"/>
        <v>1.23</v>
      </c>
      <c r="E158" s="412"/>
      <c r="F158" s="182">
        <f>IF(ISERROR(VLOOKUP($A158,'Indices - Biodiversity'!G$11:H$953,2, 0)), "", VLOOKUP($A158,'Indices - Biodiversity'!G$11:H$953, 2, 0))</f>
        <v>-1.93</v>
      </c>
      <c r="G158" s="186">
        <f t="shared" si="9"/>
        <v>7.85</v>
      </c>
      <c r="H158" s="412"/>
      <c r="I158" s="183" t="str">
        <f>IF(ISERROR(VLOOKUP($A158,'Indices - Biodiversity'!K$11:L$1000,2, 0)), "", VLOOKUP($A158,'Indices - Biodiversity'!K$11:L$1000, 2, 0))</f>
        <v/>
      </c>
      <c r="J158" s="186" t="str">
        <f t="shared" si="10"/>
        <v/>
      </c>
      <c r="K158" s="168"/>
      <c r="L158" s="166">
        <f t="shared" si="11"/>
        <v>4.54</v>
      </c>
      <c r="M158" s="165" t="s">
        <v>384</v>
      </c>
      <c r="N158" s="197"/>
      <c r="P158" s="103"/>
      <c r="Q158" s="66"/>
      <c r="R158" s="66"/>
      <c r="T158" s="99"/>
      <c r="U158" s="98"/>
    </row>
    <row r="159" spans="1:21" ht="15" customHeight="1">
      <c r="A159" s="179" t="s">
        <v>268</v>
      </c>
      <c r="B159" s="393"/>
      <c r="C159" s="181">
        <f>IF(ISERROR(VLOOKUP($A159,'Indices - Biodiversity'!D$11:E$994,2, 0)), "", VLOOKUP($A159,'Indices - Biodiversity'!D$11:E$994, 2, 0))</f>
        <v>1218</v>
      </c>
      <c r="D159" s="190">
        <f t="shared" si="8"/>
        <v>3.75</v>
      </c>
      <c r="E159" s="412"/>
      <c r="F159" s="182">
        <f>IF(ISERROR(VLOOKUP($A159,'Indices - Biodiversity'!G$11:H$953,2, 0)), "", VLOOKUP($A159,'Indices - Biodiversity'!G$11:H$953, 2, 0))</f>
        <v>-0.23</v>
      </c>
      <c r="G159" s="186">
        <f t="shared" si="9"/>
        <v>5.79</v>
      </c>
      <c r="H159" s="412"/>
      <c r="I159" s="183" t="str">
        <f>IF(ISERROR(VLOOKUP($A159,'Indices - Biodiversity'!K$11:L$1000,2, 0)), "", VLOOKUP($A159,'Indices - Biodiversity'!K$11:L$1000, 2, 0))</f>
        <v/>
      </c>
      <c r="J159" s="186" t="str">
        <f t="shared" si="10"/>
        <v/>
      </c>
      <c r="K159" s="168"/>
      <c r="L159" s="166">
        <f t="shared" si="11"/>
        <v>4.7699999999999996</v>
      </c>
      <c r="M159" s="165" t="s">
        <v>384</v>
      </c>
      <c r="N159" s="197"/>
      <c r="P159" s="103"/>
      <c r="Q159" s="66"/>
      <c r="R159" s="66"/>
      <c r="T159" s="99"/>
      <c r="U159" s="98"/>
    </row>
    <row r="160" spans="1:21" ht="15" customHeight="1">
      <c r="A160" s="179" t="s">
        <v>270</v>
      </c>
      <c r="B160" s="393"/>
      <c r="C160" s="181">
        <f>IF(ISERROR(VLOOKUP($A160,'Indices - Biodiversity'!D$11:E$994,2, 0)), "", VLOOKUP($A160,'Indices - Biodiversity'!D$11:E$994, 2, 0))</f>
        <v>1917</v>
      </c>
      <c r="D160" s="190">
        <f t="shared" si="8"/>
        <v>5.34</v>
      </c>
      <c r="E160" s="412"/>
      <c r="F160" s="182">
        <f>IF(ISERROR(VLOOKUP($A160,'Indices - Biodiversity'!G$11:H$953,2, 0)), "", VLOOKUP($A160,'Indices - Biodiversity'!G$11:H$953, 2, 0))</f>
        <v>0.5</v>
      </c>
      <c r="G160" s="186">
        <f t="shared" si="9"/>
        <v>4.91</v>
      </c>
      <c r="H160" s="412"/>
      <c r="I160" s="183" t="str">
        <f>IF(ISERROR(VLOOKUP($A160,'Indices - Biodiversity'!K$11:L$1000,2, 0)), "", VLOOKUP($A160,'Indices - Biodiversity'!K$11:L$1000, 2, 0))</f>
        <v/>
      </c>
      <c r="J160" s="186" t="str">
        <f t="shared" si="10"/>
        <v/>
      </c>
      <c r="K160" s="168"/>
      <c r="L160" s="166">
        <f t="shared" si="11"/>
        <v>5.125</v>
      </c>
      <c r="M160" s="165" t="s">
        <v>384</v>
      </c>
      <c r="N160" s="197"/>
      <c r="P160" s="103"/>
      <c r="Q160" s="66"/>
      <c r="R160" s="66"/>
      <c r="T160" s="99"/>
      <c r="U160" s="98"/>
    </row>
    <row r="161" spans="1:21" ht="15" customHeight="1">
      <c r="A161" s="179" t="s">
        <v>272</v>
      </c>
      <c r="B161" s="393"/>
      <c r="C161" s="181">
        <f>IF(ISERROR(VLOOKUP($A161,'Indices - Biodiversity'!D$11:E$994,2, 0)), "", VLOOKUP($A161,'Indices - Biodiversity'!D$11:E$994, 2, 0))</f>
        <v>132</v>
      </c>
      <c r="D161" s="190">
        <f t="shared" si="8"/>
        <v>1.28</v>
      </c>
      <c r="E161" s="412"/>
      <c r="F161" s="182">
        <f>IF(ISERROR(VLOOKUP($A161,'Indices - Biodiversity'!G$11:H$953,2, 0)), "", VLOOKUP($A161,'Indices - Biodiversity'!G$11:H$953, 2, 0))</f>
        <v>0.16</v>
      </c>
      <c r="G161" s="186">
        <f t="shared" si="9"/>
        <v>5.32</v>
      </c>
      <c r="H161" s="412"/>
      <c r="I161" s="183" t="str">
        <f>IF(ISERROR(VLOOKUP($A161,'Indices - Biodiversity'!K$11:L$1000,2, 0)), "", VLOOKUP($A161,'Indices - Biodiversity'!K$11:L$1000, 2, 0))</f>
        <v/>
      </c>
      <c r="J161" s="186" t="str">
        <f t="shared" si="10"/>
        <v/>
      </c>
      <c r="K161" s="168"/>
      <c r="L161" s="166">
        <f t="shared" si="11"/>
        <v>3.3000000000000003</v>
      </c>
      <c r="M161" s="165" t="s">
        <v>384</v>
      </c>
      <c r="N161" s="197"/>
      <c r="P161" s="103"/>
      <c r="Q161" s="66"/>
      <c r="R161" s="66"/>
      <c r="T161" s="99"/>
      <c r="U161" s="98"/>
    </row>
    <row r="162" spans="1:21" ht="15" customHeight="1">
      <c r="A162" s="179" t="s">
        <v>274</v>
      </c>
      <c r="B162" s="393"/>
      <c r="C162" s="181">
        <f>IF(ISERROR(VLOOKUP($A162,'Indices - Biodiversity'!D$11:E$994,2, 0)), "", VLOOKUP($A162,'Indices - Biodiversity'!D$11:E$994, 2, 0))</f>
        <v>543</v>
      </c>
      <c r="D162" s="190">
        <f t="shared" si="8"/>
        <v>2.2200000000000002</v>
      </c>
      <c r="E162" s="412"/>
      <c r="F162" s="182">
        <f>IF(ISERROR(VLOOKUP($A162,'Indices - Biodiversity'!G$11:H$953,2, 0)), "", VLOOKUP($A162,'Indices - Biodiversity'!G$11:H$953, 2, 0))</f>
        <v>0.18</v>
      </c>
      <c r="G162" s="186">
        <f t="shared" si="9"/>
        <v>5.29</v>
      </c>
      <c r="H162" s="412"/>
      <c r="I162" s="183" t="str">
        <f>IF(ISERROR(VLOOKUP($A162,'Indices - Biodiversity'!K$11:L$1000,2, 0)), "", VLOOKUP($A162,'Indices - Biodiversity'!K$11:L$1000, 2, 0))</f>
        <v/>
      </c>
      <c r="J162" s="186" t="str">
        <f t="shared" si="10"/>
        <v/>
      </c>
      <c r="K162" s="168"/>
      <c r="L162" s="166">
        <f t="shared" si="11"/>
        <v>3.7549999999999999</v>
      </c>
      <c r="M162" s="165" t="s">
        <v>384</v>
      </c>
      <c r="N162" s="197"/>
      <c r="P162" s="103"/>
      <c r="Q162" s="66"/>
      <c r="R162" s="66"/>
      <c r="T162" s="99"/>
      <c r="U162" s="98"/>
    </row>
    <row r="163" spans="1:21" ht="15" customHeight="1">
      <c r="A163" s="179" t="s">
        <v>278</v>
      </c>
      <c r="B163" s="393"/>
      <c r="C163" s="181">
        <f>IF(ISERROR(VLOOKUP($A163,'Indices - Biodiversity'!D$11:E$994,2, 0)), "", VLOOKUP($A163,'Indices - Biodiversity'!D$11:E$994, 2, 0))</f>
        <v>98</v>
      </c>
      <c r="D163" s="190">
        <f t="shared" si="8"/>
        <v>1.21</v>
      </c>
      <c r="E163" s="412"/>
      <c r="F163" s="182" t="str">
        <f>IF(ISERROR(VLOOKUP($A163,'Indices - Biodiversity'!G$11:H$953,2, 0)), "", VLOOKUP($A163,'Indices - Biodiversity'!G$11:H$953, 2, 0))</f>
        <v/>
      </c>
      <c r="G163" s="186" t="str">
        <f t="shared" si="9"/>
        <v/>
      </c>
      <c r="H163" s="412"/>
      <c r="I163" s="183" t="str">
        <f>IF(ISERROR(VLOOKUP($A163,'Indices - Biodiversity'!K$11:L$1000,2, 0)), "", VLOOKUP($A163,'Indices - Biodiversity'!K$11:L$1000, 2, 0))</f>
        <v/>
      </c>
      <c r="J163" s="186" t="str">
        <f t="shared" si="10"/>
        <v/>
      </c>
      <c r="K163" s="168"/>
      <c r="L163" s="166">
        <f t="shared" si="11"/>
        <v>1.21</v>
      </c>
      <c r="M163" s="165" t="s">
        <v>384</v>
      </c>
      <c r="N163" s="197"/>
      <c r="P163" s="103"/>
      <c r="Q163" s="66"/>
      <c r="R163" s="66"/>
      <c r="T163" s="99"/>
      <c r="U163" s="98"/>
    </row>
    <row r="164" spans="1:21" ht="15" customHeight="1">
      <c r="A164" s="179" t="s">
        <v>540</v>
      </c>
      <c r="B164" s="393"/>
      <c r="C164" s="181">
        <f>IF(ISERROR(VLOOKUP($A164,'Indices - Biodiversity'!D$11:E$994,2, 0)), "", VLOOKUP($A164,'Indices - Biodiversity'!D$11:E$994, 2, 0))</f>
        <v>772</v>
      </c>
      <c r="D164" s="190">
        <f t="shared" si="8"/>
        <v>2.74</v>
      </c>
      <c r="E164" s="412"/>
      <c r="F164" s="182" t="str">
        <f>IF(ISERROR(VLOOKUP($A164,'Indices - Biodiversity'!G$11:H$953,2, 0)), "", VLOOKUP($A164,'Indices - Biodiversity'!G$11:H$953, 2, 0))</f>
        <v/>
      </c>
      <c r="G164" s="186" t="str">
        <f t="shared" si="9"/>
        <v/>
      </c>
      <c r="H164" s="412"/>
      <c r="I164" s="183" t="str">
        <f>IF(ISERROR(VLOOKUP($A164,'Indices - Biodiversity'!K$11:L$1000,2, 0)), "", VLOOKUP($A164,'Indices - Biodiversity'!K$11:L$1000, 2, 0))</f>
        <v/>
      </c>
      <c r="J164" s="186" t="str">
        <f t="shared" si="10"/>
        <v/>
      </c>
      <c r="K164" s="168"/>
      <c r="L164" s="166">
        <f t="shared" si="11"/>
        <v>2.74</v>
      </c>
      <c r="M164" s="165" t="s">
        <v>384</v>
      </c>
      <c r="N164" s="197"/>
      <c r="P164" s="103"/>
      <c r="Q164" s="66"/>
      <c r="R164" s="66"/>
      <c r="T164" s="99"/>
      <c r="U164" s="98"/>
    </row>
    <row r="165" spans="1:21" ht="15" customHeight="1">
      <c r="A165" s="179" t="s">
        <v>280</v>
      </c>
      <c r="B165" s="393"/>
      <c r="C165" s="181">
        <f>IF(ISERROR(VLOOKUP($A165,'Indices - Biodiversity'!D$11:E$994,2, 0)), "", VLOOKUP($A165,'Indices - Biodiversity'!D$11:E$994, 2, 0))</f>
        <v>181</v>
      </c>
      <c r="D165" s="190">
        <f t="shared" si="8"/>
        <v>1.4</v>
      </c>
      <c r="E165" s="412"/>
      <c r="F165" s="182">
        <f>IF(ISERROR(VLOOKUP($A165,'Indices - Biodiversity'!G$11:H$953,2, 0)), "", VLOOKUP($A165,'Indices - Biodiversity'!G$11:H$953, 2, 0))</f>
        <v>0.62</v>
      </c>
      <c r="G165" s="186">
        <f t="shared" si="9"/>
        <v>4.76</v>
      </c>
      <c r="H165" s="412"/>
      <c r="I165" s="183" t="str">
        <f>IF(ISERROR(VLOOKUP($A165,'Indices - Biodiversity'!K$11:L$1000,2, 0)), "", VLOOKUP($A165,'Indices - Biodiversity'!K$11:L$1000, 2, 0))</f>
        <v/>
      </c>
      <c r="J165" s="186" t="str">
        <f t="shared" si="10"/>
        <v/>
      </c>
      <c r="K165" s="168"/>
      <c r="L165" s="166">
        <f t="shared" si="11"/>
        <v>3.08</v>
      </c>
      <c r="M165" s="165" t="s">
        <v>384</v>
      </c>
      <c r="N165" s="197"/>
      <c r="P165" s="103"/>
      <c r="Q165" s="66"/>
      <c r="R165" s="66"/>
      <c r="T165" s="99"/>
      <c r="U165" s="98"/>
    </row>
    <row r="166" spans="1:21" ht="15" customHeight="1">
      <c r="A166" s="179" t="s">
        <v>282</v>
      </c>
      <c r="B166" s="393"/>
      <c r="C166" s="181">
        <f>IF(ISERROR(VLOOKUP($A166,'Indices - Biodiversity'!D$11:E$994,2, 0)), "", VLOOKUP($A166,'Indices - Biodiversity'!D$11:E$994, 2, 0))</f>
        <v>333</v>
      </c>
      <c r="D166" s="190">
        <f t="shared" si="8"/>
        <v>1.74</v>
      </c>
      <c r="E166" s="412"/>
      <c r="F166" s="182" t="str">
        <f>IF(ISERROR(VLOOKUP($A166,'Indices - Biodiversity'!G$11:H$953,2, 0)), "", VLOOKUP($A166,'Indices - Biodiversity'!G$11:H$953, 2, 0))</f>
        <v/>
      </c>
      <c r="G166" s="186" t="str">
        <f t="shared" si="9"/>
        <v/>
      </c>
      <c r="H166" s="412"/>
      <c r="I166" s="183" t="str">
        <f>IF(ISERROR(VLOOKUP($A166,'Indices - Biodiversity'!K$11:L$1000,2, 0)), "", VLOOKUP($A166,'Indices - Biodiversity'!K$11:L$1000, 2, 0))</f>
        <v/>
      </c>
      <c r="J166" s="186" t="str">
        <f t="shared" si="10"/>
        <v/>
      </c>
      <c r="K166" s="168"/>
      <c r="L166" s="166">
        <f t="shared" si="11"/>
        <v>1.74</v>
      </c>
      <c r="M166" s="165" t="s">
        <v>384</v>
      </c>
      <c r="N166" s="197"/>
      <c r="P166" s="103"/>
      <c r="Q166" s="66"/>
      <c r="R166" s="66"/>
      <c r="T166" s="99"/>
      <c r="U166" s="98"/>
    </row>
    <row r="167" spans="1:21" ht="15" customHeight="1">
      <c r="A167" s="179" t="s">
        <v>284</v>
      </c>
      <c r="B167" s="393"/>
      <c r="C167" s="181">
        <f>IF(ISERROR(VLOOKUP($A167,'Indices - Biodiversity'!D$11:E$994,2, 0)), "", VLOOKUP($A167,'Indices - Biodiversity'!D$11:E$994, 2, 0))</f>
        <v>198</v>
      </c>
      <c r="D167" s="190">
        <f t="shared" si="8"/>
        <v>1.43</v>
      </c>
      <c r="E167" s="412"/>
      <c r="F167" s="182">
        <f>IF(ISERROR(VLOOKUP($A167,'Indices - Biodiversity'!G$11:H$953,2, 0)), "", VLOOKUP($A167,'Indices - Biodiversity'!G$11:H$953, 2, 0))</f>
        <v>0.41</v>
      </c>
      <c r="G167" s="186">
        <f t="shared" si="9"/>
        <v>5.0199999999999996</v>
      </c>
      <c r="H167" s="412"/>
      <c r="I167" s="183" t="str">
        <f>IF(ISERROR(VLOOKUP($A167,'Indices - Biodiversity'!K$11:L$1000,2, 0)), "", VLOOKUP($A167,'Indices - Biodiversity'!K$11:L$1000, 2, 0))</f>
        <v/>
      </c>
      <c r="J167" s="186" t="str">
        <f t="shared" si="10"/>
        <v/>
      </c>
      <c r="K167" s="168"/>
      <c r="L167" s="166">
        <f t="shared" si="11"/>
        <v>3.2249999999999996</v>
      </c>
      <c r="M167" s="165" t="s">
        <v>384</v>
      </c>
      <c r="N167" s="197"/>
      <c r="P167" s="103"/>
      <c r="Q167" s="66"/>
      <c r="R167" s="66"/>
      <c r="T167" s="99"/>
      <c r="U167" s="98"/>
    </row>
    <row r="168" spans="1:21" ht="15" customHeight="1">
      <c r="A168" s="179" t="s">
        <v>286</v>
      </c>
      <c r="B168" s="393"/>
      <c r="C168" s="181">
        <f>IF(ISERROR(VLOOKUP($A168,'Indices - Biodiversity'!D$11:E$994,2, 0)), "", VLOOKUP($A168,'Indices - Biodiversity'!D$11:E$994, 2, 0))</f>
        <v>96</v>
      </c>
      <c r="D168" s="190">
        <f t="shared" si="8"/>
        <v>1.2</v>
      </c>
      <c r="E168" s="412"/>
      <c r="F168" s="182" t="str">
        <f>IF(ISERROR(VLOOKUP($A168,'Indices - Biodiversity'!G$11:H$953,2, 0)), "", VLOOKUP($A168,'Indices - Biodiversity'!G$11:H$953, 2, 0))</f>
        <v/>
      </c>
      <c r="G168" s="186" t="str">
        <f t="shared" si="9"/>
        <v/>
      </c>
      <c r="H168" s="412"/>
      <c r="I168" s="183" t="str">
        <f>IF(ISERROR(VLOOKUP($A168,'Indices - Biodiversity'!K$11:L$1000,2, 0)), "", VLOOKUP($A168,'Indices - Biodiversity'!K$11:L$1000, 2, 0))</f>
        <v/>
      </c>
      <c r="J168" s="186" t="str">
        <f t="shared" si="10"/>
        <v/>
      </c>
      <c r="K168" s="168"/>
      <c r="L168" s="166">
        <f t="shared" si="11"/>
        <v>1.2</v>
      </c>
      <c r="M168" s="165" t="s">
        <v>384</v>
      </c>
      <c r="N168" s="197"/>
      <c r="P168" s="103"/>
      <c r="Q168" s="66"/>
      <c r="R168" s="66"/>
      <c r="T168" s="99"/>
      <c r="U168" s="98"/>
    </row>
    <row r="169" spans="1:21" ht="15" customHeight="1">
      <c r="A169" s="179" t="s">
        <v>288</v>
      </c>
      <c r="B169" s="393"/>
      <c r="C169" s="181">
        <f>IF(ISERROR(VLOOKUP($A169,'Indices - Biodiversity'!D$11:E$994,2, 0)), "", VLOOKUP($A169,'Indices - Biodiversity'!D$11:E$994, 2, 0))</f>
        <v>112</v>
      </c>
      <c r="D169" s="190">
        <f t="shared" si="8"/>
        <v>1.24</v>
      </c>
      <c r="E169" s="412"/>
      <c r="F169" s="182" t="str">
        <f>IF(ISERROR(VLOOKUP($A169,'Indices - Biodiversity'!G$11:H$953,2, 0)), "", VLOOKUP($A169,'Indices - Biodiversity'!G$11:H$953, 2, 0))</f>
        <v/>
      </c>
      <c r="G169" s="186" t="str">
        <f t="shared" si="9"/>
        <v/>
      </c>
      <c r="H169" s="412"/>
      <c r="I169" s="183" t="str">
        <f>IF(ISERROR(VLOOKUP($A169,'Indices - Biodiversity'!K$11:L$1000,2, 0)), "", VLOOKUP($A169,'Indices - Biodiversity'!K$11:L$1000, 2, 0))</f>
        <v/>
      </c>
      <c r="J169" s="186" t="str">
        <f t="shared" si="10"/>
        <v/>
      </c>
      <c r="K169" s="168"/>
      <c r="L169" s="166">
        <f t="shared" si="11"/>
        <v>1.24</v>
      </c>
      <c r="M169" s="165" t="s">
        <v>384</v>
      </c>
      <c r="N169" s="197"/>
      <c r="P169" s="103"/>
      <c r="Q169" s="66"/>
      <c r="R169" s="66"/>
      <c r="T169" s="99"/>
      <c r="U169" s="98"/>
    </row>
    <row r="170" spans="1:21" ht="15" customHeight="1">
      <c r="A170" s="179" t="s">
        <v>290</v>
      </c>
      <c r="B170" s="393"/>
      <c r="C170" s="181">
        <f>IF(ISERROR(VLOOKUP($A170,'Indices - Biodiversity'!D$11:E$994,2, 0)), "", VLOOKUP($A170,'Indices - Biodiversity'!D$11:E$994, 2, 0))</f>
        <v>102</v>
      </c>
      <c r="D170" s="190">
        <f t="shared" si="8"/>
        <v>1.22</v>
      </c>
      <c r="E170" s="412"/>
      <c r="F170" s="182" t="str">
        <f>IF(ISERROR(VLOOKUP($A170,'Indices - Biodiversity'!G$11:H$953,2, 0)), "", VLOOKUP($A170,'Indices - Biodiversity'!G$11:H$953, 2, 0))</f>
        <v/>
      </c>
      <c r="G170" s="186" t="str">
        <f t="shared" si="9"/>
        <v/>
      </c>
      <c r="H170" s="412"/>
      <c r="I170" s="183" t="str">
        <f>IF(ISERROR(VLOOKUP($A170,'Indices - Biodiversity'!K$11:L$1000,2, 0)), "", VLOOKUP($A170,'Indices - Biodiversity'!K$11:L$1000, 2, 0))</f>
        <v/>
      </c>
      <c r="J170" s="186" t="str">
        <f t="shared" si="10"/>
        <v/>
      </c>
      <c r="K170" s="168"/>
      <c r="L170" s="166">
        <f t="shared" si="11"/>
        <v>1.22</v>
      </c>
      <c r="M170" s="165" t="s">
        <v>384</v>
      </c>
      <c r="N170" s="197"/>
      <c r="P170" s="103"/>
      <c r="Q170" s="66"/>
      <c r="R170" s="66"/>
      <c r="T170" s="99"/>
      <c r="U170" s="98"/>
    </row>
    <row r="171" spans="1:21" ht="15" customHeight="1">
      <c r="A171" s="179" t="s">
        <v>399</v>
      </c>
      <c r="B171" s="393"/>
      <c r="C171" s="181">
        <f>IF(ISERROR(VLOOKUP($A171,'Indices - Biodiversity'!D$11:E$994,2, 0)), "", VLOOKUP($A171,'Indices - Biodiversity'!D$11:E$994, 2, 0))</f>
        <v>206</v>
      </c>
      <c r="D171" s="190">
        <f t="shared" si="8"/>
        <v>1.45</v>
      </c>
      <c r="E171" s="412"/>
      <c r="F171" s="182">
        <f>IF(ISERROR(VLOOKUP($A171,'Indices - Biodiversity'!G$11:H$953,2, 0)), "", VLOOKUP($A171,'Indices - Biodiversity'!G$11:H$953, 2, 0))</f>
        <v>-0.28999999999999998</v>
      </c>
      <c r="G171" s="186">
        <f t="shared" si="9"/>
        <v>5.86</v>
      </c>
      <c r="H171" s="412"/>
      <c r="I171" s="183" t="str">
        <f>IF(ISERROR(VLOOKUP($A171,'Indices - Biodiversity'!K$11:L$1000,2, 0)), "", VLOOKUP($A171,'Indices - Biodiversity'!K$11:L$1000, 2, 0))</f>
        <v/>
      </c>
      <c r="J171" s="186" t="str">
        <f t="shared" si="10"/>
        <v/>
      </c>
      <c r="K171" s="168"/>
      <c r="L171" s="166">
        <f t="shared" si="11"/>
        <v>3.6550000000000002</v>
      </c>
      <c r="M171" s="165" t="s">
        <v>384</v>
      </c>
      <c r="N171" s="197"/>
      <c r="P171" s="103"/>
      <c r="Q171" s="66"/>
      <c r="R171" s="66"/>
      <c r="T171" s="99"/>
      <c r="U171" s="98"/>
    </row>
    <row r="172" spans="1:21" ht="15" customHeight="1">
      <c r="A172" s="179" t="s">
        <v>400</v>
      </c>
      <c r="B172" s="393"/>
      <c r="C172" s="181">
        <f>IF(ISERROR(VLOOKUP($A172,'Indices - Biodiversity'!D$11:E$994,2, 0)), "", VLOOKUP($A172,'Indices - Biodiversity'!D$11:E$994, 2, 0))</f>
        <v>7</v>
      </c>
      <c r="D172" s="190">
        <f t="shared" si="8"/>
        <v>1</v>
      </c>
      <c r="E172" s="412"/>
      <c r="F172" s="182" t="str">
        <f>IF(ISERROR(VLOOKUP($A172,'Indices - Biodiversity'!G$11:H$953,2, 0)), "", VLOOKUP($A172,'Indices - Biodiversity'!G$11:H$953, 2, 0))</f>
        <v/>
      </c>
      <c r="G172" s="186" t="str">
        <f t="shared" si="9"/>
        <v/>
      </c>
      <c r="H172" s="412"/>
      <c r="I172" s="183" t="str">
        <f>IF(ISERROR(VLOOKUP($A172,'Indices - Biodiversity'!K$11:L$1000,2, 0)), "", VLOOKUP($A172,'Indices - Biodiversity'!K$11:L$1000, 2, 0))</f>
        <v/>
      </c>
      <c r="J172" s="186" t="str">
        <f t="shared" si="10"/>
        <v/>
      </c>
      <c r="K172" s="168"/>
      <c r="L172" s="166">
        <f t="shared" si="11"/>
        <v>1</v>
      </c>
      <c r="M172" s="165" t="s">
        <v>384</v>
      </c>
      <c r="N172" s="197"/>
      <c r="P172" s="103"/>
      <c r="Q172" s="66"/>
      <c r="R172" s="66"/>
      <c r="T172" s="99"/>
      <c r="U172" s="98"/>
    </row>
    <row r="173" spans="1:21" ht="15" customHeight="1">
      <c r="A173" s="179" t="s">
        <v>467</v>
      </c>
      <c r="B173" s="393"/>
      <c r="C173" s="181">
        <f>IF(ISERROR(VLOOKUP($A173,'Indices - Biodiversity'!D$11:E$994,2, 0)), "", VLOOKUP($A173,'Indices - Biodiversity'!D$11:E$994, 2, 0))</f>
        <v>147</v>
      </c>
      <c r="D173" s="190">
        <f t="shared" si="8"/>
        <v>1.32</v>
      </c>
      <c r="E173" s="412"/>
      <c r="F173" s="182" t="str">
        <f>IF(ISERROR(VLOOKUP($A173,'Indices - Biodiversity'!G$11:H$953,2, 0)), "", VLOOKUP($A173,'Indices - Biodiversity'!G$11:H$953, 2, 0))</f>
        <v/>
      </c>
      <c r="G173" s="186" t="str">
        <f t="shared" si="9"/>
        <v/>
      </c>
      <c r="H173" s="412"/>
      <c r="I173" s="183" t="str">
        <f>IF(ISERROR(VLOOKUP($A173,'Indices - Biodiversity'!K$11:L$1000,2, 0)), "", VLOOKUP($A173,'Indices - Biodiversity'!K$11:L$1000, 2, 0))</f>
        <v/>
      </c>
      <c r="J173" s="186" t="str">
        <f t="shared" si="10"/>
        <v/>
      </c>
      <c r="K173" s="168"/>
      <c r="L173" s="166">
        <f t="shared" si="11"/>
        <v>1.32</v>
      </c>
      <c r="M173" s="165" t="s">
        <v>384</v>
      </c>
      <c r="N173" s="197"/>
      <c r="P173" s="103"/>
      <c r="Q173" s="66"/>
      <c r="R173" s="66"/>
      <c r="T173" s="99"/>
      <c r="U173" s="98"/>
    </row>
    <row r="174" spans="1:21" ht="15" customHeight="1">
      <c r="A174" s="179" t="s">
        <v>294</v>
      </c>
      <c r="B174" s="393"/>
      <c r="C174" s="181">
        <f>IF(ISERROR(VLOOKUP($A174,'Indices - Biodiversity'!D$11:E$994,2, 0)), "", VLOOKUP($A174,'Indices - Biodiversity'!D$11:E$994, 2, 0))</f>
        <v>255</v>
      </c>
      <c r="D174" s="190">
        <f t="shared" si="8"/>
        <v>1.56</v>
      </c>
      <c r="E174" s="412"/>
      <c r="F174" s="182" t="str">
        <f>IF(ISERROR(VLOOKUP($A174,'Indices - Biodiversity'!G$11:H$953,2, 0)), "", VLOOKUP($A174,'Indices - Biodiversity'!G$11:H$953, 2, 0))</f>
        <v/>
      </c>
      <c r="G174" s="186" t="str">
        <f t="shared" si="9"/>
        <v/>
      </c>
      <c r="H174" s="412"/>
      <c r="I174" s="183" t="str">
        <f>IF(ISERROR(VLOOKUP($A174,'Indices - Biodiversity'!K$11:L$1000,2, 0)), "", VLOOKUP($A174,'Indices - Biodiversity'!K$11:L$1000, 2, 0))</f>
        <v/>
      </c>
      <c r="J174" s="186" t="str">
        <f t="shared" si="10"/>
        <v/>
      </c>
      <c r="K174" s="168"/>
      <c r="L174" s="166">
        <f t="shared" si="11"/>
        <v>1.56</v>
      </c>
      <c r="M174" s="165" t="s">
        <v>384</v>
      </c>
      <c r="N174" s="197"/>
      <c r="P174" s="103"/>
      <c r="Q174" s="66"/>
      <c r="R174" s="66"/>
      <c r="T174" s="99"/>
      <c r="U174" s="98"/>
    </row>
    <row r="175" spans="1:21" ht="15" customHeight="1">
      <c r="A175" s="179" t="s">
        <v>296</v>
      </c>
      <c r="B175" s="393"/>
      <c r="C175" s="181">
        <f>IF(ISERROR(VLOOKUP($A175,'Indices - Biodiversity'!D$11:E$994,2, 0)), "", VLOOKUP($A175,'Indices - Biodiversity'!D$11:E$994, 2, 0))</f>
        <v>189</v>
      </c>
      <c r="D175" s="190">
        <f t="shared" si="8"/>
        <v>1.41</v>
      </c>
      <c r="E175" s="412"/>
      <c r="F175" s="182">
        <f>IF(ISERROR(VLOOKUP($A175,'Indices - Biodiversity'!G$11:H$953,2, 0)), "", VLOOKUP($A175,'Indices - Biodiversity'!G$11:H$953, 2, 0))</f>
        <v>-0.48</v>
      </c>
      <c r="G175" s="186">
        <f t="shared" si="9"/>
        <v>6.09</v>
      </c>
      <c r="H175" s="412"/>
      <c r="I175" s="183" t="str">
        <f>IF(ISERROR(VLOOKUP($A175,'Indices - Biodiversity'!K$11:L$1000,2, 0)), "", VLOOKUP($A175,'Indices - Biodiversity'!K$11:L$1000, 2, 0))</f>
        <v/>
      </c>
      <c r="J175" s="186" t="str">
        <f t="shared" si="10"/>
        <v/>
      </c>
      <c r="K175" s="168"/>
      <c r="L175" s="166">
        <f t="shared" si="11"/>
        <v>3.75</v>
      </c>
      <c r="M175" s="165" t="s">
        <v>384</v>
      </c>
      <c r="N175" s="197"/>
      <c r="P175" s="103"/>
      <c r="Q175" s="66"/>
      <c r="R175" s="66"/>
      <c r="T175" s="99"/>
      <c r="U175" s="98"/>
    </row>
    <row r="176" spans="1:21" ht="15" customHeight="1">
      <c r="A176" s="179" t="s">
        <v>298</v>
      </c>
      <c r="B176" s="393"/>
      <c r="C176" s="181">
        <f>IF(ISERROR(VLOOKUP($A176,'Indices - Biodiversity'!D$11:E$994,2, 0)), "", VLOOKUP($A176,'Indices - Biodiversity'!D$11:E$994, 2, 0))</f>
        <v>129</v>
      </c>
      <c r="D176" s="190">
        <f t="shared" si="8"/>
        <v>1.28</v>
      </c>
      <c r="E176" s="412"/>
      <c r="F176" s="182">
        <f>IF(ISERROR(VLOOKUP($A176,'Indices - Biodiversity'!G$11:H$953,2, 0)), "", VLOOKUP($A176,'Indices - Biodiversity'!G$11:H$953, 2, 0))</f>
        <v>0.04</v>
      </c>
      <c r="G176" s="186">
        <f t="shared" si="9"/>
        <v>5.46</v>
      </c>
      <c r="H176" s="412"/>
      <c r="I176" s="183" t="str">
        <f>IF(ISERROR(VLOOKUP($A176,'Indices - Biodiversity'!K$11:L$1000,2, 0)), "", VLOOKUP($A176,'Indices - Biodiversity'!K$11:L$1000, 2, 0))</f>
        <v/>
      </c>
      <c r="J176" s="186" t="str">
        <f t="shared" si="10"/>
        <v/>
      </c>
      <c r="K176" s="168"/>
      <c r="L176" s="166">
        <f t="shared" si="11"/>
        <v>3.37</v>
      </c>
      <c r="M176" s="165" t="s">
        <v>384</v>
      </c>
      <c r="N176" s="197"/>
      <c r="P176" s="103"/>
      <c r="Q176" s="66"/>
      <c r="R176" s="66"/>
      <c r="T176" s="99"/>
      <c r="U176" s="98"/>
    </row>
    <row r="177" spans="1:21" ht="15" customHeight="1">
      <c r="A177" s="179" t="s">
        <v>300</v>
      </c>
      <c r="B177" s="393"/>
      <c r="C177" s="181">
        <f>IF(ISERROR(VLOOKUP($A177,'Indices - Biodiversity'!D$11:E$994,2, 0)), "", VLOOKUP($A177,'Indices - Biodiversity'!D$11:E$994, 2, 0))</f>
        <v>538</v>
      </c>
      <c r="D177" s="190">
        <f t="shared" si="8"/>
        <v>2.21</v>
      </c>
      <c r="E177" s="412"/>
      <c r="F177" s="182" t="str">
        <f>IF(ISERROR(VLOOKUP($A177,'Indices - Biodiversity'!G$11:H$953,2, 0)), "", VLOOKUP($A177,'Indices - Biodiversity'!G$11:H$953, 2, 0))</f>
        <v/>
      </c>
      <c r="G177" s="186" t="str">
        <f t="shared" si="9"/>
        <v/>
      </c>
      <c r="H177" s="412"/>
      <c r="I177" s="183" t="str">
        <f>IF(ISERROR(VLOOKUP($A177,'Indices - Biodiversity'!K$11:L$1000,2, 0)), "", VLOOKUP($A177,'Indices - Biodiversity'!K$11:L$1000, 2, 0))</f>
        <v/>
      </c>
      <c r="J177" s="186" t="str">
        <f t="shared" si="10"/>
        <v/>
      </c>
      <c r="K177" s="168"/>
      <c r="L177" s="166">
        <f t="shared" si="11"/>
        <v>2.21</v>
      </c>
      <c r="M177" s="165" t="s">
        <v>384</v>
      </c>
      <c r="N177" s="197"/>
      <c r="P177" s="103"/>
      <c r="Q177" s="66"/>
      <c r="R177" s="66"/>
      <c r="T177" s="99"/>
      <c r="U177" s="98"/>
    </row>
    <row r="178" spans="1:21" ht="15" customHeight="1">
      <c r="A178" s="179" t="s">
        <v>302</v>
      </c>
      <c r="B178" s="393"/>
      <c r="C178" s="181">
        <f>IF(ISERROR(VLOOKUP($A178,'Indices - Biodiversity'!D$11:E$994,2, 0)), "", VLOOKUP($A178,'Indices - Biodiversity'!D$11:E$994, 2, 0))</f>
        <v>306</v>
      </c>
      <c r="D178" s="190">
        <f t="shared" si="8"/>
        <v>1.68</v>
      </c>
      <c r="E178" s="412"/>
      <c r="F178" s="182">
        <f>IF(ISERROR(VLOOKUP($A178,'Indices - Biodiversity'!G$11:H$953,2, 0)), "", VLOOKUP($A178,'Indices - Biodiversity'!G$11:H$953, 2, 0))</f>
        <v>-0.75</v>
      </c>
      <c r="G178" s="186">
        <f t="shared" si="9"/>
        <v>6.42</v>
      </c>
      <c r="H178" s="412"/>
      <c r="I178" s="183" t="str">
        <f>IF(ISERROR(VLOOKUP($A178,'Indices - Biodiversity'!K$11:L$1000,2, 0)), "", VLOOKUP($A178,'Indices - Biodiversity'!K$11:L$1000, 2, 0))</f>
        <v/>
      </c>
      <c r="J178" s="186" t="str">
        <f t="shared" si="10"/>
        <v/>
      </c>
      <c r="K178" s="168"/>
      <c r="L178" s="166">
        <f t="shared" si="11"/>
        <v>4.05</v>
      </c>
      <c r="M178" s="165" t="s">
        <v>384</v>
      </c>
      <c r="N178" s="197"/>
      <c r="P178" s="103"/>
      <c r="Q178" s="66"/>
      <c r="R178" s="66"/>
      <c r="T178" s="99"/>
      <c r="U178" s="98"/>
    </row>
    <row r="179" spans="1:21" ht="15" customHeight="1">
      <c r="A179" s="179" t="s">
        <v>304</v>
      </c>
      <c r="B179" s="393"/>
      <c r="C179" s="181">
        <f>IF(ISERROR(VLOOKUP($A179,'Indices - Biodiversity'!D$11:E$994,2, 0)), "", VLOOKUP($A179,'Indices - Biodiversity'!D$11:E$994, 2, 0))</f>
        <v>437</v>
      </c>
      <c r="D179" s="190">
        <f t="shared" si="8"/>
        <v>1.98</v>
      </c>
      <c r="E179" s="412"/>
      <c r="F179" s="182">
        <f>IF(ISERROR(VLOOKUP($A179,'Indices - Biodiversity'!G$11:H$953,2, 0)), "", VLOOKUP($A179,'Indices - Biodiversity'!G$11:H$953, 2, 0))</f>
        <v>-1.3</v>
      </c>
      <c r="G179" s="186">
        <f t="shared" si="9"/>
        <v>7.08</v>
      </c>
      <c r="H179" s="412"/>
      <c r="I179" s="183" t="str">
        <f>IF(ISERROR(VLOOKUP($A179,'Indices - Biodiversity'!K$11:L$1000,2, 0)), "", VLOOKUP($A179,'Indices - Biodiversity'!K$11:L$1000, 2, 0))</f>
        <v/>
      </c>
      <c r="J179" s="186" t="str">
        <f t="shared" si="10"/>
        <v/>
      </c>
      <c r="K179" s="168"/>
      <c r="L179" s="166">
        <f t="shared" si="11"/>
        <v>4.53</v>
      </c>
      <c r="M179" s="165" t="s">
        <v>384</v>
      </c>
      <c r="N179" s="197"/>
      <c r="P179" s="103"/>
      <c r="Q179" s="66"/>
      <c r="R179" s="66"/>
      <c r="T179" s="99"/>
      <c r="U179" s="98"/>
    </row>
    <row r="180" spans="1:21" ht="15" customHeight="1">
      <c r="A180" s="179" t="s">
        <v>306</v>
      </c>
      <c r="B180" s="393"/>
      <c r="C180" s="181">
        <f>IF(ISERROR(VLOOKUP($A180,'Indices - Biodiversity'!D$11:E$994,2, 0)), "", VLOOKUP($A180,'Indices - Biodiversity'!D$11:E$994, 2, 0))</f>
        <v>150</v>
      </c>
      <c r="D180" s="190">
        <f t="shared" si="8"/>
        <v>1.32</v>
      </c>
      <c r="E180" s="412"/>
      <c r="F180" s="182">
        <f>IF(ISERROR(VLOOKUP($A180,'Indices - Biodiversity'!G$11:H$953,2, 0)), "", VLOOKUP($A180,'Indices - Biodiversity'!G$11:H$953, 2, 0))</f>
        <v>0.04</v>
      </c>
      <c r="G180" s="186">
        <f t="shared" si="9"/>
        <v>5.46</v>
      </c>
      <c r="H180" s="412"/>
      <c r="I180" s="183" t="str">
        <f>IF(ISERROR(VLOOKUP($A180,'Indices - Biodiversity'!K$11:L$1000,2, 0)), "", VLOOKUP($A180,'Indices - Biodiversity'!K$11:L$1000, 2, 0))</f>
        <v/>
      </c>
      <c r="J180" s="186" t="str">
        <f t="shared" si="10"/>
        <v/>
      </c>
      <c r="K180" s="168"/>
      <c r="L180" s="166">
        <f t="shared" si="11"/>
        <v>3.39</v>
      </c>
      <c r="M180" s="165" t="s">
        <v>384</v>
      </c>
      <c r="N180" s="197"/>
      <c r="P180" s="103"/>
      <c r="Q180" s="66"/>
      <c r="R180" s="66"/>
      <c r="T180" s="99"/>
      <c r="U180" s="98"/>
    </row>
    <row r="181" spans="1:21" ht="15" customHeight="1">
      <c r="A181" s="179" t="s">
        <v>308</v>
      </c>
      <c r="B181" s="393"/>
      <c r="C181" s="181">
        <f>IF(ISERROR(VLOOKUP($A181,'Indices - Biodiversity'!D$11:E$994,2, 0)), "", VLOOKUP($A181,'Indices - Biodiversity'!D$11:E$994, 2, 0))</f>
        <v>229</v>
      </c>
      <c r="D181" s="190">
        <f t="shared" si="8"/>
        <v>1.5</v>
      </c>
      <c r="E181" s="412"/>
      <c r="F181" s="182">
        <f>IF(ISERROR(VLOOKUP($A181,'Indices - Biodiversity'!G$11:H$953,2, 0)), "", VLOOKUP($A181,'Indices - Biodiversity'!G$11:H$953, 2, 0))</f>
        <v>-7.0000000000000007E-2</v>
      </c>
      <c r="G181" s="186">
        <f t="shared" si="9"/>
        <v>5.6</v>
      </c>
      <c r="H181" s="412"/>
      <c r="I181" s="183" t="str">
        <f>IF(ISERROR(VLOOKUP($A181,'Indices - Biodiversity'!K$11:L$1000,2, 0)), "", VLOOKUP($A181,'Indices - Biodiversity'!K$11:L$1000, 2, 0))</f>
        <v/>
      </c>
      <c r="J181" s="186" t="str">
        <f t="shared" si="10"/>
        <v/>
      </c>
      <c r="K181" s="168"/>
      <c r="L181" s="166">
        <f t="shared" si="11"/>
        <v>3.55</v>
      </c>
      <c r="M181" s="165" t="s">
        <v>384</v>
      </c>
      <c r="N181" s="197"/>
      <c r="P181" s="103"/>
      <c r="Q181" s="66"/>
      <c r="R181" s="66"/>
      <c r="T181" s="99"/>
      <c r="U181" s="98"/>
    </row>
    <row r="182" spans="1:21" ht="15" customHeight="1">
      <c r="A182" s="179" t="s">
        <v>401</v>
      </c>
      <c r="B182" s="393"/>
      <c r="C182" s="181">
        <f>IF(ISERROR(VLOOKUP($A182,'Indices - Biodiversity'!D$11:E$994,2, 0)), "", VLOOKUP($A182,'Indices - Biodiversity'!D$11:E$994, 2, 0))</f>
        <v>388</v>
      </c>
      <c r="D182" s="190">
        <f t="shared" si="8"/>
        <v>1.87</v>
      </c>
      <c r="E182" s="412"/>
      <c r="F182" s="182">
        <f>IF(ISERROR(VLOOKUP($A182,'Indices - Biodiversity'!G$11:H$953,2, 0)), "", VLOOKUP($A182,'Indices - Biodiversity'!G$11:H$953, 2, 0))</f>
        <v>-0.03</v>
      </c>
      <c r="G182" s="186">
        <f t="shared" si="9"/>
        <v>5.55</v>
      </c>
      <c r="H182" s="412"/>
      <c r="I182" s="183" t="str">
        <f>IF(ISERROR(VLOOKUP($A182,'Indices - Biodiversity'!K$11:L$1000,2, 0)), "", VLOOKUP($A182,'Indices - Biodiversity'!K$11:L$1000, 2, 0))</f>
        <v/>
      </c>
      <c r="J182" s="186" t="str">
        <f t="shared" si="10"/>
        <v/>
      </c>
      <c r="K182" s="168"/>
      <c r="L182" s="166">
        <f t="shared" si="11"/>
        <v>3.71</v>
      </c>
      <c r="M182" s="165" t="s">
        <v>384</v>
      </c>
      <c r="N182" s="197"/>
      <c r="P182" s="103"/>
      <c r="Q182" s="66"/>
      <c r="R182" s="66"/>
      <c r="T182" s="99"/>
      <c r="U182" s="98"/>
    </row>
    <row r="183" spans="1:21" ht="15" customHeight="1">
      <c r="A183" s="179" t="s">
        <v>310</v>
      </c>
      <c r="B183" s="393"/>
      <c r="C183" s="181">
        <f>IF(ISERROR(VLOOKUP($A183,'Indices - Biodiversity'!D$11:E$994,2, 0)), "", VLOOKUP($A183,'Indices - Biodiversity'!D$11:E$994, 2, 0))</f>
        <v>354</v>
      </c>
      <c r="D183" s="190">
        <f t="shared" si="8"/>
        <v>1.79</v>
      </c>
      <c r="E183" s="412"/>
      <c r="F183" s="182">
        <f>IF(ISERROR(VLOOKUP($A183,'Indices - Biodiversity'!G$11:H$953,2, 0)), "", VLOOKUP($A183,'Indices - Biodiversity'!G$11:H$953, 2, 0))</f>
        <v>-1.2</v>
      </c>
      <c r="G183" s="186">
        <f t="shared" si="9"/>
        <v>6.96</v>
      </c>
      <c r="H183" s="412"/>
      <c r="I183" s="183" t="str">
        <f>IF(ISERROR(VLOOKUP($A183,'Indices - Biodiversity'!K$11:L$1000,2, 0)), "", VLOOKUP($A183,'Indices - Biodiversity'!K$11:L$1000, 2, 0))</f>
        <v/>
      </c>
      <c r="J183" s="186" t="str">
        <f t="shared" si="10"/>
        <v/>
      </c>
      <c r="K183" s="168"/>
      <c r="L183" s="166">
        <f t="shared" si="11"/>
        <v>4.375</v>
      </c>
      <c r="M183" s="165" t="s">
        <v>384</v>
      </c>
      <c r="N183" s="197"/>
      <c r="P183" s="103"/>
      <c r="Q183" s="66"/>
      <c r="R183" s="66"/>
      <c r="T183" s="99"/>
      <c r="U183" s="98"/>
    </row>
    <row r="184" spans="1:21" ht="15" customHeight="1">
      <c r="A184" s="179" t="s">
        <v>312</v>
      </c>
      <c r="B184" s="393"/>
      <c r="C184" s="181">
        <f>IF(ISERROR(VLOOKUP($A184,'Indices - Biodiversity'!D$11:E$994,2, 0)), "", VLOOKUP($A184,'Indices - Biodiversity'!D$11:E$994, 2, 0))</f>
        <v>1039</v>
      </c>
      <c r="D184" s="190">
        <f t="shared" si="8"/>
        <v>3.34</v>
      </c>
      <c r="E184" s="412"/>
      <c r="F184" s="182">
        <f>IF(ISERROR(VLOOKUP($A184,'Indices - Biodiversity'!G$11:H$953,2, 0)), "", VLOOKUP($A184,'Indices - Biodiversity'!G$11:H$953, 2, 0))</f>
        <v>-0.21</v>
      </c>
      <c r="G184" s="186">
        <f t="shared" si="9"/>
        <v>5.77</v>
      </c>
      <c r="H184" s="412"/>
      <c r="I184" s="183" t="str">
        <f>IF(ISERROR(VLOOKUP($A184,'Indices - Biodiversity'!K$11:L$1000,2, 0)), "", VLOOKUP($A184,'Indices - Biodiversity'!K$11:L$1000, 2, 0))</f>
        <v/>
      </c>
      <c r="J184" s="186" t="str">
        <f t="shared" si="10"/>
        <v/>
      </c>
      <c r="K184" s="168"/>
      <c r="L184" s="166">
        <f t="shared" si="11"/>
        <v>4.5549999999999997</v>
      </c>
      <c r="M184" s="165" t="s">
        <v>384</v>
      </c>
      <c r="N184" s="197"/>
      <c r="P184" s="103"/>
      <c r="Q184" s="66"/>
      <c r="R184" s="66"/>
      <c r="T184" s="99"/>
      <c r="U184" s="98"/>
    </row>
    <row r="185" spans="1:21" ht="15" customHeight="1">
      <c r="A185" s="179" t="s">
        <v>315</v>
      </c>
      <c r="B185" s="393"/>
      <c r="C185" s="181" t="str">
        <f>IF(ISERROR(VLOOKUP($A185,'Indices - Biodiversity'!D$11:E$994,2, 0)), "", VLOOKUP($A185,'Indices - Biodiversity'!D$11:E$994, 2, 0))</f>
        <v/>
      </c>
      <c r="D185" s="190" t="str">
        <f t="shared" si="8"/>
        <v/>
      </c>
      <c r="E185" s="412"/>
      <c r="F185" s="182">
        <f>IF(ISERROR(VLOOKUP($A185,'Indices - Biodiversity'!G$11:H$953,2, 0)), "", VLOOKUP($A185,'Indices - Biodiversity'!G$11:H$953, 2, 0))</f>
        <v>-0.16</v>
      </c>
      <c r="G185" s="186">
        <f t="shared" si="9"/>
        <v>5.71</v>
      </c>
      <c r="H185" s="412"/>
      <c r="I185" s="183" t="str">
        <f>IF(ISERROR(VLOOKUP($A185,'Indices - Biodiversity'!K$11:L$1000,2, 0)), "", VLOOKUP($A185,'Indices - Biodiversity'!K$11:L$1000, 2, 0))</f>
        <v/>
      </c>
      <c r="J185" s="186" t="str">
        <f t="shared" si="10"/>
        <v/>
      </c>
      <c r="K185" s="168"/>
      <c r="L185" s="166">
        <f t="shared" si="11"/>
        <v>5.71</v>
      </c>
      <c r="M185" s="165" t="s">
        <v>384</v>
      </c>
      <c r="N185" s="197"/>
      <c r="P185" s="103"/>
      <c r="Q185" s="66"/>
      <c r="R185" s="66"/>
      <c r="T185" s="99"/>
      <c r="U185" s="98"/>
    </row>
    <row r="186" spans="1:21" ht="15" customHeight="1">
      <c r="A186" s="179" t="s">
        <v>317</v>
      </c>
      <c r="B186" s="393"/>
      <c r="C186" s="181">
        <f>IF(ISERROR(VLOOKUP($A186,'Indices - Biodiversity'!D$11:E$994,2, 0)), "", VLOOKUP($A186,'Indices - Biodiversity'!D$11:E$994, 2, 0))</f>
        <v>78</v>
      </c>
      <c r="D186" s="190">
        <f>IF(C186="", "", ROUND(1 + 9 * ((C186 - MIN($C$20:$C$1600)) / (MAX($C$20:$C$1600) - MIN($C$20:$C$1600))), 2))</f>
        <v>1.1599999999999999</v>
      </c>
      <c r="E186" s="412"/>
      <c r="F186" s="182" t="str">
        <f>IF(ISERROR(VLOOKUP($A186,'Indices - Biodiversity'!G$11:H$953,2, 0)), "", VLOOKUP($A186,'Indices - Biodiversity'!G$11:H$953, 2, 0))</f>
        <v/>
      </c>
      <c r="G186" s="186" t="str">
        <f t="shared" si="9"/>
        <v/>
      </c>
      <c r="H186" s="412"/>
      <c r="I186" s="183" t="str">
        <f>IF(ISERROR(VLOOKUP($A186,'Indices - Biodiversity'!K$11:L$1000,2, 0)), "", VLOOKUP($A186,'Indices - Biodiversity'!K$11:L$1000, 2, 0))</f>
        <v/>
      </c>
      <c r="J186" s="186" t="str">
        <f t="shared" si="10"/>
        <v/>
      </c>
      <c r="K186" s="168"/>
      <c r="L186" s="166">
        <f t="shared" si="11"/>
        <v>1.1599999999999999</v>
      </c>
      <c r="M186" s="165" t="s">
        <v>384</v>
      </c>
      <c r="N186" s="197"/>
      <c r="P186" s="103"/>
      <c r="Q186" s="66"/>
      <c r="R186" s="66"/>
      <c r="T186" s="99"/>
      <c r="U186" s="98"/>
    </row>
    <row r="187" spans="1:21" ht="15" customHeight="1">
      <c r="A187" s="179" t="s">
        <v>319</v>
      </c>
      <c r="B187" s="393"/>
      <c r="C187" s="181">
        <f>IF(ISERROR(VLOOKUP($A187,'Indices - Biodiversity'!D$11:E$994,2, 0)), "", VLOOKUP($A187,'Indices - Biodiversity'!D$11:E$994, 2, 0))</f>
        <v>879</v>
      </c>
      <c r="D187" s="190">
        <f>IF(C187="", "", ROUND(1 + 9 * ((C187 - MIN($C$20:$C$1600)) / (MAX($C$20:$C$1600) - MIN($C$20:$C$1600))), 2))</f>
        <v>2.98</v>
      </c>
      <c r="E187" s="412"/>
      <c r="F187" s="182">
        <f>IF(ISERROR(VLOOKUP($A187,'Indices - Biodiversity'!G$11:H$953,2, 0)), "", VLOOKUP($A187,'Indices - Biodiversity'!G$11:H$953, 2, 0))</f>
        <v>0.01</v>
      </c>
      <c r="G187" s="186">
        <f t="shared" si="9"/>
        <v>5.5</v>
      </c>
      <c r="H187" s="412"/>
      <c r="I187" s="183" t="str">
        <f>IF(ISERROR(VLOOKUP($A187,'Indices - Biodiversity'!K$11:L$1000,2, 0)), "", VLOOKUP($A187,'Indices - Biodiversity'!K$11:L$1000, 2, 0))</f>
        <v/>
      </c>
      <c r="J187" s="186" t="str">
        <f t="shared" si="10"/>
        <v/>
      </c>
      <c r="K187" s="168"/>
      <c r="L187" s="166">
        <f t="shared" si="11"/>
        <v>4.24</v>
      </c>
      <c r="M187" s="165" t="s">
        <v>384</v>
      </c>
      <c r="N187" s="197"/>
      <c r="P187" s="103"/>
      <c r="Q187" s="66"/>
      <c r="R187" s="66"/>
      <c r="T187" s="99"/>
      <c r="U187" s="98"/>
    </row>
    <row r="188" spans="1:21" ht="15" customHeight="1">
      <c r="A188" s="179" t="s">
        <v>321</v>
      </c>
      <c r="B188" s="393"/>
      <c r="C188" s="181">
        <f>IF(ISERROR(VLOOKUP($A188,'Indices - Biodiversity'!D$11:E$994,2, 0)), "", VLOOKUP($A188,'Indices - Biodiversity'!D$11:E$994, 2, 0))</f>
        <v>913</v>
      </c>
      <c r="D188" s="190">
        <f t="shared" si="8"/>
        <v>3.06</v>
      </c>
      <c r="E188" s="412"/>
      <c r="F188" s="182">
        <f>IF(ISERROR(VLOOKUP($A188,'Indices - Biodiversity'!G$11:H$953,2, 0)), "", VLOOKUP($A188,'Indices - Biodiversity'!G$11:H$953, 2, 0))</f>
        <v>0.04</v>
      </c>
      <c r="G188" s="186">
        <f t="shared" si="9"/>
        <v>5.46</v>
      </c>
      <c r="H188" s="412"/>
      <c r="I188" s="183" t="str">
        <f>IF(ISERROR(VLOOKUP($A188,'Indices - Biodiversity'!K$11:L$1000,2, 0)), "", VLOOKUP($A188,'Indices - Biodiversity'!K$11:L$1000, 2, 0))</f>
        <v/>
      </c>
      <c r="J188" s="186" t="str">
        <f t="shared" si="10"/>
        <v/>
      </c>
      <c r="K188" s="168"/>
      <c r="L188" s="166">
        <f t="shared" si="11"/>
        <v>4.26</v>
      </c>
      <c r="M188" s="165" t="s">
        <v>384</v>
      </c>
      <c r="N188" s="197"/>
      <c r="P188" s="103"/>
      <c r="Q188" s="66"/>
      <c r="R188" s="66"/>
      <c r="T188" s="99"/>
      <c r="U188" s="98"/>
    </row>
    <row r="189" spans="1:21" ht="15" customHeight="1">
      <c r="A189" s="179" t="s">
        <v>324</v>
      </c>
      <c r="B189" s="393"/>
      <c r="C189" s="181">
        <f>IF(ISERROR(VLOOKUP($A189,'Indices - Biodiversity'!D$11:E$994,2, 0)), "", VLOOKUP($A189,'Indices - Biodiversity'!D$11:E$994, 2, 0))</f>
        <v>249</v>
      </c>
      <c r="D189" s="190">
        <f t="shared" si="8"/>
        <v>1.55</v>
      </c>
      <c r="E189" s="412"/>
      <c r="F189" s="182">
        <f>IF(ISERROR(VLOOKUP($A189,'Indices - Biodiversity'!G$11:H$953,2, 0)), "", VLOOKUP($A189,'Indices - Biodiversity'!G$11:H$953, 2, 0))</f>
        <v>-0.89</v>
      </c>
      <c r="G189" s="186">
        <f t="shared" si="9"/>
        <v>6.59</v>
      </c>
      <c r="H189" s="412"/>
      <c r="I189" s="183" t="str">
        <f>IF(ISERROR(VLOOKUP($A189,'Indices - Biodiversity'!K$11:L$1000,2, 0)), "", VLOOKUP($A189,'Indices - Biodiversity'!K$11:L$1000, 2, 0))</f>
        <v/>
      </c>
      <c r="J189" s="186" t="str">
        <f t="shared" si="10"/>
        <v/>
      </c>
      <c r="K189" s="168"/>
      <c r="L189" s="166">
        <f t="shared" si="11"/>
        <v>4.07</v>
      </c>
      <c r="M189" s="165" t="s">
        <v>384</v>
      </c>
      <c r="N189" s="197"/>
      <c r="P189" s="103"/>
      <c r="Q189" s="66"/>
      <c r="R189" s="66"/>
      <c r="T189" s="99"/>
      <c r="U189" s="98"/>
    </row>
    <row r="190" spans="1:21" ht="15" customHeight="1">
      <c r="A190" s="179" t="s">
        <v>326</v>
      </c>
      <c r="B190" s="393"/>
      <c r="C190" s="181">
        <f>IF(ISERROR(VLOOKUP($A190,'Indices - Biodiversity'!D$11:E$994,2, 0)), "", VLOOKUP($A190,'Indices - Biodiversity'!D$11:E$994, 2, 0))</f>
        <v>165</v>
      </c>
      <c r="D190" s="190">
        <f t="shared" si="8"/>
        <v>1.36</v>
      </c>
      <c r="E190" s="412"/>
      <c r="F190" s="182">
        <f>IF(ISERROR(VLOOKUP($A190,'Indices - Biodiversity'!G$11:H$953,2, 0)), "", VLOOKUP($A190,'Indices - Biodiversity'!G$11:H$953, 2, 0))</f>
        <v>-7.0000000000000007E-2</v>
      </c>
      <c r="G190" s="186">
        <f t="shared" si="9"/>
        <v>5.6</v>
      </c>
      <c r="H190" s="412"/>
      <c r="I190" s="183" t="str">
        <f>IF(ISERROR(VLOOKUP($A190,'Indices - Biodiversity'!K$11:L$1000,2, 0)), "", VLOOKUP($A190,'Indices - Biodiversity'!K$11:L$1000, 2, 0))</f>
        <v/>
      </c>
      <c r="J190" s="186" t="str">
        <f t="shared" si="10"/>
        <v/>
      </c>
      <c r="K190" s="168"/>
      <c r="L190" s="166">
        <f t="shared" si="11"/>
        <v>3.48</v>
      </c>
      <c r="M190" s="165" t="s">
        <v>384</v>
      </c>
      <c r="N190" s="197"/>
      <c r="P190" s="103"/>
      <c r="Q190" s="66"/>
      <c r="R190" s="66"/>
      <c r="T190" s="99"/>
      <c r="U190" s="98"/>
    </row>
    <row r="191" spans="1:21" ht="15" customHeight="1">
      <c r="A191" s="179" t="s">
        <v>402</v>
      </c>
      <c r="B191" s="393"/>
      <c r="C191" s="181" t="str">
        <f>IF(ISERROR(VLOOKUP($A191,'Indices - Biodiversity'!D$11:E$994,2, 0)), "", VLOOKUP($A191,'Indices - Biodiversity'!D$11:E$994, 2, 0))</f>
        <v/>
      </c>
      <c r="D191" s="190" t="str">
        <f t="shared" si="8"/>
        <v/>
      </c>
      <c r="E191" s="412"/>
      <c r="F191" s="182" t="str">
        <f>IF(ISERROR(VLOOKUP($A191,'Indices - Biodiversity'!G$11:H$953,2, 0)), "", VLOOKUP($A191,'Indices - Biodiversity'!G$11:H$953, 2, 0))</f>
        <v/>
      </c>
      <c r="G191" s="186" t="str">
        <f t="shared" si="9"/>
        <v/>
      </c>
      <c r="H191" s="412"/>
      <c r="I191" s="183" t="str">
        <f>IF(ISERROR(VLOOKUP($A191,'Indices - Biodiversity'!K$11:L$1000,2, 0)), "", VLOOKUP($A191,'Indices - Biodiversity'!K$11:L$1000, 2, 0))</f>
        <v/>
      </c>
      <c r="J191" s="186" t="str">
        <f t="shared" si="10"/>
        <v/>
      </c>
      <c r="K191" s="168"/>
      <c r="L191" s="166" t="str">
        <f t="shared" si="11"/>
        <v/>
      </c>
      <c r="M191" s="165" t="s">
        <v>384</v>
      </c>
      <c r="N191" s="197"/>
      <c r="P191" s="103"/>
      <c r="Q191" s="66"/>
      <c r="R191" s="66"/>
      <c r="T191" s="99"/>
      <c r="U191" s="98"/>
    </row>
    <row r="192" spans="1:21" ht="15" customHeight="1">
      <c r="A192" s="179" t="s">
        <v>328</v>
      </c>
      <c r="B192" s="393"/>
      <c r="C192" s="181">
        <f>IF(ISERROR(VLOOKUP($A192,'Indices - Biodiversity'!D$11:E$994,2, 0)), "", VLOOKUP($A192,'Indices - Biodiversity'!D$11:E$994, 2, 0))</f>
        <v>141</v>
      </c>
      <c r="D192" s="190">
        <f t="shared" si="8"/>
        <v>1.3</v>
      </c>
      <c r="E192" s="412"/>
      <c r="F192" s="182">
        <f>IF(ISERROR(VLOOKUP($A192,'Indices - Biodiversity'!G$11:H$953,2, 0)), "", VLOOKUP($A192,'Indices - Biodiversity'!G$11:H$953, 2, 0))</f>
        <v>-0.03</v>
      </c>
      <c r="G192" s="186">
        <f t="shared" si="9"/>
        <v>5.55</v>
      </c>
      <c r="H192" s="412"/>
      <c r="I192" s="183" t="str">
        <f>IF(ISERROR(VLOOKUP($A192,'Indices - Biodiversity'!K$11:L$1000,2, 0)), "", VLOOKUP($A192,'Indices - Biodiversity'!K$11:L$1000, 2, 0))</f>
        <v/>
      </c>
      <c r="J192" s="186" t="str">
        <f t="shared" si="10"/>
        <v/>
      </c>
      <c r="K192" s="168"/>
      <c r="L192" s="166">
        <f t="shared" si="11"/>
        <v>3.4249999999999998</v>
      </c>
      <c r="M192" s="165" t="s">
        <v>384</v>
      </c>
      <c r="N192" s="197"/>
      <c r="P192" s="103"/>
      <c r="Q192" s="66"/>
      <c r="R192" s="66"/>
      <c r="T192" s="99"/>
      <c r="U192" s="98"/>
    </row>
    <row r="193" spans="1:21" ht="15" customHeight="1">
      <c r="A193" s="179" t="s">
        <v>330</v>
      </c>
      <c r="B193" s="393"/>
      <c r="C193" s="181">
        <f>IF(ISERROR(VLOOKUP($A193,'Indices - Biodiversity'!D$11:E$994,2, 0)), "", VLOOKUP($A193,'Indices - Biodiversity'!D$11:E$994, 2, 0))</f>
        <v>222</v>
      </c>
      <c r="D193" s="190">
        <f t="shared" si="8"/>
        <v>1.49</v>
      </c>
      <c r="E193" s="412"/>
      <c r="F193" s="182">
        <f>IF(ISERROR(VLOOKUP($A193,'Indices - Biodiversity'!G$11:H$953,2, 0)), "", VLOOKUP($A193,'Indices - Biodiversity'!G$11:H$953, 2, 0))</f>
        <v>0.28000000000000003</v>
      </c>
      <c r="G193" s="186">
        <f t="shared" si="9"/>
        <v>5.17</v>
      </c>
      <c r="H193" s="412"/>
      <c r="I193" s="183" t="str">
        <f>IF(ISERROR(VLOOKUP($A193,'Indices - Biodiversity'!K$11:L$1000,2, 0)), "", VLOOKUP($A193,'Indices - Biodiversity'!K$11:L$1000, 2, 0))</f>
        <v/>
      </c>
      <c r="J193" s="186" t="str">
        <f t="shared" si="10"/>
        <v/>
      </c>
      <c r="K193" s="168"/>
      <c r="L193" s="166">
        <f t="shared" si="11"/>
        <v>3.33</v>
      </c>
      <c r="M193" s="165" t="s">
        <v>384</v>
      </c>
      <c r="N193" s="197"/>
      <c r="P193" s="103"/>
      <c r="Q193" s="66"/>
      <c r="R193" s="66"/>
      <c r="T193" s="99"/>
      <c r="U193" s="98"/>
    </row>
    <row r="194" spans="1:21" ht="15" customHeight="1">
      <c r="A194" s="179" t="s">
        <v>332</v>
      </c>
      <c r="B194" s="393"/>
      <c r="C194" s="181">
        <f>IF(ISERROR(VLOOKUP($A194,'Indices - Biodiversity'!D$11:E$994,2, 0)), "", VLOOKUP($A194,'Indices - Biodiversity'!D$11:E$994, 2, 0))</f>
        <v>175</v>
      </c>
      <c r="D194" s="190">
        <f t="shared" si="8"/>
        <v>1.38</v>
      </c>
      <c r="E194" s="412"/>
      <c r="F194" s="182">
        <f>IF(ISERROR(VLOOKUP($A194,'Indices - Biodiversity'!G$11:H$953,2, 0)), "", VLOOKUP($A194,'Indices - Biodiversity'!G$11:H$953, 2, 0))</f>
        <v>0.59</v>
      </c>
      <c r="G194" s="186">
        <f t="shared" si="9"/>
        <v>4.8</v>
      </c>
      <c r="H194" s="412"/>
      <c r="I194" s="183" t="str">
        <f>IF(ISERROR(VLOOKUP($A194,'Indices - Biodiversity'!K$11:L$1000,2, 0)), "", VLOOKUP($A194,'Indices - Biodiversity'!K$11:L$1000, 2, 0))</f>
        <v/>
      </c>
      <c r="J194" s="186" t="str">
        <f t="shared" si="10"/>
        <v/>
      </c>
      <c r="K194" s="168"/>
      <c r="L194" s="166">
        <f t="shared" si="11"/>
        <v>3.09</v>
      </c>
      <c r="M194" s="165" t="s">
        <v>384</v>
      </c>
      <c r="N194" s="197"/>
      <c r="P194" s="103"/>
      <c r="Q194" s="66"/>
      <c r="R194" s="66"/>
      <c r="T194" s="99"/>
      <c r="U194" s="98"/>
    </row>
    <row r="195" spans="1:21" ht="15" customHeight="1">
      <c r="A195" s="179" t="s">
        <v>468</v>
      </c>
      <c r="B195" s="393"/>
      <c r="C195" s="181">
        <f>IF(ISERROR(VLOOKUP($A195,'Indices - Biodiversity'!D$11:E$994,2, 0)), "", VLOOKUP($A195,'Indices - Biodiversity'!D$11:E$994, 2, 0))</f>
        <v>520</v>
      </c>
      <c r="D195" s="190">
        <f t="shared" si="8"/>
        <v>2.16</v>
      </c>
      <c r="E195" s="412"/>
      <c r="F195" s="182" t="str">
        <f>IF(ISERROR(VLOOKUP($A195,'Indices - Biodiversity'!G$11:H$953,2, 0)), "", VLOOKUP($A195,'Indices - Biodiversity'!G$11:H$953, 2, 0))</f>
        <v/>
      </c>
      <c r="G195" s="186" t="str">
        <f t="shared" si="9"/>
        <v/>
      </c>
      <c r="H195" s="412"/>
      <c r="I195" s="183" t="str">
        <f>IF(ISERROR(VLOOKUP($A195,'Indices - Biodiversity'!K$11:L$1000,2, 0)), "", VLOOKUP($A195,'Indices - Biodiversity'!K$11:L$1000, 2, 0))</f>
        <v/>
      </c>
      <c r="J195" s="186" t="str">
        <f t="shared" si="10"/>
        <v/>
      </c>
      <c r="K195" s="168"/>
      <c r="L195" s="166">
        <f t="shared" si="11"/>
        <v>2.16</v>
      </c>
      <c r="M195" s="165" t="s">
        <v>384</v>
      </c>
      <c r="N195" s="197"/>
      <c r="P195" s="103"/>
      <c r="Q195" s="66"/>
      <c r="R195" s="66"/>
      <c r="T195" s="99"/>
      <c r="U195" s="98"/>
    </row>
    <row r="196" spans="1:21" ht="15" customHeight="1">
      <c r="A196" s="179" t="s">
        <v>334</v>
      </c>
      <c r="B196" s="393"/>
      <c r="C196" s="181">
        <f>IF(ISERROR(VLOOKUP($A196,'Indices - Biodiversity'!D$11:E$994,2, 0)), "", VLOOKUP($A196,'Indices - Biodiversity'!D$11:E$994, 2, 0))</f>
        <v>62</v>
      </c>
      <c r="D196" s="190">
        <f>IF(C196="", "", ROUND(1 + 9 * ((C196 - MIN($C$20:$C$1600)) / (MAX($C$20:$C$1600) - MIN($C$20:$C$1600))), 2))</f>
        <v>1.1200000000000001</v>
      </c>
      <c r="E196" s="412"/>
      <c r="F196" s="182">
        <f>IF(ISERROR(VLOOKUP($A196,'Indices - Biodiversity'!G$11:H$953,2, 0)), "", VLOOKUP($A196,'Indices - Biodiversity'!G$11:H$953, 2, 0))</f>
        <v>0.33</v>
      </c>
      <c r="G196" s="186">
        <f t="shared" si="9"/>
        <v>5.1100000000000003</v>
      </c>
      <c r="H196" s="412"/>
      <c r="I196" s="183" t="str">
        <f>IF(ISERROR(VLOOKUP($A196,'Indices - Biodiversity'!K$11:L$1000,2, 0)), "", VLOOKUP($A196,'Indices - Biodiversity'!K$11:L$1000, 2, 0))</f>
        <v/>
      </c>
      <c r="J196" s="186" t="str">
        <f t="shared" si="10"/>
        <v/>
      </c>
      <c r="K196" s="168"/>
      <c r="L196" s="166">
        <f t="shared" si="11"/>
        <v>3.1150000000000002</v>
      </c>
      <c r="M196" s="165" t="s">
        <v>384</v>
      </c>
      <c r="N196" s="197"/>
      <c r="P196" s="103"/>
      <c r="Q196" s="66"/>
      <c r="R196" s="66"/>
      <c r="T196" s="99"/>
      <c r="U196" s="98"/>
    </row>
    <row r="197" spans="1:21" ht="15" customHeight="1">
      <c r="A197" s="179" t="s">
        <v>336</v>
      </c>
      <c r="B197" s="393"/>
      <c r="C197" s="181">
        <f>IF(ISERROR(VLOOKUP($A197,'Indices - Biodiversity'!D$11:E$994,2, 0)), "", VLOOKUP($A197,'Indices - Biodiversity'!D$11:E$994, 2, 0))</f>
        <v>1745</v>
      </c>
      <c r="D197" s="190">
        <f t="shared" si="8"/>
        <v>4.95</v>
      </c>
      <c r="E197" s="412"/>
      <c r="F197" s="182">
        <f>IF(ISERROR(VLOOKUP($A197,'Indices - Biodiversity'!G$11:H$953,2, 0)), "", VLOOKUP($A197,'Indices - Biodiversity'!G$11:H$953, 2, 0))</f>
        <v>-0.88</v>
      </c>
      <c r="G197" s="186">
        <f t="shared" si="9"/>
        <v>6.58</v>
      </c>
      <c r="H197" s="412"/>
      <c r="I197" s="183" t="str">
        <f>IF(ISERROR(VLOOKUP($A197,'Indices - Biodiversity'!K$11:L$1000,2, 0)), "", VLOOKUP($A197,'Indices - Biodiversity'!K$11:L$1000, 2, 0))</f>
        <v/>
      </c>
      <c r="J197" s="186" t="str">
        <f t="shared" si="10"/>
        <v/>
      </c>
      <c r="K197" s="168"/>
      <c r="L197" s="166">
        <f t="shared" si="11"/>
        <v>5.7650000000000006</v>
      </c>
      <c r="M197" s="165" t="s">
        <v>384</v>
      </c>
      <c r="N197" s="197"/>
      <c r="P197" s="103"/>
      <c r="Q197" s="66"/>
      <c r="R197" s="66"/>
      <c r="T197" s="99"/>
      <c r="U197" s="98"/>
    </row>
    <row r="198" spans="1:21" ht="15" customHeight="1">
      <c r="A198" s="179" t="s">
        <v>338</v>
      </c>
      <c r="B198" s="393"/>
      <c r="C198" s="181">
        <f>IF(ISERROR(VLOOKUP($A198,'Indices - Biodiversity'!D$11:E$994,2, 0)), "", VLOOKUP($A198,'Indices - Biodiversity'!D$11:E$994, 2, 0))</f>
        <v>905</v>
      </c>
      <c r="D198" s="190">
        <f t="shared" si="8"/>
        <v>3.04</v>
      </c>
      <c r="E198" s="412"/>
      <c r="F198" s="182">
        <f>IF(ISERROR(VLOOKUP($A198,'Indices - Biodiversity'!G$11:H$953,2, 0)), "", VLOOKUP($A198,'Indices - Biodiversity'!G$11:H$953, 2, 0))</f>
        <v>-0.1</v>
      </c>
      <c r="G198" s="186">
        <f t="shared" si="9"/>
        <v>5.63</v>
      </c>
      <c r="H198" s="412"/>
      <c r="I198" s="183" t="str">
        <f>IF(ISERROR(VLOOKUP($A198,'Indices - Biodiversity'!K$11:L$1000,2, 0)), "", VLOOKUP($A198,'Indices - Biodiversity'!K$11:L$1000, 2, 0))</f>
        <v/>
      </c>
      <c r="J198" s="186" t="str">
        <f t="shared" si="10"/>
        <v/>
      </c>
      <c r="K198" s="168"/>
      <c r="L198" s="166">
        <f t="shared" si="11"/>
        <v>4.335</v>
      </c>
      <c r="M198" s="165" t="s">
        <v>384</v>
      </c>
      <c r="N198" s="197"/>
      <c r="P198" s="103"/>
      <c r="Q198" s="66"/>
      <c r="R198" s="66"/>
      <c r="T198" s="99"/>
      <c r="U198" s="98"/>
    </row>
    <row r="199" spans="1:21" ht="15" customHeight="1">
      <c r="A199" s="179" t="s">
        <v>403</v>
      </c>
      <c r="B199" s="393"/>
      <c r="C199" s="181">
        <f>IF(ISERROR(VLOOKUP($A199,'Indices - Biodiversity'!D$11:E$994,2, 0)), "", VLOOKUP($A199,'Indices - Biodiversity'!D$11:E$994, 2, 0))</f>
        <v>294</v>
      </c>
      <c r="D199" s="190">
        <f t="shared" si="8"/>
        <v>1.65</v>
      </c>
      <c r="E199" s="412"/>
      <c r="F199" s="182">
        <f>IF(ISERROR(VLOOKUP($A199,'Indices - Biodiversity'!G$11:H$953,2, 0)), "", VLOOKUP($A199,'Indices - Biodiversity'!G$11:H$953, 2, 0))</f>
        <v>-0.15</v>
      </c>
      <c r="G199" s="186">
        <f t="shared" si="9"/>
        <v>5.69</v>
      </c>
      <c r="H199" s="412"/>
      <c r="I199" s="183" t="str">
        <f>IF(ISERROR(VLOOKUP($A199,'Indices - Biodiversity'!K$11:L$1000,2, 0)), "", VLOOKUP($A199,'Indices - Biodiversity'!K$11:L$1000, 2, 0))</f>
        <v/>
      </c>
      <c r="J199" s="186" t="str">
        <f t="shared" si="10"/>
        <v/>
      </c>
      <c r="K199" s="168"/>
      <c r="L199" s="166">
        <f t="shared" si="11"/>
        <v>3.67</v>
      </c>
      <c r="M199" s="165" t="s">
        <v>384</v>
      </c>
      <c r="N199" s="197"/>
      <c r="P199" s="103"/>
      <c r="Q199" s="66"/>
      <c r="R199" s="66"/>
      <c r="T199" s="99"/>
      <c r="U199" s="98"/>
    </row>
    <row r="200" spans="1:21" ht="15" customHeight="1">
      <c r="A200" s="179" t="s">
        <v>340</v>
      </c>
      <c r="B200" s="393"/>
      <c r="C200" s="181">
        <f>IF(ISERROR(VLOOKUP($A200,'Indices - Biodiversity'!D$11:E$994,2, 0)), "", VLOOKUP($A200,'Indices - Biodiversity'!D$11:E$994, 2, 0))</f>
        <v>133</v>
      </c>
      <c r="D200" s="190">
        <f t="shared" si="8"/>
        <v>1.29</v>
      </c>
      <c r="E200" s="412"/>
      <c r="F200" s="182">
        <f>IF(ISERROR(VLOOKUP($A200,'Indices - Biodiversity'!G$11:H$953,2, 0)), "", VLOOKUP($A200,'Indices - Biodiversity'!G$11:H$953, 2, 0))</f>
        <v>-0.24</v>
      </c>
      <c r="G200" s="186">
        <f t="shared" si="9"/>
        <v>5.8</v>
      </c>
      <c r="H200" s="412"/>
      <c r="I200" s="183" t="str">
        <f>IF(ISERROR(VLOOKUP($A200,'Indices - Biodiversity'!K$11:L$1000,2, 0)), "", VLOOKUP($A200,'Indices - Biodiversity'!K$11:L$1000, 2, 0))</f>
        <v/>
      </c>
      <c r="J200" s="186" t="str">
        <f t="shared" si="10"/>
        <v/>
      </c>
      <c r="K200" s="168"/>
      <c r="L200" s="166">
        <f t="shared" si="11"/>
        <v>3.5449999999999999</v>
      </c>
      <c r="M200" s="165" t="s">
        <v>384</v>
      </c>
      <c r="N200" s="197"/>
      <c r="P200" s="103"/>
      <c r="Q200" s="66"/>
      <c r="R200" s="66"/>
      <c r="T200" s="99"/>
      <c r="U200" s="98"/>
    </row>
    <row r="201" spans="1:21" ht="15" customHeight="1">
      <c r="A201" s="179" t="s">
        <v>404</v>
      </c>
      <c r="B201" s="393"/>
      <c r="C201" s="181">
        <f>IF(ISERROR(VLOOKUP($A201,'Indices - Biodiversity'!D$11:E$994,2, 0)), "", VLOOKUP($A201,'Indices - Biodiversity'!D$11:E$994, 2, 0))</f>
        <v>198</v>
      </c>
      <c r="D201" s="190">
        <f t="shared" si="8"/>
        <v>1.43</v>
      </c>
      <c r="E201" s="412"/>
      <c r="F201" s="182" t="str">
        <f>IF(ISERROR(VLOOKUP($A201,'Indices - Biodiversity'!G$11:H$953,2, 0)), "", VLOOKUP($A201,'Indices - Biodiversity'!G$11:H$953, 2, 0))</f>
        <v/>
      </c>
      <c r="G201" s="186" t="str">
        <f t="shared" si="9"/>
        <v/>
      </c>
      <c r="H201" s="412"/>
      <c r="I201" s="183" t="str">
        <f>IF(ISERROR(VLOOKUP($A201,'Indices - Biodiversity'!K$11:L$1000,2, 0)), "", VLOOKUP($A201,'Indices - Biodiversity'!K$11:L$1000, 2, 0))</f>
        <v/>
      </c>
      <c r="J201" s="186" t="str">
        <f t="shared" si="10"/>
        <v/>
      </c>
      <c r="K201" s="168"/>
      <c r="L201" s="166">
        <f t="shared" si="11"/>
        <v>1.43</v>
      </c>
      <c r="M201" s="165" t="s">
        <v>384</v>
      </c>
      <c r="N201" s="197"/>
      <c r="P201" s="103"/>
      <c r="Q201" s="66"/>
      <c r="R201" s="66"/>
      <c r="T201" s="99"/>
      <c r="U201" s="98"/>
    </row>
    <row r="202" spans="1:21" ht="15" customHeight="1">
      <c r="A202" s="179" t="s">
        <v>342</v>
      </c>
      <c r="B202" s="393"/>
      <c r="C202" s="181">
        <f>IF(ISERROR(VLOOKUP($A202,'Indices - Biodiversity'!D$11:E$994,2, 0)), "", VLOOKUP($A202,'Indices - Biodiversity'!D$11:E$994, 2, 0))</f>
        <v>176</v>
      </c>
      <c r="D202" s="190">
        <f t="shared" si="8"/>
        <v>1.38</v>
      </c>
      <c r="E202" s="412"/>
      <c r="F202" s="182">
        <f>IF(ISERROR(VLOOKUP($A202,'Indices - Biodiversity'!G$11:H$953,2, 0)), "", VLOOKUP($A202,'Indices - Biodiversity'!G$11:H$953, 2, 0))</f>
        <v>-0.18</v>
      </c>
      <c r="G202" s="186">
        <f t="shared" si="9"/>
        <v>5.73</v>
      </c>
      <c r="H202" s="412"/>
      <c r="I202" s="183" t="str">
        <f>IF(ISERROR(VLOOKUP($A202,'Indices - Biodiversity'!K$11:L$1000,2, 0)), "", VLOOKUP($A202,'Indices - Biodiversity'!K$11:L$1000, 2, 0))</f>
        <v/>
      </c>
      <c r="J202" s="186" t="str">
        <f t="shared" si="10"/>
        <v/>
      </c>
      <c r="K202" s="168"/>
      <c r="L202" s="166">
        <f t="shared" si="11"/>
        <v>3.5550000000000002</v>
      </c>
      <c r="M202" s="165" t="s">
        <v>384</v>
      </c>
      <c r="N202" s="197"/>
      <c r="P202" s="103"/>
      <c r="Q202" s="66"/>
      <c r="R202" s="66"/>
      <c r="T202" s="99"/>
      <c r="U202" s="98"/>
    </row>
    <row r="203" spans="1:21" ht="15" customHeight="1">
      <c r="A203" s="179" t="s">
        <v>344</v>
      </c>
      <c r="B203" s="393"/>
      <c r="C203" s="181">
        <f>IF(ISERROR(VLOOKUP($A203,'Indices - Biodiversity'!D$11:E$994,2, 0)), "", VLOOKUP($A203,'Indices - Biodiversity'!D$11:E$994, 2, 0))</f>
        <v>135</v>
      </c>
      <c r="D203" s="190">
        <f t="shared" si="8"/>
        <v>1.29</v>
      </c>
      <c r="E203" s="412"/>
      <c r="F203" s="182">
        <f>IF(ISERROR(VLOOKUP($A203,'Indices - Biodiversity'!G$11:H$953,2, 0)), "", VLOOKUP($A203,'Indices - Biodiversity'!G$11:H$953, 2, 0))</f>
        <v>0.22</v>
      </c>
      <c r="G203" s="186">
        <f t="shared" si="9"/>
        <v>5.25</v>
      </c>
      <c r="H203" s="412"/>
      <c r="I203" s="183" t="str">
        <f>IF(ISERROR(VLOOKUP($A203,'Indices - Biodiversity'!K$11:L$1000,2, 0)), "", VLOOKUP($A203,'Indices - Biodiversity'!K$11:L$1000, 2, 0))</f>
        <v/>
      </c>
      <c r="J203" s="186" t="str">
        <f t="shared" si="10"/>
        <v/>
      </c>
      <c r="K203" s="168"/>
      <c r="L203" s="166">
        <f t="shared" si="11"/>
        <v>3.27</v>
      </c>
      <c r="M203" s="165" t="s">
        <v>384</v>
      </c>
      <c r="N203" s="197"/>
      <c r="P203" s="103"/>
      <c r="Q203" s="66"/>
      <c r="R203" s="66"/>
      <c r="T203" s="99"/>
      <c r="U203" s="98"/>
    </row>
    <row r="204" spans="1:21" ht="15" customHeight="1">
      <c r="A204" s="179" t="s">
        <v>346</v>
      </c>
      <c r="B204" s="393"/>
      <c r="C204" s="181">
        <f>IF(ISERROR(VLOOKUP($A204,'Indices - Biodiversity'!D$11:E$994,2, 0)), "", VLOOKUP($A204,'Indices - Biodiversity'!D$11:E$994, 2, 0))</f>
        <v>455</v>
      </c>
      <c r="D204" s="190">
        <f t="shared" si="8"/>
        <v>2.02</v>
      </c>
      <c r="E204" s="412"/>
      <c r="F204" s="182">
        <f>IF(ISERROR(VLOOKUP($A204,'Indices - Biodiversity'!G$11:H$953,2, 0)), "", VLOOKUP($A204,'Indices - Biodiversity'!G$11:H$953, 2, 0))</f>
        <v>0.53</v>
      </c>
      <c r="G204" s="186">
        <f t="shared" si="9"/>
        <v>4.87</v>
      </c>
      <c r="H204" s="412"/>
      <c r="I204" s="183" t="str">
        <f>IF(ISERROR(VLOOKUP($A204,'Indices - Biodiversity'!K$11:L$1000,2, 0)), "", VLOOKUP($A204,'Indices - Biodiversity'!K$11:L$1000, 2, 0))</f>
        <v/>
      </c>
      <c r="J204" s="186" t="str">
        <f t="shared" si="10"/>
        <v/>
      </c>
      <c r="K204" s="168"/>
      <c r="L204" s="166">
        <f t="shared" si="11"/>
        <v>3.4450000000000003</v>
      </c>
      <c r="M204" s="165" t="s">
        <v>384</v>
      </c>
      <c r="N204" s="197"/>
      <c r="P204" s="103"/>
      <c r="Q204" s="66"/>
      <c r="R204" s="66"/>
      <c r="T204" s="99"/>
      <c r="U204" s="98"/>
    </row>
    <row r="205" spans="1:21" ht="15" customHeight="1">
      <c r="A205" s="179" t="s">
        <v>348</v>
      </c>
      <c r="B205" s="393"/>
      <c r="C205" s="181">
        <f>IF(ISERROR(VLOOKUP($A205,'Indices - Biodiversity'!D$11:E$994,2, 0)), "", VLOOKUP($A205,'Indices - Biodiversity'!D$11:E$994, 2, 0))</f>
        <v>60</v>
      </c>
      <c r="D205" s="190">
        <f t="shared" si="8"/>
        <v>1.1200000000000001</v>
      </c>
      <c r="E205" s="412"/>
      <c r="F205" s="182" t="str">
        <f>IF(ISERROR(VLOOKUP($A205,'Indices - Biodiversity'!G$11:H$953,2, 0)), "", VLOOKUP($A205,'Indices - Biodiversity'!G$11:H$953, 2, 0))</f>
        <v/>
      </c>
      <c r="G205" s="186" t="str">
        <f t="shared" si="9"/>
        <v/>
      </c>
      <c r="H205" s="412"/>
      <c r="I205" s="183" t="str">
        <f>IF(ISERROR(VLOOKUP($A205,'Indices - Biodiversity'!K$11:L$1000,2, 0)), "", VLOOKUP($A205,'Indices - Biodiversity'!K$11:L$1000, 2, 0))</f>
        <v/>
      </c>
      <c r="J205" s="186" t="str">
        <f t="shared" si="10"/>
        <v/>
      </c>
      <c r="K205" s="168"/>
      <c r="L205" s="166">
        <f t="shared" si="11"/>
        <v>1.1200000000000001</v>
      </c>
      <c r="M205" s="165" t="s">
        <v>384</v>
      </c>
      <c r="N205" s="197"/>
      <c r="P205" s="103"/>
      <c r="Q205" s="66"/>
      <c r="R205" s="66"/>
      <c r="T205" s="99"/>
      <c r="U205" s="98"/>
    </row>
    <row r="206" spans="1:21" ht="15" customHeight="1">
      <c r="A206" s="179" t="s">
        <v>405</v>
      </c>
      <c r="B206" s="393"/>
      <c r="C206" s="181">
        <f>IF(ISERROR(VLOOKUP($A206,'Indices - Biodiversity'!D$11:E$994,2, 0)), "", VLOOKUP($A206,'Indices - Biodiversity'!D$11:E$994, 2, 0))</f>
        <v>192</v>
      </c>
      <c r="D206" s="190">
        <f t="shared" si="8"/>
        <v>1.42</v>
      </c>
      <c r="E206" s="412"/>
      <c r="F206" s="182" t="str">
        <f>IF(ISERROR(VLOOKUP($A206,'Indices - Biodiversity'!G$11:H$953,2, 0)), "", VLOOKUP($A206,'Indices - Biodiversity'!G$11:H$953, 2, 0))</f>
        <v/>
      </c>
      <c r="G206" s="186" t="str">
        <f t="shared" si="9"/>
        <v/>
      </c>
      <c r="H206" s="412"/>
      <c r="I206" s="183" t="str">
        <f>IF(ISERROR(VLOOKUP($A206,'Indices - Biodiversity'!K$11:L$1000,2, 0)), "", VLOOKUP($A206,'Indices - Biodiversity'!K$11:L$1000, 2, 0))</f>
        <v/>
      </c>
      <c r="J206" s="186" t="str">
        <f t="shared" si="10"/>
        <v/>
      </c>
      <c r="K206" s="168"/>
      <c r="L206" s="166">
        <f t="shared" si="11"/>
        <v>1.42</v>
      </c>
      <c r="M206" s="165" t="s">
        <v>384</v>
      </c>
      <c r="N206" s="197"/>
      <c r="P206" s="103"/>
      <c r="Q206" s="66"/>
      <c r="R206" s="66"/>
      <c r="T206" s="99"/>
      <c r="U206" s="98"/>
    </row>
    <row r="207" spans="1:21" ht="15" customHeight="1">
      <c r="A207" s="179" t="s">
        <v>350</v>
      </c>
      <c r="B207" s="393"/>
      <c r="C207" s="181">
        <f>IF(ISERROR(VLOOKUP($A207,'Indices - Biodiversity'!D$11:E$994,2, 0)), "", VLOOKUP($A207,'Indices - Biodiversity'!D$11:E$994, 2, 0))</f>
        <v>333</v>
      </c>
      <c r="D207" s="190">
        <f t="shared" si="8"/>
        <v>1.74</v>
      </c>
      <c r="E207" s="412"/>
      <c r="F207" s="182">
        <f>IF(ISERROR(VLOOKUP($A207,'Indices - Biodiversity'!G$11:H$953,2, 0)), "", VLOOKUP($A207,'Indices - Biodiversity'!G$11:H$953, 2, 0))</f>
        <v>-1.61</v>
      </c>
      <c r="G207" s="186">
        <f t="shared" si="9"/>
        <v>7.46</v>
      </c>
      <c r="H207" s="412"/>
      <c r="I207" s="183" t="str">
        <f>IF(ISERROR(VLOOKUP($A207,'Indices - Biodiversity'!K$11:L$1000,2, 0)), "", VLOOKUP($A207,'Indices - Biodiversity'!K$11:L$1000, 2, 0))</f>
        <v/>
      </c>
      <c r="J207" s="186" t="str">
        <f t="shared" si="10"/>
        <v/>
      </c>
      <c r="K207" s="168"/>
      <c r="L207" s="166">
        <f t="shared" si="11"/>
        <v>4.5999999999999996</v>
      </c>
      <c r="M207" s="165" t="s">
        <v>384</v>
      </c>
      <c r="N207" s="197"/>
      <c r="P207" s="103"/>
      <c r="Q207" s="66"/>
      <c r="R207" s="66"/>
      <c r="T207" s="99"/>
      <c r="U207" s="98"/>
    </row>
    <row r="208" spans="1:21" ht="15" customHeight="1">
      <c r="A208" s="179" t="s">
        <v>352</v>
      </c>
      <c r="B208" s="393"/>
      <c r="C208" s="181">
        <f>IF(ISERROR(VLOOKUP($A208,'Indices - Biodiversity'!D$11:E$994,2, 0)), "", VLOOKUP($A208,'Indices - Biodiversity'!D$11:E$994, 2, 0))</f>
        <v>160</v>
      </c>
      <c r="D208" s="190">
        <f t="shared" si="8"/>
        <v>1.35</v>
      </c>
      <c r="E208" s="412"/>
      <c r="F208" s="182">
        <f>IF(ISERROR(VLOOKUP($A208,'Indices - Biodiversity'!G$11:H$953,2, 0)), "", VLOOKUP($A208,'Indices - Biodiversity'!G$11:H$953, 2, 0))</f>
        <v>0.15</v>
      </c>
      <c r="G208" s="186">
        <f t="shared" si="9"/>
        <v>5.33</v>
      </c>
      <c r="H208" s="412"/>
      <c r="I208" s="183" t="str">
        <f>IF(ISERROR(VLOOKUP($A208,'Indices - Biodiversity'!K$11:L$1000,2, 0)), "", VLOOKUP($A208,'Indices - Biodiversity'!K$11:L$1000, 2, 0))</f>
        <v/>
      </c>
      <c r="J208" s="186" t="str">
        <f t="shared" si="10"/>
        <v/>
      </c>
      <c r="K208" s="168"/>
      <c r="L208" s="166">
        <f t="shared" si="11"/>
        <v>3.34</v>
      </c>
      <c r="M208" s="165" t="s">
        <v>384</v>
      </c>
      <c r="N208" s="197"/>
      <c r="P208" s="103"/>
      <c r="Q208" s="66"/>
      <c r="R208" s="66"/>
      <c r="T208" s="99"/>
      <c r="U208" s="98"/>
    </row>
    <row r="209" spans="1:21" ht="15" customHeight="1">
      <c r="A209" s="179" t="s">
        <v>354</v>
      </c>
      <c r="B209" s="393"/>
      <c r="C209" s="181">
        <f>IF(ISERROR(VLOOKUP($A209,'Indices - Biodiversity'!D$11:E$994,2, 0)), "", VLOOKUP($A209,'Indices - Biodiversity'!D$11:E$994, 2, 0))</f>
        <v>122</v>
      </c>
      <c r="D209" s="190">
        <f t="shared" si="8"/>
        <v>1.26</v>
      </c>
      <c r="E209" s="412"/>
      <c r="F209" s="182" t="str">
        <f>IF(ISERROR(VLOOKUP($A209,'Indices - Biodiversity'!G$11:H$953,2, 0)), "", VLOOKUP($A209,'Indices - Biodiversity'!G$11:H$953, 2, 0))</f>
        <v/>
      </c>
      <c r="G209" s="186" t="str">
        <f t="shared" si="9"/>
        <v/>
      </c>
      <c r="H209" s="412"/>
      <c r="I209" s="183" t="str">
        <f>IF(ISERROR(VLOOKUP($A209,'Indices - Biodiversity'!K$11:L$1000,2, 0)), "", VLOOKUP($A209,'Indices - Biodiversity'!K$11:L$1000, 2, 0))</f>
        <v/>
      </c>
      <c r="J209" s="186" t="str">
        <f t="shared" si="10"/>
        <v/>
      </c>
      <c r="K209" s="168"/>
      <c r="L209" s="166">
        <f t="shared" si="11"/>
        <v>1.26</v>
      </c>
      <c r="M209" s="165" t="s">
        <v>384</v>
      </c>
      <c r="N209" s="197"/>
      <c r="P209" s="103"/>
      <c r="Q209" s="103"/>
      <c r="R209" s="103"/>
      <c r="T209" s="99"/>
      <c r="U209" s="98"/>
    </row>
    <row r="210" spans="1:21" ht="15" customHeight="1">
      <c r="A210" s="179" t="s">
        <v>356</v>
      </c>
      <c r="B210" s="393"/>
      <c r="C210" s="181">
        <f>IF(ISERROR(VLOOKUP($A210,'Indices - Biodiversity'!D$11:E$994,2, 0)), "", VLOOKUP($A210,'Indices - Biodiversity'!D$11:E$994, 2, 0))</f>
        <v>227</v>
      </c>
      <c r="D210" s="190">
        <f t="shared" si="8"/>
        <v>1.5</v>
      </c>
      <c r="E210" s="412"/>
      <c r="F210" s="182">
        <f>IF(ISERROR(VLOOKUP($A210,'Indices - Biodiversity'!G$11:H$953,2, 0)), "", VLOOKUP($A210,'Indices - Biodiversity'!G$11:H$953, 2, 0))</f>
        <v>0.42</v>
      </c>
      <c r="G210" s="186">
        <f t="shared" si="9"/>
        <v>5</v>
      </c>
      <c r="H210" s="412"/>
      <c r="I210" s="183" t="str">
        <f>IF(ISERROR(VLOOKUP($A210,'Indices - Biodiversity'!K$11:L$1000,2, 0)), "", VLOOKUP($A210,'Indices - Biodiversity'!K$11:L$1000, 2, 0))</f>
        <v/>
      </c>
      <c r="J210" s="186" t="str">
        <f t="shared" si="10"/>
        <v/>
      </c>
      <c r="K210" s="168"/>
      <c r="L210" s="166">
        <f t="shared" si="11"/>
        <v>3.25</v>
      </c>
      <c r="M210" s="165" t="s">
        <v>384</v>
      </c>
      <c r="N210" s="197"/>
      <c r="P210" s="103"/>
      <c r="Q210" s="103"/>
      <c r="R210" s="103"/>
      <c r="T210" s="99"/>
      <c r="U210" s="98"/>
    </row>
    <row r="211" spans="1:21" ht="15" customHeight="1">
      <c r="A211" s="179" t="s">
        <v>469</v>
      </c>
      <c r="B211" s="393"/>
      <c r="C211" s="181">
        <f>IF(ISERROR(VLOOKUP($A211,'Indices - Biodiversity'!D$11:E$994,2, 0)), "", VLOOKUP($A211,'Indices - Biodiversity'!D$11:E$994, 2, 0))</f>
        <v>2085</v>
      </c>
      <c r="D211" s="190">
        <f t="shared" si="8"/>
        <v>5.72</v>
      </c>
      <c r="E211" s="412"/>
      <c r="F211" s="182" t="str">
        <f>IF(ISERROR(VLOOKUP($A211,'Indices - Biodiversity'!G$11:H$953,2, 0)), "", VLOOKUP($A211,'Indices - Biodiversity'!G$11:H$953, 2, 0))</f>
        <v/>
      </c>
      <c r="G211" s="186" t="str">
        <f t="shared" si="9"/>
        <v/>
      </c>
      <c r="H211" s="412"/>
      <c r="I211" s="183" t="str">
        <f>IF(ISERROR(VLOOKUP($A211,'Indices - Biodiversity'!K$11:L$1000,2, 0)), "", VLOOKUP($A211,'Indices - Biodiversity'!K$11:L$1000, 2, 0))</f>
        <v/>
      </c>
      <c r="J211" s="186" t="str">
        <f t="shared" si="10"/>
        <v/>
      </c>
      <c r="K211" s="168"/>
      <c r="L211" s="166">
        <f t="shared" si="11"/>
        <v>5.72</v>
      </c>
      <c r="M211" s="165" t="s">
        <v>384</v>
      </c>
      <c r="N211" s="197"/>
      <c r="P211" s="103"/>
      <c r="Q211" s="103"/>
      <c r="R211" s="103"/>
      <c r="T211" s="99"/>
      <c r="U211" s="98"/>
    </row>
    <row r="212" spans="1:21" ht="15" customHeight="1">
      <c r="A212" s="179" t="s">
        <v>361</v>
      </c>
      <c r="B212" s="393"/>
      <c r="C212" s="181">
        <f>IF(ISERROR(VLOOKUP($A212,'Indices - Biodiversity'!D$11:E$994,2, 0)), "", VLOOKUP($A212,'Indices - Biodiversity'!D$11:E$994, 2, 0))</f>
        <v>155</v>
      </c>
      <c r="D212" s="190">
        <f t="shared" ref="D212:D218" si="12">IF(C212="", "", ROUND(1 + 9 * ((C212 - MIN($C$20:$C$1600)) / (MAX($C$20:$C$1600) - MIN($C$20:$C$1600))), 2))</f>
        <v>1.34</v>
      </c>
      <c r="E212" s="412"/>
      <c r="F212" s="182">
        <f>IF(ISERROR(VLOOKUP($A212,'Indices - Biodiversity'!G$11:H$953,2, 0)), "", VLOOKUP($A212,'Indices - Biodiversity'!G$11:H$953, 2, 0))</f>
        <v>1.61</v>
      </c>
      <c r="G212" s="186">
        <f t="shared" si="9"/>
        <v>3.56</v>
      </c>
      <c r="H212" s="412"/>
      <c r="I212" s="183" t="str">
        <f>IF(ISERROR(VLOOKUP($A212,'Indices - Biodiversity'!K$11:L$1000,2, 0)), "", VLOOKUP($A212,'Indices - Biodiversity'!K$11:L$1000, 2, 0))</f>
        <v/>
      </c>
      <c r="J212" s="186" t="str">
        <f t="shared" si="10"/>
        <v/>
      </c>
      <c r="K212" s="168"/>
      <c r="L212" s="166">
        <f t="shared" si="11"/>
        <v>2.4500000000000002</v>
      </c>
      <c r="M212" s="165" t="s">
        <v>384</v>
      </c>
      <c r="N212" s="197"/>
      <c r="P212" s="103"/>
      <c r="Q212" s="103"/>
      <c r="R212" s="103"/>
      <c r="T212" s="99"/>
      <c r="U212" s="98"/>
    </row>
    <row r="213" spans="1:21" ht="15" customHeight="1">
      <c r="A213" s="179" t="s">
        <v>363</v>
      </c>
      <c r="B213" s="393"/>
      <c r="C213" s="181">
        <f>IF(ISERROR(VLOOKUP($A213,'Indices - Biodiversity'!D$11:E$994,2, 0)), "", VLOOKUP($A213,'Indices - Biodiversity'!D$11:E$994, 2, 0))</f>
        <v>74</v>
      </c>
      <c r="D213" s="190">
        <f t="shared" si="12"/>
        <v>1.1499999999999999</v>
      </c>
      <c r="E213" s="412"/>
      <c r="F213" s="182">
        <f>IF(ISERROR(VLOOKUP($A213,'Indices - Biodiversity'!G$11:H$953,2, 0)), "", VLOOKUP($A213,'Indices - Biodiversity'!G$11:H$953, 2, 0))</f>
        <v>0.97</v>
      </c>
      <c r="G213" s="186">
        <f t="shared" ref="G213:G219" si="13">IF(F213="", "", ROUND(10 - 9 * ((F213 - MIN($F$20:$F$1600)) / (MAX($F$20:$F$1600) - MIN($F$20:$F$1600))), 2))</f>
        <v>4.34</v>
      </c>
      <c r="H213" s="412"/>
      <c r="I213" s="183" t="str">
        <f>IF(ISERROR(VLOOKUP($A213,'Indices - Biodiversity'!K$11:L$1000,2, 0)), "", VLOOKUP($A213,'Indices - Biodiversity'!K$11:L$1000, 2, 0))</f>
        <v/>
      </c>
      <c r="J213" s="186" t="str">
        <f t="shared" ref="J213:J219" si="14">IF(I213="", "", ROUND(10 - 9 * ((I213 - MIN($I$20:$I$1600)) / (MAX($I$20:$I$1600) - MIN($I$20:$I$1600))), 2))</f>
        <v/>
      </c>
      <c r="K213" s="168"/>
      <c r="L213" s="166">
        <f t="shared" ref="L213:L219" si="15">IF(ISERROR(AVERAGE(D213,G213,J213)),"",AVERAGE(D213,G213,J213))</f>
        <v>2.7450000000000001</v>
      </c>
      <c r="M213" s="165" t="s">
        <v>384</v>
      </c>
      <c r="N213" s="197"/>
      <c r="P213" s="103"/>
      <c r="Q213" s="103"/>
      <c r="R213" s="103"/>
      <c r="T213" s="99"/>
      <c r="U213" s="98"/>
    </row>
    <row r="214" spans="1:21" ht="15" customHeight="1">
      <c r="A214" s="179" t="s">
        <v>406</v>
      </c>
      <c r="B214" s="393"/>
      <c r="C214" s="181">
        <f>IF(ISERROR(VLOOKUP($A214,'Indices - Biodiversity'!D$11:E$994,2, 0)), "", VLOOKUP($A214,'Indices - Biodiversity'!D$11:E$994, 2, 0))</f>
        <v>267</v>
      </c>
      <c r="D214" s="190">
        <f t="shared" si="12"/>
        <v>1.59</v>
      </c>
      <c r="E214" s="412"/>
      <c r="F214" s="182" t="str">
        <f>IF(ISERROR(VLOOKUP($A214,'Indices - Biodiversity'!G$11:H$953,2, 0)), "", VLOOKUP($A214,'Indices - Biodiversity'!G$11:H$953, 2, 0))</f>
        <v/>
      </c>
      <c r="G214" s="186" t="str">
        <f t="shared" si="13"/>
        <v/>
      </c>
      <c r="H214" s="412"/>
      <c r="I214" s="183" t="str">
        <f>IF(ISERROR(VLOOKUP($A214,'Indices - Biodiversity'!K$11:L$1000,2, 0)), "", VLOOKUP($A214,'Indices - Biodiversity'!K$11:L$1000, 2, 0))</f>
        <v/>
      </c>
      <c r="J214" s="186" t="str">
        <f t="shared" si="14"/>
        <v/>
      </c>
      <c r="K214" s="168"/>
      <c r="L214" s="166">
        <f t="shared" si="15"/>
        <v>1.59</v>
      </c>
      <c r="M214" s="165" t="s">
        <v>384</v>
      </c>
      <c r="N214" s="197"/>
      <c r="P214" s="103"/>
      <c r="Q214" s="103"/>
      <c r="R214" s="103"/>
      <c r="T214" s="99"/>
      <c r="U214" s="98"/>
    </row>
    <row r="215" spans="1:21" ht="15" customHeight="1">
      <c r="A215" s="179" t="s">
        <v>365</v>
      </c>
      <c r="B215" s="393"/>
      <c r="C215" s="181">
        <f>IF(ISERROR(VLOOKUP($A215,'Indices - Biodiversity'!D$11:E$994,2, 0)), "", VLOOKUP($A215,'Indices - Biodiversity'!D$11:E$994, 2, 0))</f>
        <v>1034</v>
      </c>
      <c r="D215" s="190">
        <f t="shared" si="12"/>
        <v>3.33</v>
      </c>
      <c r="E215" s="412"/>
      <c r="F215" s="182">
        <f>IF(ISERROR(VLOOKUP($A215,'Indices - Biodiversity'!G$11:H$953,2, 0)), "", VLOOKUP($A215,'Indices - Biodiversity'!G$11:H$953, 2, 0))</f>
        <v>-0.27</v>
      </c>
      <c r="G215" s="186">
        <f t="shared" si="13"/>
        <v>5.84</v>
      </c>
      <c r="H215" s="412"/>
      <c r="I215" s="183" t="str">
        <f>IF(ISERROR(VLOOKUP($A215,'Indices - Biodiversity'!K$11:L$1000,2, 0)), "", VLOOKUP($A215,'Indices - Biodiversity'!K$11:L$1000, 2, 0))</f>
        <v/>
      </c>
      <c r="J215" s="186" t="str">
        <f t="shared" si="14"/>
        <v/>
      </c>
      <c r="K215" s="168"/>
      <c r="L215" s="166">
        <f t="shared" si="15"/>
        <v>4.585</v>
      </c>
      <c r="M215" s="165" t="s">
        <v>384</v>
      </c>
      <c r="N215" s="197"/>
      <c r="P215" s="103"/>
      <c r="Q215" s="103"/>
      <c r="R215" s="103"/>
      <c r="T215" s="99"/>
      <c r="U215" s="98"/>
    </row>
    <row r="216" spans="1:21" ht="15" customHeight="1">
      <c r="A216" s="179" t="s">
        <v>367</v>
      </c>
      <c r="B216" s="393"/>
      <c r="C216" s="181">
        <f>IF(ISERROR(VLOOKUP($A216,'Indices - Biodiversity'!D$11:E$994,2, 0)), "", VLOOKUP($A216,'Indices - Biodiversity'!D$11:E$994, 2, 0))</f>
        <v>1180</v>
      </c>
      <c r="D216" s="190">
        <f t="shared" si="12"/>
        <v>3.66</v>
      </c>
      <c r="E216" s="412"/>
      <c r="F216" s="182">
        <f>IF(ISERROR(VLOOKUP($A216,'Indices - Biodiversity'!G$11:H$953,2, 0)), "", VLOOKUP($A216,'Indices - Biodiversity'!G$11:H$953, 2, 0))</f>
        <v>0.9</v>
      </c>
      <c r="G216" s="186">
        <f t="shared" si="13"/>
        <v>4.42</v>
      </c>
      <c r="H216" s="412"/>
      <c r="I216" s="183" t="str">
        <f>IF(ISERROR(VLOOKUP($A216,'Indices - Biodiversity'!K$11:L$1000,2, 0)), "", VLOOKUP($A216,'Indices - Biodiversity'!K$11:L$1000, 2, 0))</f>
        <v/>
      </c>
      <c r="J216" s="186" t="str">
        <f t="shared" si="14"/>
        <v/>
      </c>
      <c r="K216" s="168"/>
      <c r="L216" s="166">
        <f t="shared" si="15"/>
        <v>4.04</v>
      </c>
      <c r="M216" s="165" t="s">
        <v>384</v>
      </c>
      <c r="N216" s="197"/>
      <c r="P216" s="103"/>
      <c r="Q216" s="103"/>
      <c r="R216" s="103"/>
      <c r="T216" s="99"/>
      <c r="U216" s="98"/>
    </row>
    <row r="217" spans="1:21" ht="15" customHeight="1">
      <c r="A217" s="179" t="s">
        <v>371</v>
      </c>
      <c r="B217" s="393"/>
      <c r="C217" s="181">
        <f>IF(ISERROR(VLOOKUP($A217,'Indices - Biodiversity'!D$11:E$994,2, 0)), "", VLOOKUP($A217,'Indices - Biodiversity'!D$11:E$994, 2, 0))</f>
        <v>432</v>
      </c>
      <c r="D217" s="190">
        <f t="shared" si="12"/>
        <v>1.96</v>
      </c>
      <c r="E217" s="412"/>
      <c r="F217" s="182" t="str">
        <f>IF(ISERROR(VLOOKUP($A217,'Indices - Biodiversity'!G$11:H$953,2, 0)), "", VLOOKUP($A217,'Indices - Biodiversity'!G$11:H$953, 2, 0))</f>
        <v/>
      </c>
      <c r="G217" s="186" t="str">
        <f t="shared" si="13"/>
        <v/>
      </c>
      <c r="H217" s="412"/>
      <c r="I217" s="183" t="str">
        <f>IF(ISERROR(VLOOKUP($A217,'Indices - Biodiversity'!K$11:L$1000,2, 0)), "", VLOOKUP($A217,'Indices - Biodiversity'!K$11:L$1000, 2, 0))</f>
        <v/>
      </c>
      <c r="J217" s="186" t="str">
        <f t="shared" si="14"/>
        <v/>
      </c>
      <c r="K217" s="168"/>
      <c r="L217" s="166">
        <f t="shared" si="15"/>
        <v>1.96</v>
      </c>
      <c r="M217" s="165" t="s">
        <v>384</v>
      </c>
      <c r="N217" s="197"/>
      <c r="P217" s="103"/>
      <c r="Q217" s="103"/>
      <c r="R217" s="103"/>
      <c r="T217" s="99"/>
      <c r="U217" s="98"/>
    </row>
    <row r="218" spans="1:21" ht="15" customHeight="1">
      <c r="A218" s="179" t="s">
        <v>373</v>
      </c>
      <c r="B218" s="393"/>
      <c r="C218" s="181">
        <f>IF(ISERROR(VLOOKUP($A218,'Indices - Biodiversity'!D$11:E$994,2, 0)), "", VLOOKUP($A218,'Indices - Biodiversity'!D$11:E$994, 2, 0))</f>
        <v>152</v>
      </c>
      <c r="D218" s="190">
        <f t="shared" si="12"/>
        <v>1.33</v>
      </c>
      <c r="E218" s="412"/>
      <c r="F218" s="182">
        <f>IF(ISERROR(VLOOKUP($A218,'Indices - Biodiversity'!G$11:H$953,2, 0)), "", VLOOKUP($A218,'Indices - Biodiversity'!G$11:H$953, 2, 0))</f>
        <v>-0.41</v>
      </c>
      <c r="G218" s="186">
        <f t="shared" si="13"/>
        <v>6.01</v>
      </c>
      <c r="H218" s="412"/>
      <c r="I218" s="183" t="str">
        <f>IF(ISERROR(VLOOKUP($A218,'Indices - Biodiversity'!K$11:L$1000,2, 0)), "", VLOOKUP($A218,'Indices - Biodiversity'!K$11:L$1000, 2, 0))</f>
        <v/>
      </c>
      <c r="J218" s="186" t="str">
        <f t="shared" si="14"/>
        <v/>
      </c>
      <c r="K218" s="168"/>
      <c r="L218" s="166">
        <f t="shared" si="15"/>
        <v>3.67</v>
      </c>
      <c r="M218" s="165" t="s">
        <v>384</v>
      </c>
      <c r="N218" s="197"/>
      <c r="P218" s="103"/>
      <c r="Q218" s="103"/>
      <c r="R218" s="103"/>
      <c r="T218" s="99"/>
      <c r="U218" s="98"/>
    </row>
    <row r="219" spans="1:21" ht="15" customHeight="1">
      <c r="A219" s="180" t="s">
        <v>375</v>
      </c>
      <c r="B219" s="393"/>
      <c r="C219" s="181">
        <f>IF(ISERROR(VLOOKUP($A219,'Indices - Biodiversity'!D$11:E$994,2, 0)), "", VLOOKUP($A219,'Indices - Biodiversity'!D$11:E$994, 2, 0))</f>
        <v>140</v>
      </c>
      <c r="D219" s="190">
        <f>IF(C219="", "", ROUND(1 + 9 * ((C219 - MIN($C$20:$C$1600)) / (MAX($C$20:$C$1600) - MIN($C$20:$C$1600))), 2))</f>
        <v>1.3</v>
      </c>
      <c r="E219" s="412"/>
      <c r="F219" s="182">
        <f>IF(ISERROR(VLOOKUP($A219,'Indices - Biodiversity'!G$11:H$953,2, 0)), "", VLOOKUP($A219,'Indices - Biodiversity'!G$11:H$953, 2, 0))</f>
        <v>-0.26</v>
      </c>
      <c r="G219" s="186">
        <f t="shared" si="13"/>
        <v>5.83</v>
      </c>
      <c r="H219" s="412"/>
      <c r="I219" s="183" t="str">
        <f>IF(ISERROR(VLOOKUP($A219,'Indices - Biodiversity'!K$11:L$1000,2, 0)), "", VLOOKUP($A219,'Indices - Biodiversity'!K$11:L$1000, 2, 0))</f>
        <v/>
      </c>
      <c r="J219" s="186" t="str">
        <f t="shared" si="14"/>
        <v/>
      </c>
      <c r="K219" s="168"/>
      <c r="L219" s="166">
        <f t="shared" si="15"/>
        <v>3.5649999999999999</v>
      </c>
      <c r="M219" s="167" t="s">
        <v>384</v>
      </c>
      <c r="N219" s="198"/>
      <c r="P219" s="103"/>
      <c r="Q219" s="103"/>
      <c r="R219" s="103"/>
      <c r="T219" s="99"/>
      <c r="U219" s="98"/>
    </row>
    <row r="220" spans="1:21" ht="18.75">
      <c r="B220" s="18"/>
      <c r="E220" s="18"/>
      <c r="H220" s="18"/>
      <c r="P220" s="103"/>
      <c r="Q220" s="103"/>
      <c r="R220" s="103"/>
      <c r="T220" s="99"/>
      <c r="U220" s="98"/>
    </row>
    <row r="221" spans="1:21">
      <c r="P221" s="103"/>
      <c r="Q221" s="103"/>
      <c r="R221" s="103"/>
      <c r="T221" s="99"/>
      <c r="U221" s="98"/>
    </row>
    <row r="222" spans="1:21">
      <c r="P222" s="103"/>
      <c r="Q222" s="103"/>
      <c r="R222" s="103"/>
      <c r="T222" s="99"/>
      <c r="U222" s="98"/>
    </row>
    <row r="223" spans="1:21">
      <c r="P223" s="103"/>
      <c r="Q223" s="103"/>
      <c r="R223" s="103"/>
      <c r="T223" s="99"/>
      <c r="U223" s="98"/>
    </row>
    <row r="224" spans="1:21">
      <c r="P224" s="103"/>
      <c r="Q224" s="103"/>
      <c r="R224" s="103"/>
      <c r="T224" s="99"/>
      <c r="U224" s="98"/>
    </row>
    <row r="225" spans="16:21">
      <c r="P225" s="103"/>
      <c r="Q225" s="103"/>
      <c r="R225" s="103"/>
      <c r="T225" s="99"/>
      <c r="U225" s="98"/>
    </row>
    <row r="226" spans="16:21">
      <c r="P226" s="103"/>
      <c r="Q226" s="103"/>
      <c r="R226" s="103"/>
      <c r="T226" s="99"/>
      <c r="U226" s="98"/>
    </row>
    <row r="227" spans="16:21">
      <c r="P227" s="103"/>
      <c r="Q227" s="103"/>
      <c r="R227" s="103"/>
      <c r="T227" s="99"/>
      <c r="U227" s="98"/>
    </row>
    <row r="228" spans="16:21">
      <c r="P228" s="103"/>
      <c r="Q228" s="103"/>
      <c r="R228" s="103"/>
      <c r="T228" s="99"/>
      <c r="U228" s="98"/>
    </row>
    <row r="229" spans="16:21">
      <c r="P229" s="103"/>
      <c r="Q229" s="103"/>
      <c r="R229" s="103"/>
      <c r="T229" s="99"/>
      <c r="U229" s="98"/>
    </row>
    <row r="230" spans="16:21">
      <c r="P230" s="103"/>
      <c r="Q230" s="103"/>
      <c r="R230" s="103"/>
      <c r="T230" s="99"/>
      <c r="U230" s="98"/>
    </row>
    <row r="231" spans="16:21">
      <c r="P231" s="103"/>
      <c r="Q231" s="103"/>
      <c r="R231" s="103"/>
      <c r="T231" s="99"/>
      <c r="U231" s="98"/>
    </row>
    <row r="232" spans="16:21">
      <c r="P232" s="103"/>
      <c r="Q232" s="103"/>
      <c r="R232" s="103"/>
      <c r="T232" s="99"/>
      <c r="U232" s="98"/>
    </row>
    <row r="233" spans="16:21">
      <c r="P233" s="103"/>
      <c r="Q233" s="103"/>
      <c r="R233" s="103"/>
      <c r="T233" s="99"/>
      <c r="U233" s="98"/>
    </row>
    <row r="234" spans="16:21">
      <c r="P234" s="103"/>
      <c r="Q234" s="103"/>
      <c r="R234" s="103"/>
      <c r="T234" s="99"/>
      <c r="U234" s="98"/>
    </row>
    <row r="235" spans="16:21">
      <c r="P235" s="103"/>
      <c r="Q235" s="103"/>
      <c r="R235" s="103"/>
      <c r="T235" s="99"/>
      <c r="U235" s="98"/>
    </row>
    <row r="236" spans="16:21">
      <c r="P236" s="103"/>
      <c r="Q236" s="103"/>
      <c r="R236" s="103"/>
      <c r="T236" s="99"/>
      <c r="U236" s="98"/>
    </row>
    <row r="237" spans="16:21">
      <c r="P237" s="103"/>
      <c r="Q237" s="103"/>
      <c r="R237" s="103"/>
      <c r="T237" s="99"/>
      <c r="U237" s="98"/>
    </row>
    <row r="238" spans="16:21">
      <c r="P238" s="103"/>
      <c r="Q238" s="103"/>
      <c r="R238" s="103"/>
      <c r="T238" s="99"/>
      <c r="U238" s="98"/>
    </row>
    <row r="239" spans="16:21">
      <c r="P239" s="103"/>
      <c r="Q239" s="103"/>
      <c r="R239" s="103"/>
      <c r="T239" s="99"/>
      <c r="U239" s="98"/>
    </row>
    <row r="240" spans="16:21">
      <c r="P240" s="103"/>
      <c r="Q240" s="103"/>
      <c r="R240" s="103"/>
      <c r="T240" s="99"/>
      <c r="U240" s="98"/>
    </row>
    <row r="241" spans="16:21">
      <c r="P241" s="103"/>
      <c r="Q241" s="103"/>
      <c r="R241" s="103"/>
      <c r="T241" s="99"/>
      <c r="U241" s="98"/>
    </row>
    <row r="242" spans="16:21">
      <c r="P242" s="103"/>
      <c r="Q242" s="103"/>
      <c r="R242" s="103"/>
      <c r="T242" s="99"/>
      <c r="U242" s="98"/>
    </row>
    <row r="243" spans="16:21">
      <c r="P243" s="103"/>
      <c r="Q243" s="103"/>
      <c r="R243" s="103"/>
      <c r="T243" s="99"/>
      <c r="U243" s="98"/>
    </row>
    <row r="244" spans="16:21">
      <c r="P244" s="103"/>
      <c r="Q244" s="103"/>
      <c r="R244" s="103"/>
      <c r="T244" s="99"/>
      <c r="U244" s="98"/>
    </row>
    <row r="245" spans="16:21">
      <c r="P245" s="103"/>
      <c r="Q245" s="103"/>
      <c r="R245" s="103"/>
      <c r="T245" s="99"/>
      <c r="U245" s="98"/>
    </row>
    <row r="246" spans="16:21">
      <c r="P246" s="103"/>
      <c r="Q246" s="103"/>
      <c r="R246" s="103"/>
      <c r="T246" s="99"/>
      <c r="U246" s="98"/>
    </row>
    <row r="247" spans="16:21">
      <c r="P247" s="103"/>
      <c r="Q247" s="103"/>
      <c r="R247" s="103"/>
      <c r="T247" s="99"/>
      <c r="U247" s="98"/>
    </row>
    <row r="248" spans="16:21">
      <c r="P248" s="103"/>
      <c r="Q248" s="103"/>
      <c r="R248" s="103"/>
      <c r="T248" s="99"/>
      <c r="U248" s="98"/>
    </row>
    <row r="249" spans="16:21">
      <c r="P249" s="103"/>
      <c r="Q249" s="103"/>
      <c r="R249" s="103"/>
      <c r="T249" s="99"/>
      <c r="U249" s="98"/>
    </row>
    <row r="250" spans="16:21">
      <c r="P250" s="103"/>
      <c r="Q250" s="103"/>
      <c r="R250" s="103"/>
      <c r="T250" s="99"/>
      <c r="U250" s="98"/>
    </row>
    <row r="251" spans="16:21">
      <c r="P251" s="103"/>
      <c r="Q251" s="103"/>
      <c r="R251" s="103"/>
      <c r="T251" s="99"/>
      <c r="U251" s="98"/>
    </row>
    <row r="252" spans="16:21">
      <c r="P252" s="103"/>
      <c r="Q252" s="103"/>
      <c r="R252" s="103"/>
      <c r="T252" s="99"/>
      <c r="U252" s="98"/>
    </row>
    <row r="253" spans="16:21">
      <c r="P253" s="103"/>
      <c r="Q253" s="103"/>
      <c r="R253" s="103"/>
      <c r="T253" s="99"/>
      <c r="U253" s="98"/>
    </row>
    <row r="254" spans="16:21">
      <c r="P254" s="103"/>
      <c r="Q254" s="103"/>
      <c r="R254" s="103"/>
      <c r="T254" s="99"/>
      <c r="U254" s="98"/>
    </row>
    <row r="255" spans="16:21">
      <c r="P255" s="103"/>
      <c r="Q255" s="103"/>
      <c r="R255" s="103"/>
      <c r="T255" s="99"/>
      <c r="U255" s="98"/>
    </row>
    <row r="256" spans="16:21">
      <c r="P256" s="103"/>
      <c r="Q256" s="103"/>
      <c r="R256" s="103"/>
      <c r="T256" s="99"/>
      <c r="U256" s="98"/>
    </row>
    <row r="257" spans="16:21">
      <c r="P257" s="103"/>
      <c r="Q257" s="103"/>
      <c r="R257" s="103"/>
      <c r="T257" s="99"/>
      <c r="U257" s="98"/>
    </row>
    <row r="258" spans="16:21">
      <c r="P258" s="103"/>
      <c r="Q258" s="103"/>
      <c r="R258" s="103"/>
      <c r="T258" s="99"/>
      <c r="U258" s="98"/>
    </row>
    <row r="259" spans="16:21">
      <c r="P259" s="103"/>
      <c r="Q259" s="103"/>
      <c r="R259" s="103"/>
      <c r="T259" s="99"/>
      <c r="U259" s="98"/>
    </row>
    <row r="260" spans="16:21">
      <c r="P260" s="103"/>
      <c r="Q260" s="103"/>
      <c r="R260" s="103"/>
      <c r="T260" s="99"/>
      <c r="U260" s="98"/>
    </row>
    <row r="261" spans="16:21">
      <c r="P261" s="103"/>
      <c r="Q261" s="103"/>
      <c r="R261" s="103"/>
      <c r="T261" s="99"/>
      <c r="U261" s="98"/>
    </row>
    <row r="262" spans="16:21">
      <c r="P262" s="103"/>
      <c r="Q262" s="103"/>
      <c r="R262" s="103"/>
      <c r="T262" s="99"/>
      <c r="U262" s="98"/>
    </row>
    <row r="263" spans="16:21">
      <c r="P263" s="103"/>
      <c r="Q263" s="103"/>
      <c r="R263" s="103"/>
      <c r="T263" s="99"/>
      <c r="U263" s="98"/>
    </row>
    <row r="264" spans="16:21">
      <c r="P264" s="103"/>
      <c r="Q264" s="103"/>
      <c r="R264" s="103"/>
      <c r="T264" s="99"/>
      <c r="U264" s="98"/>
    </row>
    <row r="265" spans="16:21">
      <c r="P265" s="103"/>
      <c r="Q265" s="103"/>
      <c r="R265" s="103"/>
      <c r="T265" s="99"/>
      <c r="U265" s="98"/>
    </row>
    <row r="266" spans="16:21">
      <c r="P266" s="103"/>
      <c r="Q266" s="103"/>
      <c r="R266" s="103"/>
      <c r="T266" s="99"/>
      <c r="U266" s="98"/>
    </row>
    <row r="267" spans="16:21">
      <c r="P267" s="103"/>
      <c r="Q267" s="103"/>
      <c r="R267" s="103"/>
      <c r="T267" s="99"/>
      <c r="U267" s="98"/>
    </row>
    <row r="268" spans="16:21">
      <c r="P268" s="103"/>
      <c r="Q268" s="103"/>
      <c r="R268" s="103"/>
      <c r="T268" s="99"/>
      <c r="U268" s="98"/>
    </row>
    <row r="269" spans="16:21">
      <c r="P269" s="103"/>
      <c r="Q269" s="103"/>
      <c r="R269" s="103"/>
      <c r="T269" s="99"/>
      <c r="U269" s="98"/>
    </row>
    <row r="270" spans="16:21">
      <c r="P270" s="103"/>
      <c r="Q270" s="103"/>
      <c r="R270" s="103"/>
      <c r="T270" s="99"/>
      <c r="U270" s="98"/>
    </row>
    <row r="271" spans="16:21">
      <c r="P271" s="103"/>
      <c r="Q271" s="103"/>
      <c r="R271" s="103"/>
      <c r="T271" s="99"/>
      <c r="U271" s="98"/>
    </row>
    <row r="272" spans="16:21">
      <c r="P272" s="103"/>
      <c r="Q272" s="103"/>
      <c r="R272" s="103"/>
      <c r="T272" s="99"/>
      <c r="U272" s="98"/>
    </row>
    <row r="273" spans="16:21">
      <c r="P273" s="103"/>
      <c r="Q273" s="103"/>
      <c r="R273" s="103"/>
      <c r="T273" s="99"/>
      <c r="U273" s="98"/>
    </row>
    <row r="274" spans="16:21">
      <c r="P274" s="103"/>
      <c r="Q274" s="103"/>
      <c r="R274" s="103"/>
      <c r="T274" s="99"/>
      <c r="U274" s="98"/>
    </row>
    <row r="275" spans="16:21">
      <c r="P275" s="103"/>
      <c r="Q275" s="103"/>
      <c r="R275" s="103"/>
      <c r="T275" s="99"/>
      <c r="U275" s="98"/>
    </row>
    <row r="276" spans="16:21">
      <c r="P276" s="103"/>
      <c r="Q276" s="103"/>
      <c r="R276" s="103"/>
      <c r="T276" s="99"/>
      <c r="U276" s="98"/>
    </row>
    <row r="277" spans="16:21">
      <c r="P277" s="103"/>
      <c r="Q277" s="103"/>
      <c r="R277" s="103"/>
      <c r="T277" s="99"/>
      <c r="U277" s="98"/>
    </row>
    <row r="278" spans="16:21">
      <c r="P278" s="103"/>
      <c r="Q278" s="103"/>
      <c r="R278" s="103"/>
      <c r="T278" s="99"/>
      <c r="U278" s="98"/>
    </row>
    <row r="279" spans="16:21">
      <c r="P279" s="103"/>
      <c r="Q279" s="103"/>
      <c r="R279" s="103"/>
      <c r="T279" s="99"/>
      <c r="U279" s="98"/>
    </row>
    <row r="280" spans="16:21">
      <c r="P280" s="103"/>
      <c r="Q280" s="103"/>
      <c r="R280" s="103"/>
      <c r="T280" s="99"/>
      <c r="U280" s="98"/>
    </row>
    <row r="281" spans="16:21">
      <c r="P281" s="103"/>
      <c r="Q281" s="103"/>
      <c r="R281" s="103"/>
      <c r="T281" s="99"/>
      <c r="U281" s="98"/>
    </row>
    <row r="282" spans="16:21">
      <c r="P282" s="103"/>
      <c r="Q282" s="103"/>
      <c r="R282" s="103"/>
      <c r="T282" s="99"/>
      <c r="U282" s="98"/>
    </row>
    <row r="283" spans="16:21">
      <c r="P283" s="103"/>
      <c r="Q283" s="103"/>
      <c r="R283" s="103"/>
      <c r="T283" s="99"/>
      <c r="U283" s="98"/>
    </row>
    <row r="284" spans="16:21">
      <c r="P284" s="103"/>
      <c r="Q284" s="103"/>
      <c r="R284" s="103"/>
      <c r="T284" s="99"/>
      <c r="U284" s="98"/>
    </row>
    <row r="285" spans="16:21">
      <c r="P285" s="103"/>
      <c r="Q285" s="103"/>
      <c r="R285" s="103"/>
      <c r="T285" s="99"/>
      <c r="U285" s="98"/>
    </row>
    <row r="286" spans="16:21">
      <c r="P286" s="103"/>
      <c r="Q286" s="103"/>
      <c r="R286" s="103"/>
    </row>
    <row r="287" spans="16:21">
      <c r="P287" s="103"/>
      <c r="Q287" s="103"/>
      <c r="R287" s="103"/>
    </row>
    <row r="288" spans="16:21">
      <c r="P288" s="103"/>
      <c r="Q288" s="103"/>
      <c r="R288" s="103"/>
    </row>
    <row r="289" spans="16:18">
      <c r="P289" s="103"/>
      <c r="Q289" s="103"/>
      <c r="R289" s="103"/>
    </row>
    <row r="290" spans="16:18">
      <c r="P290" s="103"/>
      <c r="Q290" s="103"/>
      <c r="R290" s="103"/>
    </row>
    <row r="291" spans="16:18">
      <c r="P291" s="103"/>
      <c r="Q291" s="103"/>
      <c r="R291" s="103"/>
    </row>
    <row r="292" spans="16:18">
      <c r="P292" s="103"/>
      <c r="Q292" s="103"/>
      <c r="R292" s="103"/>
    </row>
    <row r="293" spans="16:18">
      <c r="P293" s="103"/>
      <c r="Q293" s="103"/>
      <c r="R293" s="103"/>
    </row>
    <row r="294" spans="16:18">
      <c r="P294" s="103"/>
      <c r="Q294" s="103"/>
      <c r="R294" s="103"/>
    </row>
    <row r="295" spans="16:18">
      <c r="P295" s="103"/>
      <c r="Q295" s="103"/>
      <c r="R295" s="103"/>
    </row>
    <row r="296" spans="16:18">
      <c r="P296" s="103"/>
      <c r="Q296" s="103"/>
      <c r="R296" s="103"/>
    </row>
    <row r="297" spans="16:18">
      <c r="P297" s="103"/>
      <c r="Q297" s="103"/>
      <c r="R297" s="103"/>
    </row>
    <row r="298" spans="16:18">
      <c r="P298" s="103"/>
      <c r="Q298" s="103"/>
      <c r="R298" s="103"/>
    </row>
    <row r="299" spans="16:18">
      <c r="P299" s="103"/>
      <c r="Q299" s="103"/>
      <c r="R299" s="103"/>
    </row>
    <row r="300" spans="16:18">
      <c r="P300" s="103"/>
      <c r="Q300" s="103"/>
      <c r="R300" s="103"/>
    </row>
    <row r="301" spans="16:18">
      <c r="P301" s="103"/>
      <c r="Q301" s="103"/>
      <c r="R301" s="103"/>
    </row>
    <row r="302" spans="16:18">
      <c r="P302" s="103"/>
      <c r="Q302" s="103"/>
      <c r="R302" s="103"/>
    </row>
    <row r="303" spans="16:18">
      <c r="P303" s="103"/>
      <c r="Q303" s="103"/>
      <c r="R303" s="103"/>
    </row>
    <row r="304" spans="16:18">
      <c r="P304" s="103"/>
      <c r="Q304" s="103"/>
      <c r="R304" s="103"/>
    </row>
    <row r="305" spans="16:18">
      <c r="P305" s="103"/>
      <c r="Q305" s="103"/>
      <c r="R305" s="103"/>
    </row>
    <row r="306" spans="16:18">
      <c r="P306" s="103"/>
      <c r="Q306" s="103"/>
      <c r="R306" s="103"/>
    </row>
    <row r="307" spans="16:18">
      <c r="P307" s="103"/>
      <c r="Q307" s="103"/>
      <c r="R307" s="103"/>
    </row>
    <row r="308" spans="16:18">
      <c r="P308" s="103"/>
      <c r="Q308" s="103"/>
      <c r="R308" s="103"/>
    </row>
    <row r="309" spans="16:18">
      <c r="P309" s="103"/>
      <c r="Q309" s="103"/>
      <c r="R309" s="103"/>
    </row>
    <row r="310" spans="16:18">
      <c r="P310" s="103"/>
      <c r="Q310" s="103"/>
      <c r="R310" s="103"/>
    </row>
    <row r="311" spans="16:18">
      <c r="P311" s="103"/>
      <c r="Q311" s="103"/>
      <c r="R311" s="103"/>
    </row>
    <row r="312" spans="16:18">
      <c r="P312" s="103"/>
      <c r="Q312" s="103"/>
      <c r="R312" s="103"/>
    </row>
    <row r="313" spans="16:18">
      <c r="P313" s="103"/>
      <c r="Q313" s="103"/>
      <c r="R313" s="103"/>
    </row>
    <row r="314" spans="16:18">
      <c r="P314" s="103"/>
      <c r="Q314" s="103"/>
      <c r="R314" s="103"/>
    </row>
    <row r="315" spans="16:18">
      <c r="P315" s="103"/>
      <c r="Q315" s="103"/>
      <c r="R315" s="103"/>
    </row>
    <row r="316" spans="16:18">
      <c r="P316" s="103"/>
      <c r="Q316" s="103"/>
      <c r="R316" s="103"/>
    </row>
    <row r="317" spans="16:18">
      <c r="P317" s="103"/>
      <c r="Q317" s="103"/>
      <c r="R317" s="103"/>
    </row>
    <row r="318" spans="16:18">
      <c r="P318" s="103"/>
      <c r="Q318" s="103"/>
      <c r="R318" s="103"/>
    </row>
    <row r="319" spans="16:18">
      <c r="P319" s="103"/>
      <c r="Q319" s="103"/>
      <c r="R319" s="103"/>
    </row>
    <row r="320" spans="16:18">
      <c r="P320" s="103"/>
      <c r="Q320" s="103"/>
      <c r="R320" s="103"/>
    </row>
    <row r="321" spans="16:18">
      <c r="P321" s="103"/>
      <c r="Q321" s="103"/>
      <c r="R321" s="103"/>
    </row>
    <row r="322" spans="16:18">
      <c r="P322" s="103"/>
      <c r="Q322" s="103"/>
      <c r="R322" s="103"/>
    </row>
    <row r="323" spans="16:18">
      <c r="P323" s="103"/>
      <c r="Q323" s="103"/>
      <c r="R323" s="103"/>
    </row>
    <row r="324" spans="16:18">
      <c r="P324" s="103"/>
      <c r="Q324" s="103"/>
      <c r="R324" s="103"/>
    </row>
    <row r="325" spans="16:18">
      <c r="P325" s="103"/>
      <c r="Q325" s="103"/>
      <c r="R325" s="103"/>
    </row>
    <row r="326" spans="16:18">
      <c r="P326" s="103"/>
      <c r="Q326" s="103"/>
      <c r="R326" s="103"/>
    </row>
    <row r="327" spans="16:18">
      <c r="P327" s="103"/>
      <c r="Q327" s="103"/>
      <c r="R327" s="103"/>
    </row>
    <row r="328" spans="16:18">
      <c r="P328" s="103"/>
      <c r="Q328" s="103"/>
      <c r="R328" s="103"/>
    </row>
    <row r="329" spans="16:18">
      <c r="P329" s="103"/>
      <c r="Q329" s="103"/>
      <c r="R329" s="103"/>
    </row>
    <row r="330" spans="16:18">
      <c r="P330" s="103"/>
      <c r="Q330" s="103"/>
      <c r="R330" s="103"/>
    </row>
    <row r="331" spans="16:18">
      <c r="P331" s="103"/>
      <c r="Q331" s="103"/>
      <c r="R331" s="103"/>
    </row>
    <row r="332" spans="16:18">
      <c r="P332" s="103"/>
      <c r="Q332" s="103"/>
      <c r="R332" s="103"/>
    </row>
    <row r="333" spans="16:18">
      <c r="P333" s="103"/>
      <c r="Q333" s="103"/>
      <c r="R333" s="103"/>
    </row>
    <row r="334" spans="16:18">
      <c r="P334" s="103"/>
      <c r="Q334" s="103"/>
      <c r="R334" s="103"/>
    </row>
    <row r="335" spans="16:18">
      <c r="P335" s="103"/>
      <c r="Q335" s="103"/>
      <c r="R335" s="103"/>
    </row>
    <row r="336" spans="16:18">
      <c r="P336" s="103"/>
      <c r="Q336" s="103"/>
      <c r="R336" s="103"/>
    </row>
    <row r="337" spans="16:18">
      <c r="P337" s="103"/>
      <c r="Q337" s="103"/>
      <c r="R337" s="103"/>
    </row>
    <row r="338" spans="16:18">
      <c r="P338" s="103"/>
      <c r="Q338" s="103"/>
      <c r="R338" s="103"/>
    </row>
    <row r="339" spans="16:18">
      <c r="P339" s="103"/>
      <c r="Q339" s="103"/>
      <c r="R339" s="103"/>
    </row>
    <row r="340" spans="16:18">
      <c r="P340" s="103"/>
      <c r="Q340" s="103"/>
      <c r="R340" s="103"/>
    </row>
    <row r="341" spans="16:18">
      <c r="P341" s="103"/>
      <c r="Q341" s="103"/>
      <c r="R341" s="103"/>
    </row>
    <row r="342" spans="16:18">
      <c r="P342" s="103"/>
      <c r="Q342" s="103"/>
      <c r="R342" s="103"/>
    </row>
    <row r="343" spans="16:18">
      <c r="P343" s="103"/>
      <c r="Q343" s="103"/>
      <c r="R343" s="103"/>
    </row>
    <row r="344" spans="16:18">
      <c r="P344" s="103"/>
      <c r="Q344" s="103"/>
      <c r="R344" s="103"/>
    </row>
    <row r="345" spans="16:18">
      <c r="P345" s="103"/>
      <c r="Q345" s="103"/>
      <c r="R345" s="103"/>
    </row>
    <row r="346" spans="16:18">
      <c r="P346" s="103"/>
      <c r="Q346" s="103"/>
      <c r="R346" s="103"/>
    </row>
    <row r="347" spans="16:18">
      <c r="P347" s="103"/>
      <c r="Q347" s="103"/>
      <c r="R347" s="103"/>
    </row>
    <row r="348" spans="16:18">
      <c r="P348" s="103"/>
      <c r="Q348" s="103"/>
      <c r="R348" s="103"/>
    </row>
    <row r="349" spans="16:18">
      <c r="P349" s="103"/>
      <c r="Q349" s="103"/>
      <c r="R349" s="103"/>
    </row>
    <row r="350" spans="16:18">
      <c r="P350" s="103"/>
      <c r="Q350" s="103"/>
      <c r="R350" s="103"/>
    </row>
    <row r="351" spans="16:18">
      <c r="P351" s="103"/>
      <c r="Q351" s="103"/>
      <c r="R351" s="103"/>
    </row>
    <row r="352" spans="16:18">
      <c r="P352" s="103"/>
      <c r="Q352" s="103"/>
      <c r="R352" s="103"/>
    </row>
    <row r="353" spans="16:18">
      <c r="P353" s="103"/>
      <c r="Q353" s="103"/>
      <c r="R353" s="103"/>
    </row>
    <row r="354" spans="16:18">
      <c r="P354" s="103"/>
      <c r="Q354" s="103"/>
      <c r="R354" s="103"/>
    </row>
    <row r="355" spans="16:18">
      <c r="P355" s="103"/>
      <c r="Q355" s="103"/>
      <c r="R355" s="103"/>
    </row>
    <row r="356" spans="16:18">
      <c r="P356" s="103"/>
      <c r="Q356" s="103"/>
      <c r="R356" s="103"/>
    </row>
    <row r="357" spans="16:18">
      <c r="P357" s="103"/>
      <c r="Q357" s="103"/>
      <c r="R357" s="103"/>
    </row>
    <row r="358" spans="16:18">
      <c r="P358" s="103"/>
      <c r="Q358" s="103"/>
      <c r="R358" s="103"/>
    </row>
    <row r="359" spans="16:18">
      <c r="P359" s="103"/>
      <c r="Q359" s="103"/>
      <c r="R359" s="103"/>
    </row>
    <row r="360" spans="16:18">
      <c r="P360" s="103"/>
      <c r="Q360" s="103"/>
      <c r="R360" s="103"/>
    </row>
    <row r="361" spans="16:18">
      <c r="P361" s="103"/>
      <c r="Q361" s="103"/>
      <c r="R361" s="103"/>
    </row>
    <row r="362" spans="16:18">
      <c r="P362" s="103"/>
      <c r="Q362" s="103"/>
      <c r="R362" s="103"/>
    </row>
    <row r="363" spans="16:18">
      <c r="P363" s="103"/>
      <c r="Q363" s="103"/>
      <c r="R363" s="103"/>
    </row>
    <row r="364" spans="16:18">
      <c r="P364" s="103"/>
      <c r="Q364" s="103"/>
      <c r="R364" s="103"/>
    </row>
    <row r="365" spans="16:18">
      <c r="P365" s="103"/>
      <c r="Q365" s="103"/>
      <c r="R365" s="103"/>
    </row>
    <row r="366" spans="16:18">
      <c r="P366" s="103"/>
      <c r="Q366" s="103"/>
      <c r="R366" s="103"/>
    </row>
    <row r="367" spans="16:18">
      <c r="P367" s="103"/>
      <c r="Q367" s="103"/>
      <c r="R367" s="103"/>
    </row>
    <row r="368" spans="16:18">
      <c r="P368" s="103"/>
      <c r="Q368" s="103"/>
      <c r="R368" s="103"/>
    </row>
    <row r="369" spans="16:18">
      <c r="P369" s="103"/>
      <c r="Q369" s="103"/>
      <c r="R369" s="103"/>
    </row>
    <row r="370" spans="16:18">
      <c r="P370" s="103"/>
      <c r="Q370" s="103"/>
      <c r="R370" s="103"/>
    </row>
    <row r="371" spans="16:18">
      <c r="P371" s="103"/>
      <c r="Q371" s="103"/>
      <c r="R371" s="103"/>
    </row>
    <row r="372" spans="16:18">
      <c r="P372" s="103"/>
      <c r="Q372" s="103"/>
      <c r="R372" s="103"/>
    </row>
    <row r="373" spans="16:18">
      <c r="P373" s="103"/>
      <c r="Q373" s="103"/>
      <c r="R373" s="103"/>
    </row>
    <row r="374" spans="16:18">
      <c r="P374" s="103"/>
      <c r="Q374" s="103"/>
      <c r="R374" s="103"/>
    </row>
    <row r="375" spans="16:18">
      <c r="P375" s="103"/>
      <c r="Q375" s="103"/>
      <c r="R375" s="103"/>
    </row>
    <row r="376" spans="16:18">
      <c r="P376" s="103"/>
      <c r="Q376" s="103"/>
      <c r="R376" s="103"/>
    </row>
    <row r="377" spans="16:18">
      <c r="P377" s="103"/>
      <c r="Q377" s="103"/>
      <c r="R377" s="103"/>
    </row>
    <row r="378" spans="16:18">
      <c r="P378" s="103"/>
      <c r="Q378" s="103"/>
      <c r="R378" s="103"/>
    </row>
    <row r="379" spans="16:18">
      <c r="P379" s="103"/>
      <c r="Q379" s="103"/>
      <c r="R379" s="103"/>
    </row>
    <row r="380" spans="16:18">
      <c r="P380" s="103"/>
      <c r="Q380" s="103"/>
      <c r="R380" s="103"/>
    </row>
    <row r="381" spans="16:18">
      <c r="P381" s="103"/>
      <c r="Q381" s="103"/>
      <c r="R381" s="103"/>
    </row>
    <row r="382" spans="16:18">
      <c r="P382" s="103"/>
      <c r="Q382" s="103"/>
      <c r="R382" s="103"/>
    </row>
    <row r="383" spans="16:18">
      <c r="P383" s="103"/>
      <c r="Q383" s="103"/>
      <c r="R383" s="103"/>
    </row>
    <row r="384" spans="16:18">
      <c r="P384" s="103"/>
      <c r="Q384" s="103"/>
      <c r="R384" s="103"/>
    </row>
    <row r="385" spans="16:18">
      <c r="P385" s="103"/>
      <c r="Q385" s="103"/>
      <c r="R385" s="103"/>
    </row>
    <row r="386" spans="16:18">
      <c r="P386" s="103"/>
      <c r="Q386" s="103"/>
      <c r="R386" s="103"/>
    </row>
    <row r="387" spans="16:18">
      <c r="P387" s="103"/>
      <c r="Q387" s="103"/>
      <c r="R387" s="103"/>
    </row>
    <row r="388" spans="16:18">
      <c r="P388" s="103"/>
      <c r="Q388" s="103"/>
      <c r="R388" s="103"/>
    </row>
    <row r="389" spans="16:18">
      <c r="P389" s="103"/>
      <c r="Q389" s="103"/>
      <c r="R389" s="103"/>
    </row>
    <row r="390" spans="16:18">
      <c r="P390" s="103"/>
      <c r="Q390" s="103"/>
      <c r="R390" s="103"/>
    </row>
    <row r="391" spans="16:18">
      <c r="P391" s="103"/>
      <c r="Q391" s="103"/>
      <c r="R391" s="103"/>
    </row>
    <row r="392" spans="16:18">
      <c r="P392" s="103"/>
      <c r="Q392" s="103"/>
      <c r="R392" s="103"/>
    </row>
    <row r="393" spans="16:18">
      <c r="P393" s="103"/>
      <c r="Q393" s="103"/>
      <c r="R393" s="103"/>
    </row>
    <row r="394" spans="16:18">
      <c r="P394" s="103"/>
      <c r="Q394" s="103"/>
      <c r="R394" s="103"/>
    </row>
    <row r="395" spans="16:18">
      <c r="P395" s="103"/>
      <c r="Q395" s="103"/>
      <c r="R395" s="103"/>
    </row>
    <row r="396" spans="16:18">
      <c r="P396" s="103"/>
      <c r="Q396" s="103"/>
      <c r="R396" s="103"/>
    </row>
    <row r="397" spans="16:18">
      <c r="P397" s="103"/>
      <c r="Q397" s="103"/>
      <c r="R397" s="103"/>
    </row>
    <row r="398" spans="16:18">
      <c r="P398" s="103"/>
      <c r="Q398" s="103"/>
      <c r="R398" s="103"/>
    </row>
    <row r="399" spans="16:18">
      <c r="P399" s="103"/>
      <c r="Q399" s="103"/>
      <c r="R399" s="103"/>
    </row>
    <row r="400" spans="16:18">
      <c r="P400" s="103"/>
      <c r="Q400" s="103"/>
      <c r="R400" s="103"/>
    </row>
    <row r="401" spans="16:18">
      <c r="P401" s="103"/>
      <c r="Q401" s="103"/>
      <c r="R401" s="103"/>
    </row>
    <row r="402" spans="16:18">
      <c r="P402" s="103"/>
      <c r="Q402" s="103"/>
      <c r="R402" s="103"/>
    </row>
    <row r="403" spans="16:18">
      <c r="P403" s="103"/>
      <c r="Q403" s="103"/>
      <c r="R403" s="103"/>
    </row>
    <row r="404" spans="16:18">
      <c r="P404" s="103"/>
      <c r="Q404" s="103"/>
      <c r="R404" s="103"/>
    </row>
    <row r="405" spans="16:18">
      <c r="P405" s="103"/>
      <c r="Q405" s="103"/>
      <c r="R405" s="103"/>
    </row>
    <row r="406" spans="16:18">
      <c r="P406" s="103"/>
      <c r="Q406" s="103"/>
      <c r="R406" s="103"/>
    </row>
    <row r="407" spans="16:18">
      <c r="P407" s="103"/>
      <c r="Q407" s="103"/>
      <c r="R407" s="103"/>
    </row>
    <row r="408" spans="16:18">
      <c r="P408" s="103"/>
      <c r="Q408" s="103"/>
      <c r="R408" s="103"/>
    </row>
    <row r="409" spans="16:18">
      <c r="P409" s="103"/>
      <c r="Q409" s="103"/>
      <c r="R409" s="103"/>
    </row>
    <row r="410" spans="16:18">
      <c r="P410" s="103"/>
      <c r="Q410" s="103"/>
      <c r="R410" s="103"/>
    </row>
    <row r="411" spans="16:18">
      <c r="P411" s="103"/>
      <c r="Q411" s="103"/>
      <c r="R411" s="103"/>
    </row>
    <row r="412" spans="16:18">
      <c r="P412" s="103"/>
      <c r="Q412" s="103"/>
      <c r="R412" s="103"/>
    </row>
    <row r="413" spans="16:18">
      <c r="P413" s="103"/>
      <c r="Q413" s="103"/>
      <c r="R413" s="103"/>
    </row>
    <row r="414" spans="16:18">
      <c r="P414" s="103"/>
      <c r="Q414" s="103"/>
      <c r="R414" s="103"/>
    </row>
    <row r="415" spans="16:18">
      <c r="P415" s="103"/>
      <c r="Q415" s="103"/>
      <c r="R415" s="103"/>
    </row>
    <row r="416" spans="16:18">
      <c r="P416" s="103"/>
      <c r="Q416" s="103"/>
      <c r="R416" s="103"/>
    </row>
    <row r="417" spans="16:18">
      <c r="P417" s="103"/>
      <c r="Q417" s="103"/>
      <c r="R417" s="103"/>
    </row>
    <row r="418" spans="16:18">
      <c r="P418" s="103"/>
      <c r="Q418" s="103"/>
      <c r="R418" s="103"/>
    </row>
    <row r="419" spans="16:18">
      <c r="P419" s="103"/>
      <c r="Q419" s="103"/>
      <c r="R419" s="103"/>
    </row>
    <row r="420" spans="16:18">
      <c r="P420" s="103"/>
      <c r="Q420" s="103"/>
      <c r="R420" s="103"/>
    </row>
    <row r="421" spans="16:18">
      <c r="P421" s="103"/>
      <c r="Q421" s="103"/>
      <c r="R421" s="103"/>
    </row>
    <row r="422" spans="16:18">
      <c r="P422" s="103"/>
      <c r="Q422" s="103"/>
      <c r="R422" s="103"/>
    </row>
    <row r="423" spans="16:18">
      <c r="P423" s="103"/>
      <c r="Q423" s="103"/>
      <c r="R423" s="103"/>
    </row>
    <row r="424" spans="16:18">
      <c r="P424" s="103"/>
      <c r="Q424" s="103"/>
      <c r="R424" s="103"/>
    </row>
    <row r="425" spans="16:18">
      <c r="P425" s="103"/>
      <c r="Q425" s="103"/>
      <c r="R425" s="103"/>
    </row>
    <row r="426" spans="16:18">
      <c r="P426" s="103"/>
      <c r="Q426" s="103"/>
      <c r="R426" s="103"/>
    </row>
    <row r="427" spans="16:18">
      <c r="P427" s="103"/>
      <c r="Q427" s="103"/>
      <c r="R427" s="103"/>
    </row>
    <row r="428" spans="16:18">
      <c r="P428" s="103"/>
      <c r="Q428" s="103"/>
      <c r="R428" s="103"/>
    </row>
    <row r="429" spans="16:18">
      <c r="P429" s="103"/>
      <c r="Q429" s="103"/>
      <c r="R429" s="103"/>
    </row>
    <row r="430" spans="16:18">
      <c r="P430" s="103"/>
      <c r="Q430" s="103"/>
      <c r="R430" s="103"/>
    </row>
    <row r="431" spans="16:18">
      <c r="P431" s="103"/>
      <c r="Q431" s="103"/>
      <c r="R431" s="103"/>
    </row>
    <row r="432" spans="16:18">
      <c r="P432" s="103"/>
      <c r="Q432" s="103"/>
      <c r="R432" s="103"/>
    </row>
    <row r="433" spans="16:18">
      <c r="P433" s="103"/>
      <c r="Q433" s="103"/>
      <c r="R433" s="103"/>
    </row>
    <row r="434" spans="16:18">
      <c r="P434" s="103"/>
      <c r="Q434" s="103"/>
      <c r="R434" s="103"/>
    </row>
    <row r="435" spans="16:18">
      <c r="P435" s="103"/>
      <c r="Q435" s="103"/>
      <c r="R435" s="103"/>
    </row>
    <row r="436" spans="16:18">
      <c r="P436" s="103"/>
      <c r="Q436" s="103"/>
      <c r="R436" s="103"/>
    </row>
    <row r="437" spans="16:18">
      <c r="P437" s="103"/>
      <c r="Q437" s="103"/>
      <c r="R437" s="103"/>
    </row>
    <row r="438" spans="16:18">
      <c r="P438" s="103"/>
      <c r="Q438" s="103"/>
      <c r="R438" s="103"/>
    </row>
    <row r="439" spans="16:18">
      <c r="P439" s="103"/>
      <c r="Q439" s="103"/>
      <c r="R439" s="103"/>
    </row>
    <row r="440" spans="16:18">
      <c r="P440" s="103"/>
      <c r="Q440" s="103"/>
      <c r="R440" s="103"/>
    </row>
    <row r="441" spans="16:18">
      <c r="P441" s="103"/>
      <c r="Q441" s="103"/>
      <c r="R441" s="103"/>
    </row>
    <row r="442" spans="16:18">
      <c r="P442" s="103"/>
      <c r="Q442" s="103"/>
      <c r="R442" s="103"/>
    </row>
    <row r="443" spans="16:18">
      <c r="P443" s="103"/>
      <c r="Q443" s="103"/>
      <c r="R443" s="103"/>
    </row>
    <row r="444" spans="16:18">
      <c r="P444" s="103"/>
      <c r="Q444" s="103"/>
      <c r="R444" s="103"/>
    </row>
    <row r="445" spans="16:18">
      <c r="P445" s="103"/>
      <c r="Q445" s="103"/>
      <c r="R445" s="103"/>
    </row>
    <row r="446" spans="16:18">
      <c r="P446" s="103"/>
      <c r="Q446" s="103"/>
      <c r="R446" s="103"/>
    </row>
    <row r="447" spans="16:18">
      <c r="P447" s="103"/>
      <c r="Q447" s="103"/>
      <c r="R447" s="103"/>
    </row>
    <row r="448" spans="16:18">
      <c r="P448" s="103"/>
      <c r="Q448" s="103"/>
      <c r="R448" s="103"/>
    </row>
    <row r="449" spans="16:18">
      <c r="P449" s="103"/>
      <c r="Q449" s="103"/>
      <c r="R449" s="103"/>
    </row>
    <row r="450" spans="16:18">
      <c r="P450" s="103"/>
      <c r="Q450" s="103"/>
      <c r="R450" s="103"/>
    </row>
    <row r="451" spans="16:18">
      <c r="P451" s="103"/>
      <c r="Q451" s="103"/>
      <c r="R451" s="103"/>
    </row>
    <row r="452" spans="16:18">
      <c r="P452" s="103"/>
      <c r="Q452" s="103"/>
      <c r="R452" s="103"/>
    </row>
    <row r="453" spans="16:18">
      <c r="P453" s="103"/>
      <c r="Q453" s="103"/>
      <c r="R453" s="103"/>
    </row>
    <row r="454" spans="16:18">
      <c r="P454" s="103"/>
      <c r="Q454" s="103"/>
      <c r="R454" s="103"/>
    </row>
    <row r="455" spans="16:18">
      <c r="P455" s="103"/>
      <c r="Q455" s="103"/>
      <c r="R455" s="103"/>
    </row>
    <row r="456" spans="16:18">
      <c r="P456" s="103"/>
      <c r="Q456" s="103"/>
      <c r="R456" s="103"/>
    </row>
    <row r="457" spans="16:18">
      <c r="P457" s="103"/>
      <c r="Q457" s="103"/>
      <c r="R457" s="103"/>
    </row>
    <row r="458" spans="16:18">
      <c r="P458" s="103"/>
      <c r="Q458" s="103"/>
      <c r="R458" s="103"/>
    </row>
    <row r="459" spans="16:18">
      <c r="P459" s="103"/>
      <c r="Q459" s="103"/>
      <c r="R459" s="103"/>
    </row>
    <row r="460" spans="16:18">
      <c r="P460" s="103"/>
      <c r="Q460" s="103"/>
      <c r="R460" s="103"/>
    </row>
    <row r="461" spans="16:18">
      <c r="P461" s="103"/>
      <c r="Q461" s="103"/>
      <c r="R461" s="103"/>
    </row>
    <row r="462" spans="16:18">
      <c r="P462" s="103"/>
      <c r="Q462" s="103"/>
      <c r="R462" s="103"/>
    </row>
    <row r="463" spans="16:18">
      <c r="P463" s="103"/>
      <c r="Q463" s="103"/>
      <c r="R463" s="103"/>
    </row>
    <row r="464" spans="16:18">
      <c r="P464" s="103"/>
      <c r="Q464" s="103"/>
      <c r="R464" s="103"/>
    </row>
    <row r="465" spans="16:18">
      <c r="P465" s="103"/>
      <c r="Q465" s="103"/>
      <c r="R465" s="103"/>
    </row>
    <row r="466" spans="16:18">
      <c r="P466" s="103"/>
      <c r="Q466" s="103"/>
      <c r="R466" s="103"/>
    </row>
    <row r="467" spans="16:18">
      <c r="P467" s="103"/>
      <c r="Q467" s="103"/>
      <c r="R467" s="103"/>
    </row>
    <row r="468" spans="16:18">
      <c r="P468" s="103"/>
      <c r="Q468" s="103"/>
      <c r="R468" s="103"/>
    </row>
    <row r="469" spans="16:18">
      <c r="P469" s="103"/>
      <c r="Q469" s="103"/>
      <c r="R469" s="103"/>
    </row>
    <row r="470" spans="16:18">
      <c r="P470" s="103"/>
      <c r="Q470" s="103"/>
      <c r="R470" s="103"/>
    </row>
    <row r="471" spans="16:18">
      <c r="P471" s="103"/>
      <c r="Q471" s="103"/>
      <c r="R471" s="103"/>
    </row>
    <row r="472" spans="16:18">
      <c r="P472" s="103"/>
      <c r="Q472" s="103"/>
      <c r="R472" s="103"/>
    </row>
    <row r="473" spans="16:18">
      <c r="P473" s="103"/>
      <c r="Q473" s="103"/>
      <c r="R473" s="103"/>
    </row>
    <row r="474" spans="16:18">
      <c r="P474" s="103"/>
      <c r="Q474" s="103"/>
      <c r="R474" s="103"/>
    </row>
    <row r="475" spans="16:18">
      <c r="P475" s="103"/>
      <c r="Q475" s="103"/>
      <c r="R475" s="103"/>
    </row>
    <row r="476" spans="16:18">
      <c r="P476" s="103"/>
      <c r="Q476" s="103"/>
      <c r="R476" s="103"/>
    </row>
    <row r="477" spans="16:18">
      <c r="P477" s="103"/>
      <c r="Q477" s="103"/>
      <c r="R477" s="103"/>
    </row>
    <row r="478" spans="16:18">
      <c r="P478" s="103"/>
      <c r="Q478" s="103"/>
      <c r="R478" s="103"/>
    </row>
    <row r="479" spans="16:18">
      <c r="P479" s="103"/>
      <c r="Q479" s="103"/>
      <c r="R479" s="103"/>
    </row>
    <row r="480" spans="16:18">
      <c r="P480" s="103"/>
      <c r="Q480" s="103"/>
      <c r="R480" s="103"/>
    </row>
    <row r="481" spans="16:18">
      <c r="P481" s="103"/>
      <c r="Q481" s="103"/>
      <c r="R481" s="103"/>
    </row>
    <row r="482" spans="16:18">
      <c r="P482" s="103"/>
      <c r="Q482" s="103"/>
      <c r="R482" s="103"/>
    </row>
    <row r="483" spans="16:18">
      <c r="P483" s="103"/>
      <c r="Q483" s="103"/>
      <c r="R483" s="103"/>
    </row>
    <row r="484" spans="16:18">
      <c r="P484" s="103"/>
      <c r="Q484" s="103"/>
      <c r="R484" s="103"/>
    </row>
    <row r="485" spans="16:18">
      <c r="P485" s="103"/>
      <c r="Q485" s="103"/>
      <c r="R485" s="103"/>
    </row>
    <row r="486" spans="16:18">
      <c r="P486" s="103"/>
      <c r="Q486" s="103"/>
      <c r="R486" s="103"/>
    </row>
    <row r="487" spans="16:18">
      <c r="P487" s="103"/>
      <c r="Q487" s="103"/>
      <c r="R487" s="103"/>
    </row>
    <row r="488" spans="16:18">
      <c r="P488" s="103"/>
      <c r="Q488" s="103"/>
      <c r="R488" s="103"/>
    </row>
    <row r="489" spans="16:18">
      <c r="P489" s="103"/>
      <c r="Q489" s="103"/>
      <c r="R489" s="103"/>
    </row>
    <row r="490" spans="16:18">
      <c r="P490" s="103"/>
      <c r="Q490" s="103"/>
      <c r="R490" s="103"/>
    </row>
    <row r="491" spans="16:18">
      <c r="P491" s="103"/>
      <c r="Q491" s="103"/>
      <c r="R491" s="103"/>
    </row>
    <row r="492" spans="16:18">
      <c r="P492" s="103"/>
      <c r="Q492" s="103"/>
      <c r="R492" s="103"/>
    </row>
    <row r="493" spans="16:18">
      <c r="P493" s="103"/>
      <c r="Q493" s="103"/>
      <c r="R493" s="103"/>
    </row>
    <row r="494" spans="16:18">
      <c r="P494" s="103"/>
      <c r="Q494" s="103"/>
      <c r="R494" s="103"/>
    </row>
    <row r="495" spans="16:18">
      <c r="P495" s="103"/>
      <c r="Q495" s="103"/>
      <c r="R495" s="103"/>
    </row>
    <row r="496" spans="16:18">
      <c r="P496" s="103"/>
      <c r="Q496" s="103"/>
      <c r="R496" s="103"/>
    </row>
    <row r="497" spans="16:18">
      <c r="P497" s="103"/>
      <c r="Q497" s="103"/>
      <c r="R497" s="103"/>
    </row>
    <row r="498" spans="16:18">
      <c r="P498" s="103"/>
      <c r="Q498" s="103"/>
      <c r="R498" s="103"/>
    </row>
    <row r="499" spans="16:18">
      <c r="P499" s="103"/>
      <c r="Q499" s="103"/>
      <c r="R499" s="103"/>
    </row>
    <row r="500" spans="16:18">
      <c r="P500" s="103"/>
      <c r="Q500" s="103"/>
      <c r="R500" s="103"/>
    </row>
    <row r="501" spans="16:18">
      <c r="P501" s="103"/>
      <c r="Q501" s="103"/>
      <c r="R501" s="103"/>
    </row>
    <row r="502" spans="16:18">
      <c r="P502" s="103"/>
      <c r="Q502" s="103"/>
      <c r="R502" s="103"/>
    </row>
    <row r="503" spans="16:18">
      <c r="P503" s="103"/>
      <c r="Q503" s="103"/>
      <c r="R503" s="103"/>
    </row>
    <row r="504" spans="16:18">
      <c r="P504" s="103"/>
      <c r="Q504" s="103"/>
      <c r="R504" s="103"/>
    </row>
    <row r="505" spans="16:18">
      <c r="P505" s="103"/>
      <c r="Q505" s="103"/>
      <c r="R505" s="103"/>
    </row>
    <row r="506" spans="16:18">
      <c r="P506" s="103"/>
      <c r="Q506" s="103"/>
      <c r="R506" s="103"/>
    </row>
    <row r="507" spans="16:18">
      <c r="P507" s="103"/>
      <c r="Q507" s="103"/>
      <c r="R507" s="103"/>
    </row>
    <row r="508" spans="16:18">
      <c r="P508" s="103"/>
      <c r="Q508" s="103"/>
      <c r="R508" s="103"/>
    </row>
    <row r="509" spans="16:18">
      <c r="P509" s="103"/>
      <c r="Q509" s="103"/>
      <c r="R509" s="103"/>
    </row>
    <row r="510" spans="16:18">
      <c r="P510" s="103"/>
      <c r="Q510" s="103"/>
      <c r="R510" s="103"/>
    </row>
    <row r="511" spans="16:18">
      <c r="P511" s="103"/>
      <c r="Q511" s="103"/>
      <c r="R511" s="103"/>
    </row>
    <row r="512" spans="16:18">
      <c r="P512" s="103"/>
      <c r="Q512" s="103"/>
      <c r="R512" s="103"/>
    </row>
    <row r="513" spans="16:18">
      <c r="P513" s="103"/>
      <c r="Q513" s="103"/>
      <c r="R513" s="103"/>
    </row>
    <row r="514" spans="16:18">
      <c r="P514" s="103"/>
      <c r="Q514" s="103"/>
      <c r="R514" s="103"/>
    </row>
    <row r="515" spans="16:18">
      <c r="P515" s="103"/>
      <c r="Q515" s="103"/>
      <c r="R515" s="103"/>
    </row>
    <row r="516" spans="16:18">
      <c r="P516" s="103"/>
      <c r="Q516" s="103"/>
      <c r="R516" s="103"/>
    </row>
    <row r="517" spans="16:18">
      <c r="P517" s="103"/>
      <c r="Q517" s="103"/>
      <c r="R517" s="103"/>
    </row>
    <row r="518" spans="16:18">
      <c r="P518" s="103"/>
      <c r="Q518" s="103"/>
      <c r="R518" s="103"/>
    </row>
    <row r="519" spans="16:18">
      <c r="P519" s="103"/>
      <c r="Q519" s="103"/>
      <c r="R519" s="103"/>
    </row>
    <row r="520" spans="16:18">
      <c r="P520" s="103"/>
      <c r="Q520" s="103"/>
      <c r="R520" s="103"/>
    </row>
    <row r="521" spans="16:18">
      <c r="P521" s="103"/>
      <c r="Q521" s="103"/>
      <c r="R521" s="103"/>
    </row>
    <row r="522" spans="16:18">
      <c r="P522" s="103"/>
      <c r="Q522" s="103"/>
      <c r="R522" s="103"/>
    </row>
    <row r="523" spans="16:18">
      <c r="P523" s="103"/>
      <c r="Q523" s="103"/>
      <c r="R523" s="103"/>
    </row>
    <row r="524" spans="16:18">
      <c r="P524" s="103"/>
      <c r="Q524" s="103"/>
      <c r="R524" s="103"/>
    </row>
    <row r="525" spans="16:18">
      <c r="P525" s="103"/>
      <c r="Q525" s="103"/>
      <c r="R525" s="103"/>
    </row>
    <row r="526" spans="16:18">
      <c r="P526" s="103"/>
      <c r="Q526" s="103"/>
      <c r="R526" s="103"/>
    </row>
    <row r="527" spans="16:18">
      <c r="P527" s="103"/>
      <c r="Q527" s="103"/>
      <c r="R527" s="103"/>
    </row>
    <row r="528" spans="16:18">
      <c r="P528" s="103"/>
      <c r="Q528" s="103"/>
      <c r="R528" s="103"/>
    </row>
    <row r="529" spans="16:18">
      <c r="P529" s="103"/>
      <c r="Q529" s="103"/>
      <c r="R529" s="103"/>
    </row>
    <row r="530" spans="16:18">
      <c r="P530" s="103"/>
      <c r="Q530" s="103"/>
      <c r="R530" s="103"/>
    </row>
    <row r="531" spans="16:18">
      <c r="P531" s="103"/>
      <c r="Q531" s="103"/>
      <c r="R531" s="103"/>
    </row>
    <row r="532" spans="16:18">
      <c r="P532" s="103"/>
      <c r="Q532" s="103"/>
      <c r="R532" s="103"/>
    </row>
    <row r="533" spans="16:18">
      <c r="P533" s="103"/>
      <c r="Q533" s="103"/>
      <c r="R533" s="103"/>
    </row>
    <row r="534" spans="16:18">
      <c r="P534" s="103"/>
      <c r="Q534" s="103"/>
      <c r="R534" s="103"/>
    </row>
    <row r="535" spans="16:18">
      <c r="P535" s="103"/>
      <c r="Q535" s="103"/>
      <c r="R535" s="103"/>
    </row>
    <row r="536" spans="16:18">
      <c r="P536" s="103"/>
      <c r="Q536" s="103"/>
      <c r="R536" s="103"/>
    </row>
    <row r="537" spans="16:18">
      <c r="P537" s="103"/>
      <c r="Q537" s="103"/>
      <c r="R537" s="103"/>
    </row>
    <row r="538" spans="16:18">
      <c r="P538" s="103"/>
      <c r="Q538" s="103"/>
      <c r="R538" s="103"/>
    </row>
    <row r="539" spans="16:18">
      <c r="P539" s="103"/>
      <c r="Q539" s="103"/>
      <c r="R539" s="103"/>
    </row>
    <row r="540" spans="16:18">
      <c r="P540" s="103"/>
      <c r="Q540" s="103"/>
      <c r="R540" s="103"/>
    </row>
    <row r="541" spans="16:18">
      <c r="P541" s="103"/>
      <c r="Q541" s="103"/>
      <c r="R541" s="103"/>
    </row>
    <row r="542" spans="16:18">
      <c r="P542" s="103"/>
      <c r="Q542" s="103"/>
      <c r="R542" s="103"/>
    </row>
    <row r="543" spans="16:18">
      <c r="P543" s="103"/>
      <c r="Q543" s="103"/>
      <c r="R543" s="103"/>
    </row>
    <row r="544" spans="16:18">
      <c r="P544" s="103"/>
      <c r="Q544" s="103"/>
      <c r="R544" s="103"/>
    </row>
    <row r="545" spans="16:18">
      <c r="P545" s="103"/>
      <c r="Q545" s="103"/>
      <c r="R545" s="103"/>
    </row>
    <row r="546" spans="16:18">
      <c r="P546" s="103"/>
      <c r="Q546" s="103"/>
      <c r="R546" s="103"/>
    </row>
    <row r="547" spans="16:18">
      <c r="P547" s="103"/>
      <c r="Q547" s="103"/>
      <c r="R547" s="103"/>
    </row>
    <row r="548" spans="16:18">
      <c r="P548" s="103"/>
      <c r="Q548" s="103"/>
      <c r="R548" s="103"/>
    </row>
    <row r="549" spans="16:18">
      <c r="P549" s="103"/>
      <c r="Q549" s="103"/>
      <c r="R549" s="103"/>
    </row>
    <row r="550" spans="16:18">
      <c r="P550" s="103"/>
      <c r="Q550" s="103"/>
      <c r="R550" s="103"/>
    </row>
    <row r="551" spans="16:18">
      <c r="P551" s="103"/>
      <c r="Q551" s="103"/>
      <c r="R551" s="103"/>
    </row>
    <row r="552" spans="16:18">
      <c r="P552" s="103"/>
      <c r="Q552" s="103"/>
      <c r="R552" s="103"/>
    </row>
    <row r="553" spans="16:18">
      <c r="P553" s="103"/>
      <c r="Q553" s="103"/>
      <c r="R553" s="103"/>
    </row>
    <row r="554" spans="16:18">
      <c r="P554" s="103"/>
      <c r="Q554" s="103"/>
      <c r="R554" s="103"/>
    </row>
    <row r="555" spans="16:18">
      <c r="P555" s="103"/>
      <c r="Q555" s="103"/>
      <c r="R555" s="103"/>
    </row>
    <row r="556" spans="16:18">
      <c r="P556" s="103"/>
      <c r="Q556" s="103"/>
      <c r="R556" s="103"/>
    </row>
    <row r="557" spans="16:18">
      <c r="P557" s="103"/>
      <c r="Q557" s="103"/>
      <c r="R557" s="103"/>
    </row>
    <row r="558" spans="16:18">
      <c r="P558" s="103"/>
      <c r="Q558" s="103"/>
      <c r="R558" s="103"/>
    </row>
    <row r="559" spans="16:18">
      <c r="P559" s="103"/>
      <c r="Q559" s="103"/>
      <c r="R559" s="103"/>
    </row>
    <row r="560" spans="16:18">
      <c r="P560" s="103"/>
      <c r="Q560" s="103"/>
      <c r="R560" s="103"/>
    </row>
    <row r="561" spans="16:18">
      <c r="P561" s="103"/>
      <c r="Q561" s="103"/>
      <c r="R561" s="103"/>
    </row>
    <row r="562" spans="16:18">
      <c r="P562" s="103"/>
      <c r="Q562" s="103"/>
      <c r="R562" s="103"/>
    </row>
    <row r="563" spans="16:18">
      <c r="P563" s="103"/>
      <c r="Q563" s="103"/>
      <c r="R563" s="103"/>
    </row>
    <row r="564" spans="16:18">
      <c r="P564" s="103"/>
      <c r="Q564" s="103"/>
      <c r="R564" s="103"/>
    </row>
    <row r="565" spans="16:18">
      <c r="P565" s="103"/>
      <c r="Q565" s="103"/>
      <c r="R565" s="103"/>
    </row>
    <row r="566" spans="16:18">
      <c r="P566" s="103"/>
      <c r="Q566" s="103"/>
      <c r="R566" s="103"/>
    </row>
    <row r="567" spans="16:18">
      <c r="P567" s="103"/>
      <c r="Q567" s="103"/>
      <c r="R567" s="103"/>
    </row>
    <row r="568" spans="16:18">
      <c r="P568" s="103"/>
      <c r="Q568" s="103"/>
      <c r="R568" s="103"/>
    </row>
    <row r="569" spans="16:18">
      <c r="P569" s="103"/>
      <c r="Q569" s="103"/>
      <c r="R569" s="103"/>
    </row>
    <row r="570" spans="16:18">
      <c r="P570" s="103"/>
      <c r="Q570" s="103"/>
      <c r="R570" s="103"/>
    </row>
    <row r="571" spans="16:18">
      <c r="P571" s="103"/>
      <c r="Q571" s="103"/>
      <c r="R571" s="103"/>
    </row>
    <row r="572" spans="16:18">
      <c r="P572" s="103"/>
      <c r="Q572" s="103"/>
      <c r="R572" s="103"/>
    </row>
    <row r="573" spans="16:18">
      <c r="P573" s="103"/>
      <c r="Q573" s="103"/>
      <c r="R573" s="103"/>
    </row>
    <row r="574" spans="16:18">
      <c r="P574" s="103"/>
      <c r="Q574" s="103"/>
      <c r="R574" s="103"/>
    </row>
    <row r="575" spans="16:18">
      <c r="P575" s="103"/>
      <c r="Q575" s="103"/>
      <c r="R575" s="103"/>
    </row>
    <row r="576" spans="16:18">
      <c r="P576" s="103"/>
      <c r="Q576" s="103"/>
      <c r="R576" s="103"/>
    </row>
    <row r="577" spans="16:18">
      <c r="P577" s="103"/>
      <c r="Q577" s="103"/>
      <c r="R577" s="103"/>
    </row>
    <row r="578" spans="16:18">
      <c r="P578" s="103"/>
      <c r="Q578" s="103"/>
      <c r="R578" s="103"/>
    </row>
    <row r="579" spans="16:18">
      <c r="P579" s="103"/>
      <c r="Q579" s="103"/>
      <c r="R579" s="103"/>
    </row>
    <row r="580" spans="16:18">
      <c r="P580" s="103"/>
      <c r="Q580" s="103"/>
      <c r="R580" s="103"/>
    </row>
    <row r="581" spans="16:18">
      <c r="P581" s="103"/>
      <c r="Q581" s="103"/>
      <c r="R581" s="103"/>
    </row>
    <row r="582" spans="16:18">
      <c r="P582" s="103"/>
      <c r="Q582" s="103"/>
      <c r="R582" s="103"/>
    </row>
    <row r="583" spans="16:18">
      <c r="P583" s="103"/>
      <c r="Q583" s="103"/>
      <c r="R583" s="103"/>
    </row>
    <row r="584" spans="16:18">
      <c r="P584" s="103"/>
      <c r="Q584" s="103"/>
      <c r="R584" s="103"/>
    </row>
    <row r="585" spans="16:18">
      <c r="P585" s="103"/>
      <c r="Q585" s="103"/>
      <c r="R585" s="103"/>
    </row>
    <row r="586" spans="16:18">
      <c r="P586" s="103"/>
      <c r="Q586" s="103"/>
      <c r="R586" s="103"/>
    </row>
    <row r="587" spans="16:18">
      <c r="P587" s="103"/>
      <c r="Q587" s="103"/>
      <c r="R587" s="103"/>
    </row>
    <row r="588" spans="16:18">
      <c r="P588" s="103"/>
      <c r="Q588" s="103"/>
      <c r="R588" s="103"/>
    </row>
    <row r="589" spans="16:18">
      <c r="P589" s="103"/>
      <c r="Q589" s="103"/>
      <c r="R589" s="103"/>
    </row>
    <row r="590" spans="16:18">
      <c r="P590" s="103"/>
      <c r="Q590" s="103"/>
      <c r="R590" s="103"/>
    </row>
    <row r="591" spans="16:18">
      <c r="P591" s="103"/>
      <c r="Q591" s="103"/>
      <c r="R591" s="103"/>
    </row>
    <row r="592" spans="16:18">
      <c r="P592" s="103"/>
      <c r="Q592" s="103"/>
      <c r="R592" s="103"/>
    </row>
    <row r="593" spans="16:18">
      <c r="P593" s="103"/>
      <c r="Q593" s="103"/>
      <c r="R593" s="103"/>
    </row>
    <row r="594" spans="16:18">
      <c r="P594" s="103"/>
      <c r="Q594" s="103"/>
      <c r="R594" s="103"/>
    </row>
    <row r="595" spans="16:18">
      <c r="P595" s="103"/>
      <c r="Q595" s="103"/>
      <c r="R595" s="103"/>
    </row>
    <row r="596" spans="16:18">
      <c r="P596" s="103"/>
      <c r="Q596" s="103"/>
      <c r="R596" s="103"/>
    </row>
    <row r="597" spans="16:18">
      <c r="P597" s="103"/>
      <c r="Q597" s="103"/>
      <c r="R597" s="103"/>
    </row>
    <row r="598" spans="16:18">
      <c r="P598" s="103"/>
      <c r="Q598" s="103"/>
      <c r="R598" s="103"/>
    </row>
    <row r="599" spans="16:18">
      <c r="P599" s="103"/>
      <c r="Q599" s="103"/>
      <c r="R599" s="103"/>
    </row>
    <row r="600" spans="16:18">
      <c r="P600" s="103"/>
      <c r="Q600" s="103"/>
      <c r="R600" s="103"/>
    </row>
    <row r="601" spans="16:18">
      <c r="P601" s="103"/>
      <c r="Q601" s="103"/>
      <c r="R601" s="103"/>
    </row>
    <row r="602" spans="16:18">
      <c r="P602" s="103"/>
      <c r="Q602" s="103"/>
      <c r="R602" s="103"/>
    </row>
    <row r="603" spans="16:18">
      <c r="P603" s="103"/>
      <c r="Q603" s="103"/>
      <c r="R603" s="103"/>
    </row>
    <row r="604" spans="16:18">
      <c r="P604" s="103"/>
      <c r="Q604" s="103"/>
      <c r="R604" s="103"/>
    </row>
    <row r="605" spans="16:18">
      <c r="P605" s="103"/>
      <c r="Q605" s="103"/>
      <c r="R605" s="103"/>
    </row>
    <row r="606" spans="16:18">
      <c r="P606" s="103"/>
      <c r="Q606" s="103"/>
      <c r="R606" s="103"/>
    </row>
    <row r="607" spans="16:18">
      <c r="P607" s="103"/>
      <c r="Q607" s="103"/>
      <c r="R607" s="103"/>
    </row>
    <row r="608" spans="16:18">
      <c r="P608" s="103"/>
      <c r="Q608" s="103"/>
      <c r="R608" s="103"/>
    </row>
    <row r="609" spans="16:18">
      <c r="P609" s="103"/>
      <c r="Q609" s="103"/>
      <c r="R609" s="103"/>
    </row>
    <row r="610" spans="16:18">
      <c r="P610" s="103"/>
      <c r="Q610" s="103"/>
      <c r="R610" s="103"/>
    </row>
    <row r="611" spans="16:18">
      <c r="P611" s="103"/>
      <c r="Q611" s="103"/>
      <c r="R611" s="103"/>
    </row>
    <row r="612" spans="16:18">
      <c r="P612" s="103"/>
      <c r="Q612" s="103"/>
      <c r="R612" s="103"/>
    </row>
    <row r="613" spans="16:18">
      <c r="P613" s="103"/>
      <c r="Q613" s="103"/>
      <c r="R613" s="103"/>
    </row>
    <row r="614" spans="16:18">
      <c r="P614" s="103"/>
      <c r="Q614" s="103"/>
      <c r="R614" s="103"/>
    </row>
    <row r="615" spans="16:18">
      <c r="P615" s="103"/>
      <c r="Q615" s="103"/>
      <c r="R615" s="103"/>
    </row>
    <row r="616" spans="16:18">
      <c r="P616" s="103"/>
      <c r="Q616" s="103"/>
      <c r="R616" s="103"/>
    </row>
    <row r="617" spans="16:18">
      <c r="P617" s="103"/>
      <c r="Q617" s="103"/>
      <c r="R617" s="103"/>
    </row>
    <row r="618" spans="16:18">
      <c r="P618" s="103"/>
      <c r="Q618" s="103"/>
      <c r="R618" s="103"/>
    </row>
    <row r="619" spans="16:18">
      <c r="P619" s="103"/>
      <c r="Q619" s="103"/>
      <c r="R619" s="103"/>
    </row>
    <row r="620" spans="16:18">
      <c r="P620" s="103"/>
      <c r="Q620" s="103"/>
      <c r="R620" s="103"/>
    </row>
    <row r="621" spans="16:18">
      <c r="P621" s="103"/>
      <c r="Q621" s="103"/>
      <c r="R621" s="103"/>
    </row>
    <row r="622" spans="16:18">
      <c r="P622" s="103"/>
      <c r="Q622" s="103"/>
      <c r="R622" s="103"/>
    </row>
    <row r="623" spans="16:18">
      <c r="P623" s="103"/>
      <c r="Q623" s="103"/>
      <c r="R623" s="103"/>
    </row>
    <row r="624" spans="16:18">
      <c r="P624" s="103"/>
      <c r="Q624" s="103"/>
      <c r="R624" s="103"/>
    </row>
    <row r="625" spans="16:18">
      <c r="P625" s="103"/>
      <c r="Q625" s="103"/>
      <c r="R625" s="103"/>
    </row>
    <row r="626" spans="16:18">
      <c r="P626" s="103"/>
      <c r="Q626" s="103"/>
      <c r="R626" s="103"/>
    </row>
    <row r="627" spans="16:18">
      <c r="P627" s="103"/>
      <c r="Q627" s="103"/>
      <c r="R627" s="103"/>
    </row>
    <row r="628" spans="16:18">
      <c r="P628" s="103"/>
      <c r="Q628" s="103"/>
      <c r="R628" s="103"/>
    </row>
    <row r="629" spans="16:18">
      <c r="P629" s="103"/>
      <c r="Q629" s="103"/>
      <c r="R629" s="103"/>
    </row>
    <row r="630" spans="16:18">
      <c r="P630" s="103"/>
      <c r="Q630" s="103"/>
      <c r="R630" s="103"/>
    </row>
    <row r="631" spans="16:18">
      <c r="P631" s="103"/>
      <c r="Q631" s="103"/>
      <c r="R631" s="103"/>
    </row>
    <row r="632" spans="16:18">
      <c r="P632" s="103"/>
      <c r="Q632" s="103"/>
      <c r="R632" s="103"/>
    </row>
    <row r="633" spans="16:18">
      <c r="P633" s="103"/>
      <c r="Q633" s="103"/>
      <c r="R633" s="103"/>
    </row>
    <row r="634" spans="16:18">
      <c r="P634" s="103"/>
      <c r="Q634" s="103"/>
      <c r="R634" s="103"/>
    </row>
    <row r="635" spans="16:18">
      <c r="P635" s="103"/>
      <c r="Q635" s="103"/>
      <c r="R635" s="103"/>
    </row>
    <row r="636" spans="16:18">
      <c r="P636" s="103"/>
      <c r="Q636" s="103"/>
      <c r="R636" s="103"/>
    </row>
    <row r="637" spans="16:18">
      <c r="P637" s="103"/>
      <c r="Q637" s="103"/>
      <c r="R637" s="103"/>
    </row>
    <row r="638" spans="16:18">
      <c r="P638" s="103"/>
      <c r="Q638" s="103"/>
      <c r="R638" s="103"/>
    </row>
    <row r="639" spans="16:18">
      <c r="P639" s="103"/>
      <c r="Q639" s="103"/>
      <c r="R639" s="103"/>
    </row>
    <row r="640" spans="16:18">
      <c r="P640" s="103"/>
      <c r="Q640" s="103"/>
      <c r="R640" s="103"/>
    </row>
    <row r="641" spans="16:18">
      <c r="P641" s="103"/>
      <c r="Q641" s="103"/>
      <c r="R641" s="103"/>
    </row>
    <row r="642" spans="16:18">
      <c r="P642" s="103"/>
      <c r="Q642" s="103"/>
      <c r="R642" s="103"/>
    </row>
    <row r="643" spans="16:18">
      <c r="P643" s="103"/>
      <c r="Q643" s="103"/>
      <c r="R643" s="103"/>
    </row>
    <row r="644" spans="16:18">
      <c r="P644" s="103"/>
      <c r="Q644" s="103"/>
      <c r="R644" s="103"/>
    </row>
    <row r="645" spans="16:18">
      <c r="P645" s="103"/>
      <c r="Q645" s="103"/>
      <c r="R645" s="103"/>
    </row>
    <row r="646" spans="16:18">
      <c r="P646" s="103"/>
      <c r="Q646" s="103"/>
      <c r="R646" s="103"/>
    </row>
    <row r="647" spans="16:18">
      <c r="P647" s="103"/>
      <c r="Q647" s="103"/>
      <c r="R647" s="103"/>
    </row>
    <row r="648" spans="16:18">
      <c r="P648" s="103"/>
      <c r="Q648" s="103"/>
      <c r="R648" s="103"/>
    </row>
    <row r="649" spans="16:18">
      <c r="P649" s="103"/>
      <c r="Q649" s="103"/>
      <c r="R649" s="103"/>
    </row>
    <row r="650" spans="16:18">
      <c r="P650" s="103"/>
      <c r="Q650" s="103"/>
      <c r="R650" s="103"/>
    </row>
    <row r="651" spans="16:18">
      <c r="P651" s="103"/>
      <c r="Q651" s="103"/>
      <c r="R651" s="103"/>
    </row>
    <row r="652" spans="16:18">
      <c r="P652" s="103"/>
      <c r="Q652" s="103"/>
      <c r="R652" s="103"/>
    </row>
    <row r="653" spans="16:18">
      <c r="P653" s="103"/>
      <c r="Q653" s="103"/>
      <c r="R653" s="103"/>
    </row>
    <row r="654" spans="16:18">
      <c r="P654" s="103"/>
      <c r="Q654" s="103"/>
      <c r="R654" s="103"/>
    </row>
    <row r="655" spans="16:18">
      <c r="P655" s="103"/>
      <c r="Q655" s="103"/>
      <c r="R655" s="103"/>
    </row>
    <row r="656" spans="16:18">
      <c r="P656" s="103"/>
      <c r="Q656" s="103"/>
      <c r="R656" s="103"/>
    </row>
    <row r="657" spans="16:18">
      <c r="P657" s="103"/>
      <c r="Q657" s="103"/>
      <c r="R657" s="103"/>
    </row>
    <row r="658" spans="16:18">
      <c r="P658" s="103"/>
      <c r="Q658" s="103"/>
      <c r="R658" s="103"/>
    </row>
    <row r="659" spans="16:18">
      <c r="P659" s="103"/>
      <c r="Q659" s="103"/>
      <c r="R659" s="103"/>
    </row>
    <row r="660" spans="16:18">
      <c r="P660" s="103"/>
      <c r="Q660" s="103"/>
      <c r="R660" s="103"/>
    </row>
    <row r="661" spans="16:18">
      <c r="P661" s="103"/>
      <c r="Q661" s="103"/>
      <c r="R661" s="103"/>
    </row>
    <row r="662" spans="16:18">
      <c r="P662" s="103"/>
      <c r="Q662" s="103"/>
      <c r="R662" s="103"/>
    </row>
    <row r="663" spans="16:18">
      <c r="P663" s="103"/>
      <c r="Q663" s="103"/>
      <c r="R663" s="103"/>
    </row>
    <row r="664" spans="16:18">
      <c r="P664" s="103"/>
      <c r="Q664" s="103"/>
      <c r="R664" s="103"/>
    </row>
    <row r="665" spans="16:18">
      <c r="P665" s="103"/>
      <c r="Q665" s="103"/>
      <c r="R665" s="103"/>
    </row>
    <row r="666" spans="16:18">
      <c r="P666" s="103"/>
      <c r="Q666" s="103"/>
      <c r="R666" s="103"/>
    </row>
    <row r="667" spans="16:18">
      <c r="P667" s="103"/>
      <c r="Q667" s="103"/>
      <c r="R667" s="103"/>
    </row>
    <row r="668" spans="16:18">
      <c r="P668" s="103"/>
      <c r="Q668" s="103"/>
      <c r="R668" s="103"/>
    </row>
    <row r="669" spans="16:18">
      <c r="P669" s="103"/>
      <c r="Q669" s="103"/>
      <c r="R669" s="103"/>
    </row>
    <row r="670" spans="16:18">
      <c r="P670" s="103"/>
      <c r="Q670" s="103"/>
      <c r="R670" s="103"/>
    </row>
    <row r="671" spans="16:18">
      <c r="P671" s="103"/>
      <c r="Q671" s="103"/>
      <c r="R671" s="103"/>
    </row>
    <row r="672" spans="16:18">
      <c r="P672" s="103"/>
      <c r="Q672" s="103"/>
      <c r="R672" s="103"/>
    </row>
    <row r="673" spans="16:18">
      <c r="P673" s="103"/>
      <c r="Q673" s="103"/>
      <c r="R673" s="103"/>
    </row>
    <row r="674" spans="16:18">
      <c r="P674" s="103"/>
      <c r="Q674" s="103"/>
      <c r="R674" s="103"/>
    </row>
    <row r="675" spans="16:18">
      <c r="P675" s="103"/>
      <c r="Q675" s="103"/>
      <c r="R675" s="103"/>
    </row>
    <row r="676" spans="16:18">
      <c r="P676" s="103"/>
      <c r="Q676" s="103"/>
      <c r="R676" s="103"/>
    </row>
    <row r="677" spans="16:18">
      <c r="P677" s="103"/>
      <c r="Q677" s="103"/>
      <c r="R677" s="103"/>
    </row>
    <row r="678" spans="16:18">
      <c r="P678" s="103"/>
      <c r="Q678" s="103"/>
      <c r="R678" s="103"/>
    </row>
    <row r="679" spans="16:18">
      <c r="P679" s="103"/>
      <c r="Q679" s="103"/>
      <c r="R679" s="103"/>
    </row>
    <row r="680" spans="16:18">
      <c r="P680" s="103"/>
      <c r="Q680" s="103"/>
      <c r="R680" s="103"/>
    </row>
    <row r="681" spans="16:18">
      <c r="P681" s="103"/>
      <c r="Q681" s="103"/>
      <c r="R681" s="103"/>
    </row>
    <row r="682" spans="16:18">
      <c r="P682" s="103"/>
      <c r="Q682" s="103"/>
      <c r="R682" s="103"/>
    </row>
    <row r="683" spans="16:18">
      <c r="P683" s="103"/>
      <c r="Q683" s="103"/>
      <c r="R683" s="103"/>
    </row>
    <row r="684" spans="16:18">
      <c r="P684" s="103"/>
      <c r="Q684" s="103"/>
      <c r="R684" s="103"/>
    </row>
    <row r="685" spans="16:18">
      <c r="P685" s="103"/>
      <c r="Q685" s="103"/>
      <c r="R685" s="103"/>
    </row>
    <row r="686" spans="16:18">
      <c r="P686" s="103"/>
      <c r="Q686" s="103"/>
      <c r="R686" s="103"/>
    </row>
    <row r="687" spans="16:18">
      <c r="P687" s="103"/>
      <c r="Q687" s="103"/>
      <c r="R687" s="103"/>
    </row>
    <row r="688" spans="16:18">
      <c r="P688" s="103"/>
      <c r="Q688" s="103"/>
      <c r="R688" s="103"/>
    </row>
    <row r="689" spans="16:18">
      <c r="P689" s="103"/>
      <c r="Q689" s="103"/>
      <c r="R689" s="103"/>
    </row>
    <row r="690" spans="16:18">
      <c r="P690" s="103"/>
      <c r="Q690" s="103"/>
      <c r="R690" s="103"/>
    </row>
    <row r="691" spans="16:18">
      <c r="P691" s="103"/>
      <c r="Q691" s="103"/>
      <c r="R691" s="103"/>
    </row>
    <row r="692" spans="16:18">
      <c r="P692" s="103"/>
      <c r="Q692" s="103"/>
      <c r="R692" s="103"/>
    </row>
    <row r="693" spans="16:18">
      <c r="P693" s="103"/>
      <c r="Q693" s="103"/>
      <c r="R693" s="103"/>
    </row>
    <row r="694" spans="16:18">
      <c r="P694" s="103"/>
      <c r="Q694" s="103"/>
      <c r="R694" s="103"/>
    </row>
    <row r="695" spans="16:18">
      <c r="P695" s="103"/>
      <c r="Q695" s="103"/>
      <c r="R695" s="103"/>
    </row>
    <row r="696" spans="16:18">
      <c r="P696" s="103"/>
      <c r="Q696" s="103"/>
      <c r="R696" s="103"/>
    </row>
    <row r="697" spans="16:18">
      <c r="P697" s="103"/>
      <c r="Q697" s="103"/>
      <c r="R697" s="103"/>
    </row>
    <row r="698" spans="16:18">
      <c r="P698" s="103"/>
      <c r="Q698" s="103"/>
      <c r="R698" s="103"/>
    </row>
    <row r="699" spans="16:18">
      <c r="P699" s="103"/>
      <c r="Q699" s="103"/>
      <c r="R699" s="103"/>
    </row>
    <row r="700" spans="16:18">
      <c r="P700" s="103"/>
      <c r="Q700" s="103"/>
      <c r="R700" s="103"/>
    </row>
    <row r="701" spans="16:18">
      <c r="P701" s="103"/>
      <c r="Q701" s="103"/>
      <c r="R701" s="103"/>
    </row>
    <row r="702" spans="16:18">
      <c r="P702" s="103"/>
      <c r="Q702" s="103"/>
      <c r="R702" s="103"/>
    </row>
    <row r="703" spans="16:18">
      <c r="P703" s="103"/>
      <c r="Q703" s="103"/>
      <c r="R703" s="103"/>
    </row>
    <row r="704" spans="16:18">
      <c r="P704" s="103"/>
      <c r="Q704" s="103"/>
      <c r="R704" s="103"/>
    </row>
    <row r="705" spans="16:18">
      <c r="P705" s="103"/>
      <c r="Q705" s="103"/>
      <c r="R705" s="103"/>
    </row>
    <row r="706" spans="16:18">
      <c r="P706" s="103"/>
      <c r="Q706" s="103"/>
      <c r="R706" s="103"/>
    </row>
    <row r="707" spans="16:18">
      <c r="P707" s="103"/>
      <c r="Q707" s="103"/>
      <c r="R707" s="103"/>
    </row>
    <row r="708" spans="16:18">
      <c r="P708" s="103"/>
      <c r="Q708" s="103"/>
      <c r="R708" s="103"/>
    </row>
    <row r="709" spans="16:18">
      <c r="P709" s="103"/>
      <c r="Q709" s="103"/>
      <c r="R709" s="103"/>
    </row>
    <row r="710" spans="16:18">
      <c r="P710" s="103"/>
      <c r="Q710" s="103"/>
      <c r="R710" s="103"/>
    </row>
    <row r="711" spans="16:18">
      <c r="P711" s="103"/>
      <c r="Q711" s="103"/>
      <c r="R711" s="103"/>
    </row>
    <row r="712" spans="16:18">
      <c r="P712" s="103"/>
      <c r="Q712" s="103"/>
      <c r="R712" s="103"/>
    </row>
    <row r="713" spans="16:18">
      <c r="P713" s="103"/>
      <c r="Q713" s="103"/>
      <c r="R713" s="103"/>
    </row>
    <row r="714" spans="16:18">
      <c r="P714" s="103"/>
      <c r="Q714" s="103"/>
      <c r="R714" s="103"/>
    </row>
    <row r="715" spans="16:18">
      <c r="P715" s="103"/>
      <c r="Q715" s="103"/>
      <c r="R715" s="103"/>
    </row>
    <row r="716" spans="16:18">
      <c r="P716" s="103"/>
      <c r="Q716" s="103"/>
      <c r="R716" s="103"/>
    </row>
    <row r="717" spans="16:18">
      <c r="P717" s="103"/>
      <c r="Q717" s="103"/>
      <c r="R717" s="103"/>
    </row>
    <row r="718" spans="16:18">
      <c r="P718" s="103"/>
      <c r="Q718" s="103"/>
      <c r="R718" s="103"/>
    </row>
    <row r="719" spans="16:18">
      <c r="P719" s="103"/>
      <c r="Q719" s="103"/>
      <c r="R719" s="103"/>
    </row>
    <row r="720" spans="16:18">
      <c r="P720" s="103"/>
      <c r="Q720" s="103"/>
      <c r="R720" s="103"/>
    </row>
    <row r="721" spans="16:18">
      <c r="P721" s="103"/>
      <c r="Q721" s="103"/>
      <c r="R721" s="103"/>
    </row>
    <row r="722" spans="16:18">
      <c r="P722" s="103"/>
      <c r="Q722" s="103"/>
      <c r="R722" s="103"/>
    </row>
    <row r="723" spans="16:18">
      <c r="P723" s="103"/>
      <c r="Q723" s="103"/>
      <c r="R723" s="103"/>
    </row>
    <row r="724" spans="16:18">
      <c r="P724" s="103"/>
      <c r="Q724" s="103"/>
      <c r="R724" s="103"/>
    </row>
    <row r="725" spans="16:18">
      <c r="P725" s="103"/>
      <c r="Q725" s="103"/>
      <c r="R725" s="103"/>
    </row>
    <row r="726" spans="16:18">
      <c r="P726" s="103"/>
      <c r="Q726" s="103"/>
      <c r="R726" s="103"/>
    </row>
    <row r="727" spans="16:18">
      <c r="P727" s="103"/>
      <c r="Q727" s="103"/>
      <c r="R727" s="103"/>
    </row>
    <row r="728" spans="16:18">
      <c r="P728" s="103"/>
      <c r="Q728" s="103"/>
      <c r="R728" s="103"/>
    </row>
    <row r="729" spans="16:18">
      <c r="P729" s="103"/>
      <c r="Q729" s="103"/>
      <c r="R729" s="103"/>
    </row>
    <row r="730" spans="16:18">
      <c r="P730" s="103"/>
      <c r="Q730" s="103"/>
      <c r="R730" s="103"/>
    </row>
    <row r="731" spans="16:18">
      <c r="P731" s="103"/>
      <c r="Q731" s="103"/>
      <c r="R731" s="103"/>
    </row>
    <row r="732" spans="16:18">
      <c r="P732" s="103"/>
      <c r="Q732" s="103"/>
      <c r="R732" s="103"/>
    </row>
    <row r="733" spans="16:18">
      <c r="P733" s="103"/>
      <c r="Q733" s="103"/>
      <c r="R733" s="103"/>
    </row>
    <row r="734" spans="16:18">
      <c r="P734" s="103"/>
      <c r="Q734" s="103"/>
      <c r="R734" s="103"/>
    </row>
    <row r="735" spans="16:18">
      <c r="P735" s="103"/>
      <c r="Q735" s="103"/>
      <c r="R735" s="103"/>
    </row>
    <row r="736" spans="16:18">
      <c r="P736" s="103"/>
      <c r="Q736" s="103"/>
      <c r="R736" s="103"/>
    </row>
    <row r="737" spans="16:18">
      <c r="P737" s="103"/>
      <c r="Q737" s="103"/>
      <c r="R737" s="103"/>
    </row>
    <row r="738" spans="16:18">
      <c r="P738" s="103"/>
      <c r="Q738" s="103"/>
      <c r="R738" s="103"/>
    </row>
    <row r="739" spans="16:18">
      <c r="P739" s="103"/>
      <c r="Q739" s="103"/>
      <c r="R739" s="103"/>
    </row>
    <row r="740" spans="16:18">
      <c r="P740" s="103"/>
      <c r="Q740" s="103"/>
      <c r="R740" s="103"/>
    </row>
    <row r="741" spans="16:18">
      <c r="P741" s="103"/>
      <c r="Q741" s="103"/>
      <c r="R741" s="103"/>
    </row>
    <row r="742" spans="16:18">
      <c r="P742" s="103"/>
      <c r="Q742" s="103"/>
      <c r="R742" s="103"/>
    </row>
    <row r="743" spans="16:18">
      <c r="P743" s="103"/>
      <c r="Q743" s="103"/>
      <c r="R743" s="103"/>
    </row>
    <row r="744" spans="16:18">
      <c r="P744" s="103"/>
      <c r="Q744" s="103"/>
      <c r="R744" s="103"/>
    </row>
    <row r="745" spans="16:18">
      <c r="P745" s="103"/>
      <c r="Q745" s="103"/>
      <c r="R745" s="103"/>
    </row>
    <row r="746" spans="16:18">
      <c r="P746" s="103"/>
      <c r="Q746" s="103"/>
      <c r="R746" s="103"/>
    </row>
    <row r="747" spans="16:18">
      <c r="P747" s="103"/>
      <c r="Q747" s="103"/>
      <c r="R747" s="103"/>
    </row>
    <row r="748" spans="16:18">
      <c r="P748" s="103"/>
      <c r="Q748" s="103"/>
      <c r="R748" s="103"/>
    </row>
    <row r="749" spans="16:18">
      <c r="P749" s="103"/>
      <c r="Q749" s="103"/>
      <c r="R749" s="103"/>
    </row>
    <row r="750" spans="16:18">
      <c r="P750" s="103"/>
      <c r="Q750" s="103"/>
      <c r="R750" s="103"/>
    </row>
    <row r="751" spans="16:18">
      <c r="P751" s="103"/>
      <c r="Q751" s="103"/>
      <c r="R751" s="103"/>
    </row>
    <row r="752" spans="16:18">
      <c r="P752" s="103"/>
      <c r="Q752" s="103"/>
      <c r="R752" s="103"/>
    </row>
    <row r="753" spans="16:18">
      <c r="P753" s="103"/>
      <c r="Q753" s="103"/>
      <c r="R753" s="103"/>
    </row>
    <row r="754" spans="16:18">
      <c r="P754" s="103"/>
      <c r="Q754" s="103"/>
      <c r="R754" s="103"/>
    </row>
    <row r="755" spans="16:18">
      <c r="P755" s="103"/>
      <c r="Q755" s="103"/>
      <c r="R755" s="103"/>
    </row>
    <row r="756" spans="16:18">
      <c r="P756" s="103"/>
      <c r="Q756" s="103"/>
      <c r="R756" s="103"/>
    </row>
    <row r="757" spans="16:18">
      <c r="P757" s="103"/>
      <c r="Q757" s="103"/>
      <c r="R757" s="103"/>
    </row>
    <row r="758" spans="16:18">
      <c r="P758" s="103"/>
      <c r="Q758" s="103"/>
      <c r="R758" s="103"/>
    </row>
    <row r="759" spans="16:18">
      <c r="P759" s="103"/>
      <c r="Q759" s="103"/>
      <c r="R759" s="103"/>
    </row>
    <row r="760" spans="16:18">
      <c r="P760" s="103"/>
      <c r="Q760" s="103"/>
      <c r="R760" s="103"/>
    </row>
    <row r="761" spans="16:18">
      <c r="P761" s="103"/>
      <c r="Q761" s="103"/>
      <c r="R761" s="103"/>
    </row>
    <row r="762" spans="16:18">
      <c r="P762" s="103"/>
      <c r="Q762" s="103"/>
      <c r="R762" s="103"/>
    </row>
    <row r="763" spans="16:18">
      <c r="P763" s="103"/>
      <c r="Q763" s="103"/>
      <c r="R763" s="103"/>
    </row>
    <row r="764" spans="16:18">
      <c r="P764" s="103"/>
      <c r="Q764" s="103"/>
      <c r="R764" s="103"/>
    </row>
    <row r="765" spans="16:18">
      <c r="P765" s="103"/>
      <c r="Q765" s="103"/>
      <c r="R765" s="103"/>
    </row>
    <row r="766" spans="16:18">
      <c r="P766" s="103"/>
      <c r="Q766" s="103"/>
      <c r="R766" s="103"/>
    </row>
    <row r="767" spans="16:18">
      <c r="P767" s="103"/>
      <c r="Q767" s="103"/>
      <c r="R767" s="103"/>
    </row>
    <row r="768" spans="16:18">
      <c r="P768" s="103"/>
      <c r="Q768" s="103"/>
      <c r="R768" s="103"/>
    </row>
    <row r="769" spans="16:18">
      <c r="P769" s="103"/>
      <c r="Q769" s="103"/>
      <c r="R769" s="103"/>
    </row>
    <row r="770" spans="16:18">
      <c r="P770" s="103"/>
      <c r="Q770" s="103"/>
      <c r="R770" s="103"/>
    </row>
    <row r="771" spans="16:18">
      <c r="P771" s="103"/>
      <c r="Q771" s="103"/>
      <c r="R771" s="103"/>
    </row>
    <row r="772" spans="16:18">
      <c r="P772" s="103"/>
      <c r="Q772" s="103"/>
      <c r="R772" s="103"/>
    </row>
    <row r="773" spans="16:18">
      <c r="P773" s="103"/>
      <c r="Q773" s="103"/>
      <c r="R773" s="103"/>
    </row>
    <row r="774" spans="16:18">
      <c r="P774" s="103"/>
      <c r="Q774" s="103"/>
      <c r="R774" s="103"/>
    </row>
    <row r="775" spans="16:18">
      <c r="P775" s="103"/>
      <c r="Q775" s="103"/>
      <c r="R775" s="103"/>
    </row>
    <row r="776" spans="16:18">
      <c r="P776" s="103"/>
      <c r="Q776" s="103"/>
      <c r="R776" s="103"/>
    </row>
    <row r="777" spans="16:18">
      <c r="P777" s="103"/>
      <c r="Q777" s="103"/>
      <c r="R777" s="103"/>
    </row>
    <row r="778" spans="16:18">
      <c r="P778" s="103"/>
      <c r="Q778" s="103"/>
      <c r="R778" s="103"/>
    </row>
    <row r="779" spans="16:18">
      <c r="P779" s="103"/>
      <c r="Q779" s="103"/>
      <c r="R779" s="103"/>
    </row>
    <row r="780" spans="16:18">
      <c r="P780" s="103"/>
      <c r="Q780" s="103"/>
      <c r="R780" s="103"/>
    </row>
    <row r="781" spans="16:18">
      <c r="P781" s="103"/>
      <c r="Q781" s="103"/>
      <c r="R781" s="103"/>
    </row>
    <row r="782" spans="16:18">
      <c r="P782" s="103"/>
      <c r="Q782" s="103"/>
      <c r="R782" s="103"/>
    </row>
    <row r="783" spans="16:18">
      <c r="P783" s="103"/>
      <c r="Q783" s="103"/>
      <c r="R783" s="103"/>
    </row>
    <row r="784" spans="16:18">
      <c r="P784" s="103"/>
      <c r="Q784" s="103"/>
      <c r="R784" s="103"/>
    </row>
    <row r="785" spans="16:18">
      <c r="P785" s="103"/>
      <c r="Q785" s="103"/>
      <c r="R785" s="103"/>
    </row>
    <row r="786" spans="16:18">
      <c r="P786" s="103"/>
      <c r="Q786" s="103"/>
      <c r="R786" s="103"/>
    </row>
    <row r="787" spans="16:18">
      <c r="P787" s="103"/>
      <c r="Q787" s="103"/>
      <c r="R787" s="103"/>
    </row>
    <row r="788" spans="16:18">
      <c r="P788" s="103"/>
      <c r="Q788" s="103"/>
      <c r="R788" s="103"/>
    </row>
    <row r="789" spans="16:18">
      <c r="P789" s="103"/>
      <c r="Q789" s="103"/>
      <c r="R789" s="103"/>
    </row>
    <row r="790" spans="16:18">
      <c r="P790" s="103"/>
      <c r="Q790" s="103"/>
      <c r="R790" s="103"/>
    </row>
    <row r="791" spans="16:18">
      <c r="P791" s="103"/>
      <c r="Q791" s="103"/>
      <c r="R791" s="103"/>
    </row>
    <row r="792" spans="16:18">
      <c r="P792" s="103"/>
      <c r="Q792" s="103"/>
      <c r="R792" s="103"/>
    </row>
    <row r="793" spans="16:18">
      <c r="P793" s="103"/>
      <c r="Q793" s="103"/>
      <c r="R793" s="103"/>
    </row>
    <row r="794" spans="16:18">
      <c r="P794" s="103"/>
      <c r="Q794" s="103"/>
      <c r="R794" s="103"/>
    </row>
    <row r="795" spans="16:18">
      <c r="P795" s="103"/>
      <c r="Q795" s="103"/>
      <c r="R795" s="103"/>
    </row>
    <row r="796" spans="16:18">
      <c r="P796" s="103"/>
      <c r="Q796" s="103"/>
      <c r="R796" s="103"/>
    </row>
    <row r="797" spans="16:18">
      <c r="P797" s="103"/>
      <c r="Q797" s="103"/>
      <c r="R797" s="103"/>
    </row>
    <row r="798" spans="16:18">
      <c r="P798" s="103"/>
      <c r="Q798" s="103"/>
      <c r="R798" s="103"/>
    </row>
    <row r="799" spans="16:18">
      <c r="P799" s="103"/>
      <c r="Q799" s="103"/>
      <c r="R799" s="103"/>
    </row>
    <row r="800" spans="16:18">
      <c r="P800" s="103"/>
      <c r="Q800" s="103"/>
      <c r="R800" s="103"/>
    </row>
    <row r="801" spans="16:18">
      <c r="P801" s="103"/>
      <c r="Q801" s="103"/>
      <c r="R801" s="103"/>
    </row>
    <row r="802" spans="16:18">
      <c r="P802" s="103"/>
      <c r="Q802" s="103"/>
      <c r="R802" s="103"/>
    </row>
    <row r="803" spans="16:18">
      <c r="P803" s="103"/>
      <c r="Q803" s="103"/>
      <c r="R803" s="103"/>
    </row>
    <row r="804" spans="16:18">
      <c r="P804" s="103"/>
      <c r="Q804" s="103"/>
      <c r="R804" s="103"/>
    </row>
    <row r="805" spans="16:18">
      <c r="P805" s="103"/>
      <c r="Q805" s="103"/>
      <c r="R805" s="103"/>
    </row>
    <row r="806" spans="16:18">
      <c r="P806" s="103"/>
      <c r="Q806" s="103"/>
      <c r="R806" s="103"/>
    </row>
    <row r="807" spans="16:18">
      <c r="P807" s="103"/>
      <c r="Q807" s="103"/>
      <c r="R807" s="103"/>
    </row>
    <row r="808" spans="16:18">
      <c r="P808" s="103"/>
      <c r="Q808" s="103"/>
      <c r="R808" s="103"/>
    </row>
    <row r="809" spans="16:18">
      <c r="P809" s="103"/>
      <c r="Q809" s="103"/>
      <c r="R809" s="103"/>
    </row>
    <row r="810" spans="16:18">
      <c r="P810" s="103"/>
      <c r="Q810" s="103"/>
      <c r="R810" s="103"/>
    </row>
    <row r="811" spans="16:18">
      <c r="P811" s="103"/>
      <c r="Q811" s="103"/>
      <c r="R811" s="103"/>
    </row>
    <row r="812" spans="16:18">
      <c r="P812" s="103"/>
      <c r="Q812" s="103"/>
      <c r="R812" s="103"/>
    </row>
    <row r="813" spans="16:18">
      <c r="P813" s="103"/>
      <c r="Q813" s="103"/>
      <c r="R813" s="103"/>
    </row>
    <row r="814" spans="16:18">
      <c r="P814" s="103"/>
      <c r="Q814" s="103"/>
      <c r="R814" s="103"/>
    </row>
    <row r="815" spans="16:18">
      <c r="P815" s="103"/>
      <c r="Q815" s="103"/>
      <c r="R815" s="103"/>
    </row>
    <row r="816" spans="16:18">
      <c r="P816" s="103"/>
      <c r="Q816" s="103"/>
      <c r="R816" s="103"/>
    </row>
    <row r="817" spans="16:18">
      <c r="P817" s="103"/>
      <c r="Q817" s="103"/>
      <c r="R817" s="103"/>
    </row>
    <row r="818" spans="16:18">
      <c r="P818" s="103"/>
      <c r="Q818" s="103"/>
      <c r="R818" s="103"/>
    </row>
    <row r="819" spans="16:18">
      <c r="P819" s="103"/>
      <c r="Q819" s="103"/>
      <c r="R819" s="103"/>
    </row>
    <row r="820" spans="16:18">
      <c r="P820" s="103"/>
      <c r="Q820" s="103"/>
      <c r="R820" s="103"/>
    </row>
    <row r="821" spans="16:18">
      <c r="P821" s="103"/>
      <c r="Q821" s="103"/>
      <c r="R821" s="103"/>
    </row>
    <row r="822" spans="16:18">
      <c r="P822" s="103"/>
      <c r="Q822" s="103"/>
      <c r="R822" s="103"/>
    </row>
    <row r="823" spans="16:18">
      <c r="P823" s="103"/>
      <c r="Q823" s="103"/>
      <c r="R823" s="103"/>
    </row>
    <row r="824" spans="16:18">
      <c r="P824" s="103"/>
      <c r="Q824" s="103"/>
      <c r="R824" s="103"/>
    </row>
    <row r="825" spans="16:18">
      <c r="P825" s="103"/>
      <c r="Q825" s="103"/>
      <c r="R825" s="103"/>
    </row>
    <row r="826" spans="16:18">
      <c r="P826" s="103"/>
      <c r="Q826" s="103"/>
      <c r="R826" s="103"/>
    </row>
    <row r="827" spans="16:18">
      <c r="P827" s="103"/>
      <c r="Q827" s="103"/>
      <c r="R827" s="103"/>
    </row>
    <row r="828" spans="16:18">
      <c r="P828" s="103"/>
      <c r="Q828" s="103"/>
      <c r="R828" s="103"/>
    </row>
    <row r="829" spans="16:18">
      <c r="P829" s="103"/>
      <c r="Q829" s="103"/>
      <c r="R829" s="103"/>
    </row>
    <row r="830" spans="16:18">
      <c r="P830" s="103"/>
      <c r="Q830" s="103"/>
      <c r="R830" s="103"/>
    </row>
    <row r="831" spans="16:18">
      <c r="P831" s="103"/>
      <c r="Q831" s="103"/>
      <c r="R831" s="103"/>
    </row>
    <row r="832" spans="16:18">
      <c r="P832" s="103"/>
      <c r="Q832" s="103"/>
      <c r="R832" s="103"/>
    </row>
    <row r="833" spans="16:18">
      <c r="P833" s="103"/>
      <c r="Q833" s="103"/>
      <c r="R833" s="103"/>
    </row>
    <row r="834" spans="16:18">
      <c r="P834" s="103"/>
      <c r="Q834" s="103"/>
      <c r="R834" s="103"/>
    </row>
    <row r="835" spans="16:18">
      <c r="P835" s="103"/>
      <c r="Q835" s="103"/>
      <c r="R835" s="103"/>
    </row>
    <row r="836" spans="16:18">
      <c r="P836" s="103"/>
      <c r="Q836" s="103"/>
      <c r="R836" s="103"/>
    </row>
    <row r="837" spans="16:18">
      <c r="P837" s="103"/>
      <c r="Q837" s="103"/>
      <c r="R837" s="103"/>
    </row>
    <row r="838" spans="16:18">
      <c r="P838" s="103"/>
      <c r="Q838" s="103"/>
      <c r="R838" s="103"/>
    </row>
    <row r="839" spans="16:18">
      <c r="P839" s="103"/>
      <c r="Q839" s="103"/>
      <c r="R839" s="103"/>
    </row>
    <row r="840" spans="16:18">
      <c r="P840" s="103"/>
      <c r="Q840" s="103"/>
      <c r="R840" s="103"/>
    </row>
    <row r="841" spans="16:18">
      <c r="P841" s="103"/>
      <c r="Q841" s="103"/>
      <c r="R841" s="103"/>
    </row>
    <row r="842" spans="16:18">
      <c r="P842" s="103"/>
      <c r="Q842" s="103"/>
      <c r="R842" s="103"/>
    </row>
    <row r="843" spans="16:18">
      <c r="P843" s="103"/>
      <c r="Q843" s="103"/>
      <c r="R843" s="103"/>
    </row>
    <row r="844" spans="16:18">
      <c r="P844" s="103"/>
      <c r="Q844" s="103"/>
      <c r="R844" s="103"/>
    </row>
    <row r="845" spans="16:18">
      <c r="P845" s="103"/>
      <c r="Q845" s="103"/>
      <c r="R845" s="103"/>
    </row>
    <row r="846" spans="16:18">
      <c r="P846" s="103"/>
      <c r="Q846" s="103"/>
      <c r="R846" s="103"/>
    </row>
    <row r="847" spans="16:18">
      <c r="P847" s="103"/>
      <c r="Q847" s="103"/>
      <c r="R847" s="103"/>
    </row>
    <row r="848" spans="16:18">
      <c r="P848" s="103"/>
      <c r="Q848" s="103"/>
      <c r="R848" s="103"/>
    </row>
    <row r="849" spans="16:18">
      <c r="P849" s="103"/>
      <c r="Q849" s="103"/>
      <c r="R849" s="103"/>
    </row>
    <row r="850" spans="16:18">
      <c r="P850" s="103"/>
      <c r="Q850" s="103"/>
      <c r="R850" s="103"/>
    </row>
    <row r="851" spans="16:18">
      <c r="P851" s="103"/>
      <c r="Q851" s="103"/>
      <c r="R851" s="103"/>
    </row>
    <row r="852" spans="16:18">
      <c r="P852" s="103"/>
      <c r="Q852" s="103"/>
      <c r="R852" s="103"/>
    </row>
    <row r="853" spans="16:18">
      <c r="P853" s="103"/>
      <c r="Q853" s="103"/>
      <c r="R853" s="103"/>
    </row>
    <row r="854" spans="16:18">
      <c r="P854" s="103"/>
      <c r="Q854" s="103"/>
      <c r="R854" s="103"/>
    </row>
    <row r="855" spans="16:18">
      <c r="P855" s="103"/>
      <c r="Q855" s="103"/>
      <c r="R855" s="103"/>
    </row>
    <row r="856" spans="16:18">
      <c r="P856" s="103"/>
      <c r="Q856" s="103"/>
      <c r="R856" s="103"/>
    </row>
    <row r="857" spans="16:18">
      <c r="P857" s="103"/>
      <c r="Q857" s="103"/>
      <c r="R857" s="103"/>
    </row>
    <row r="858" spans="16:18">
      <c r="P858" s="103"/>
      <c r="Q858" s="103"/>
      <c r="R858" s="103"/>
    </row>
    <row r="859" spans="16:18">
      <c r="P859" s="103"/>
      <c r="Q859" s="103"/>
      <c r="R859" s="103"/>
    </row>
    <row r="860" spans="16:18">
      <c r="P860" s="103"/>
      <c r="Q860" s="103"/>
      <c r="R860" s="103"/>
    </row>
    <row r="861" spans="16:18">
      <c r="P861" s="103"/>
      <c r="Q861" s="103"/>
      <c r="R861" s="103"/>
    </row>
    <row r="862" spans="16:18">
      <c r="P862" s="103"/>
      <c r="Q862" s="103"/>
      <c r="R862" s="103"/>
    </row>
    <row r="863" spans="16:18">
      <c r="P863" s="103"/>
      <c r="Q863" s="103"/>
      <c r="R863" s="103"/>
    </row>
    <row r="864" spans="16:18">
      <c r="P864" s="103"/>
      <c r="Q864" s="103"/>
      <c r="R864" s="103"/>
    </row>
    <row r="865" spans="16:18">
      <c r="P865" s="103"/>
      <c r="Q865" s="103"/>
      <c r="R865" s="103"/>
    </row>
    <row r="866" spans="16:18">
      <c r="P866" s="103"/>
      <c r="Q866" s="103"/>
      <c r="R866" s="103"/>
    </row>
    <row r="867" spans="16:18">
      <c r="P867" s="103"/>
      <c r="Q867" s="103"/>
      <c r="R867" s="103"/>
    </row>
    <row r="868" spans="16:18">
      <c r="P868" s="103"/>
      <c r="Q868" s="103"/>
      <c r="R868" s="103"/>
    </row>
    <row r="869" spans="16:18">
      <c r="P869" s="103"/>
      <c r="Q869" s="103"/>
      <c r="R869" s="103"/>
    </row>
    <row r="870" spans="16:18">
      <c r="P870" s="103"/>
      <c r="Q870" s="103"/>
      <c r="R870" s="103"/>
    </row>
    <row r="871" spans="16:18">
      <c r="P871" s="103"/>
      <c r="Q871" s="103"/>
      <c r="R871" s="103"/>
    </row>
    <row r="872" spans="16:18">
      <c r="P872" s="103"/>
      <c r="Q872" s="103"/>
      <c r="R872" s="103"/>
    </row>
    <row r="873" spans="16:18">
      <c r="P873" s="103"/>
      <c r="Q873" s="103"/>
      <c r="R873" s="103"/>
    </row>
    <row r="874" spans="16:18">
      <c r="P874" s="103"/>
      <c r="Q874" s="103"/>
      <c r="R874" s="103"/>
    </row>
    <row r="875" spans="16:18">
      <c r="P875" s="103"/>
      <c r="Q875" s="103"/>
      <c r="R875" s="103"/>
    </row>
    <row r="876" spans="16:18">
      <c r="P876" s="103"/>
      <c r="Q876" s="103"/>
      <c r="R876" s="103"/>
    </row>
    <row r="877" spans="16:18">
      <c r="P877" s="103"/>
      <c r="Q877" s="103"/>
      <c r="R877" s="103"/>
    </row>
    <row r="878" spans="16:18">
      <c r="P878" s="103"/>
      <c r="Q878" s="103"/>
      <c r="R878" s="103"/>
    </row>
    <row r="879" spans="16:18">
      <c r="P879" s="103"/>
      <c r="Q879" s="103"/>
      <c r="R879" s="103"/>
    </row>
    <row r="880" spans="16:18">
      <c r="P880" s="103"/>
      <c r="Q880" s="103"/>
      <c r="R880" s="103"/>
    </row>
    <row r="881" spans="16:18">
      <c r="P881" s="103"/>
      <c r="Q881" s="103"/>
      <c r="R881" s="103"/>
    </row>
    <row r="882" spans="16:18">
      <c r="P882" s="103"/>
      <c r="Q882" s="103"/>
      <c r="R882" s="103"/>
    </row>
    <row r="883" spans="16:18">
      <c r="P883" s="103"/>
      <c r="Q883" s="103"/>
      <c r="R883" s="103"/>
    </row>
    <row r="884" spans="16:18">
      <c r="P884" s="103"/>
      <c r="Q884" s="103"/>
      <c r="R884" s="103"/>
    </row>
    <row r="885" spans="16:18">
      <c r="P885" s="103"/>
      <c r="Q885" s="103"/>
      <c r="R885" s="103"/>
    </row>
    <row r="886" spans="16:18">
      <c r="P886" s="103"/>
      <c r="Q886" s="103"/>
      <c r="R886" s="103"/>
    </row>
    <row r="887" spans="16:18">
      <c r="P887" s="103"/>
      <c r="Q887" s="103"/>
      <c r="R887" s="103"/>
    </row>
    <row r="888" spans="16:18">
      <c r="P888" s="103"/>
      <c r="Q888" s="103"/>
      <c r="R888" s="103"/>
    </row>
    <row r="889" spans="16:18">
      <c r="P889" s="103"/>
      <c r="Q889" s="103"/>
      <c r="R889" s="103"/>
    </row>
    <row r="890" spans="16:18">
      <c r="P890" s="103"/>
      <c r="Q890" s="103"/>
      <c r="R890" s="103"/>
    </row>
    <row r="891" spans="16:18">
      <c r="P891" s="103"/>
      <c r="Q891" s="103"/>
      <c r="R891" s="103"/>
    </row>
    <row r="892" spans="16:18">
      <c r="P892" s="103"/>
      <c r="Q892" s="103"/>
      <c r="R892" s="103"/>
    </row>
    <row r="893" spans="16:18">
      <c r="P893" s="103"/>
      <c r="Q893" s="103"/>
      <c r="R893" s="103"/>
    </row>
    <row r="894" spans="16:18">
      <c r="P894" s="103"/>
      <c r="Q894" s="103"/>
      <c r="R894" s="103"/>
    </row>
    <row r="895" spans="16:18">
      <c r="P895" s="103"/>
      <c r="Q895" s="103"/>
      <c r="R895" s="103"/>
    </row>
    <row r="896" spans="16:18">
      <c r="P896" s="103"/>
      <c r="Q896" s="103"/>
      <c r="R896" s="103"/>
    </row>
    <row r="897" spans="16:18">
      <c r="P897" s="103"/>
      <c r="Q897" s="103"/>
      <c r="R897" s="103"/>
    </row>
    <row r="898" spans="16:18">
      <c r="P898" s="103"/>
      <c r="Q898" s="103"/>
      <c r="R898" s="103"/>
    </row>
    <row r="899" spans="16:18">
      <c r="P899" s="103"/>
      <c r="Q899" s="103"/>
      <c r="R899" s="103"/>
    </row>
    <row r="900" spans="16:18">
      <c r="P900" s="103"/>
      <c r="Q900" s="103"/>
      <c r="R900" s="103"/>
    </row>
    <row r="901" spans="16:18">
      <c r="P901" s="103"/>
      <c r="Q901" s="103"/>
      <c r="R901" s="103"/>
    </row>
    <row r="902" spans="16:18">
      <c r="P902" s="103"/>
      <c r="Q902" s="103"/>
      <c r="R902" s="103"/>
    </row>
    <row r="903" spans="16:18">
      <c r="P903" s="103"/>
      <c r="Q903" s="103"/>
      <c r="R903" s="103"/>
    </row>
    <row r="904" spans="16:18">
      <c r="P904" s="103"/>
      <c r="Q904" s="103"/>
      <c r="R904" s="103"/>
    </row>
    <row r="905" spans="16:18">
      <c r="P905" s="103"/>
      <c r="Q905" s="103"/>
      <c r="R905" s="103"/>
    </row>
    <row r="906" spans="16:18">
      <c r="P906" s="103"/>
      <c r="Q906" s="103"/>
      <c r="R906" s="103"/>
    </row>
    <row r="907" spans="16:18">
      <c r="P907" s="103"/>
      <c r="Q907" s="103"/>
      <c r="R907" s="103"/>
    </row>
    <row r="908" spans="16:18">
      <c r="P908" s="103"/>
      <c r="Q908" s="103"/>
      <c r="R908" s="103"/>
    </row>
    <row r="909" spans="16:18">
      <c r="P909" s="103"/>
      <c r="Q909" s="103"/>
      <c r="R909" s="103"/>
    </row>
    <row r="910" spans="16:18">
      <c r="P910" s="103"/>
      <c r="Q910" s="103"/>
      <c r="R910" s="103"/>
    </row>
    <row r="911" spans="16:18">
      <c r="P911" s="103"/>
      <c r="Q911" s="103"/>
      <c r="R911" s="103"/>
    </row>
    <row r="912" spans="16:18">
      <c r="P912" s="103"/>
      <c r="Q912" s="103"/>
      <c r="R912" s="103"/>
    </row>
    <row r="913" spans="16:18">
      <c r="P913" s="103"/>
      <c r="Q913" s="103"/>
      <c r="R913" s="103"/>
    </row>
    <row r="914" spans="16:18">
      <c r="P914" s="103"/>
      <c r="Q914" s="103"/>
      <c r="R914" s="103"/>
    </row>
    <row r="915" spans="16:18">
      <c r="P915" s="103"/>
      <c r="Q915" s="103"/>
      <c r="R915" s="103"/>
    </row>
    <row r="916" spans="16:18">
      <c r="P916" s="103"/>
      <c r="Q916" s="103"/>
      <c r="R916" s="103"/>
    </row>
    <row r="917" spans="16:18">
      <c r="P917" s="103"/>
      <c r="Q917" s="103"/>
      <c r="R917" s="103"/>
    </row>
    <row r="918" spans="16:18">
      <c r="P918" s="103"/>
      <c r="Q918" s="103"/>
      <c r="R918" s="103"/>
    </row>
    <row r="919" spans="16:18">
      <c r="P919" s="103"/>
      <c r="Q919" s="103"/>
      <c r="R919" s="103"/>
    </row>
    <row r="920" spans="16:18">
      <c r="P920" s="103"/>
      <c r="Q920" s="103"/>
      <c r="R920" s="103"/>
    </row>
    <row r="921" spans="16:18">
      <c r="P921" s="103"/>
      <c r="Q921" s="103"/>
      <c r="R921" s="103"/>
    </row>
    <row r="922" spans="16:18">
      <c r="P922" s="103"/>
      <c r="Q922" s="103"/>
      <c r="R922" s="103"/>
    </row>
    <row r="923" spans="16:18">
      <c r="P923" s="103"/>
      <c r="Q923" s="103"/>
      <c r="R923" s="103"/>
    </row>
    <row r="924" spans="16:18">
      <c r="P924" s="103"/>
      <c r="Q924" s="103"/>
      <c r="R924" s="103"/>
    </row>
    <row r="925" spans="16:18">
      <c r="P925" s="103"/>
      <c r="Q925" s="103"/>
      <c r="R925" s="103"/>
    </row>
    <row r="926" spans="16:18">
      <c r="P926" s="103"/>
      <c r="Q926" s="103"/>
      <c r="R926" s="103"/>
    </row>
    <row r="927" spans="16:18">
      <c r="P927" s="103"/>
      <c r="Q927" s="103"/>
      <c r="R927" s="103"/>
    </row>
    <row r="928" spans="16:18">
      <c r="P928" s="103"/>
      <c r="Q928" s="103"/>
      <c r="R928" s="103"/>
    </row>
    <row r="929" spans="16:18">
      <c r="P929" s="103"/>
      <c r="Q929" s="103"/>
      <c r="R929" s="103"/>
    </row>
    <row r="930" spans="16:18">
      <c r="P930" s="103"/>
      <c r="Q930" s="103"/>
      <c r="R930" s="103"/>
    </row>
    <row r="931" spans="16:18">
      <c r="P931" s="103"/>
      <c r="Q931" s="103"/>
      <c r="R931" s="103"/>
    </row>
    <row r="932" spans="16:18">
      <c r="P932" s="103"/>
      <c r="Q932" s="103"/>
      <c r="R932" s="103"/>
    </row>
    <row r="933" spans="16:18">
      <c r="P933" s="103"/>
      <c r="Q933" s="103"/>
      <c r="R933" s="103"/>
    </row>
    <row r="934" spans="16:18">
      <c r="P934" s="103"/>
      <c r="Q934" s="103"/>
      <c r="R934" s="103"/>
    </row>
    <row r="935" spans="16:18">
      <c r="P935" s="103"/>
      <c r="Q935" s="103"/>
      <c r="R935" s="103"/>
    </row>
    <row r="936" spans="16:18">
      <c r="P936" s="103"/>
      <c r="Q936" s="103"/>
      <c r="R936" s="103"/>
    </row>
    <row r="937" spans="16:18">
      <c r="P937" s="103"/>
      <c r="Q937" s="103"/>
      <c r="R937" s="103"/>
    </row>
    <row r="938" spans="16:18">
      <c r="P938" s="103"/>
      <c r="Q938" s="103"/>
      <c r="R938" s="103"/>
    </row>
    <row r="939" spans="16:18">
      <c r="P939" s="103"/>
      <c r="Q939" s="103"/>
      <c r="R939" s="103"/>
    </row>
    <row r="940" spans="16:18">
      <c r="P940" s="103"/>
      <c r="Q940" s="103"/>
      <c r="R940" s="103"/>
    </row>
    <row r="941" spans="16:18">
      <c r="P941" s="103"/>
      <c r="Q941" s="103"/>
      <c r="R941" s="103"/>
    </row>
    <row r="942" spans="16:18">
      <c r="P942" s="103"/>
      <c r="Q942" s="103"/>
      <c r="R942" s="103"/>
    </row>
    <row r="943" spans="16:18">
      <c r="P943" s="103"/>
      <c r="Q943" s="103"/>
      <c r="R943" s="103"/>
    </row>
    <row r="944" spans="16:18">
      <c r="P944" s="103"/>
      <c r="Q944" s="103"/>
      <c r="R944" s="103"/>
    </row>
    <row r="945" spans="16:18">
      <c r="P945" s="103"/>
      <c r="Q945" s="103"/>
      <c r="R945" s="103"/>
    </row>
    <row r="946" spans="16:18">
      <c r="P946" s="103"/>
      <c r="Q946" s="103"/>
      <c r="R946" s="103"/>
    </row>
    <row r="947" spans="16:18">
      <c r="P947" s="103"/>
      <c r="Q947" s="103"/>
      <c r="R947" s="103"/>
    </row>
    <row r="948" spans="16:18">
      <c r="P948" s="103"/>
      <c r="Q948" s="103"/>
      <c r="R948" s="103"/>
    </row>
    <row r="949" spans="16:18">
      <c r="P949" s="103"/>
      <c r="Q949" s="103"/>
      <c r="R949" s="103"/>
    </row>
    <row r="950" spans="16:18">
      <c r="P950" s="103"/>
      <c r="Q950" s="103"/>
      <c r="R950" s="103"/>
    </row>
    <row r="951" spans="16:18">
      <c r="P951" s="103"/>
      <c r="Q951" s="103"/>
      <c r="R951" s="103"/>
    </row>
    <row r="952" spans="16:18">
      <c r="P952" s="103"/>
      <c r="Q952" s="103"/>
      <c r="R952" s="103"/>
    </row>
    <row r="953" spans="16:18">
      <c r="P953" s="103"/>
      <c r="Q953" s="103"/>
      <c r="R953" s="103"/>
    </row>
    <row r="954" spans="16:18">
      <c r="P954" s="103"/>
      <c r="Q954" s="103"/>
      <c r="R954" s="103"/>
    </row>
    <row r="955" spans="16:18">
      <c r="P955" s="103"/>
      <c r="Q955" s="103"/>
      <c r="R955" s="103"/>
    </row>
    <row r="956" spans="16:18">
      <c r="P956" s="103"/>
      <c r="Q956" s="103"/>
      <c r="R956" s="103"/>
    </row>
    <row r="957" spans="16:18">
      <c r="P957" s="103"/>
      <c r="Q957" s="103"/>
      <c r="R957" s="103"/>
    </row>
    <row r="958" spans="16:18">
      <c r="P958" s="103"/>
      <c r="Q958" s="103"/>
      <c r="R958" s="103"/>
    </row>
    <row r="959" spans="16:18">
      <c r="P959" s="103"/>
      <c r="Q959" s="103"/>
      <c r="R959" s="103"/>
    </row>
    <row r="960" spans="16:18">
      <c r="P960" s="103"/>
      <c r="Q960" s="103"/>
      <c r="R960" s="103"/>
    </row>
    <row r="961" spans="16:18">
      <c r="P961" s="103"/>
      <c r="Q961" s="103"/>
      <c r="R961" s="103"/>
    </row>
    <row r="962" spans="16:18">
      <c r="P962" s="103"/>
      <c r="Q962" s="103"/>
      <c r="R962" s="103"/>
    </row>
    <row r="963" spans="16:18">
      <c r="P963" s="103"/>
      <c r="Q963" s="103"/>
      <c r="R963" s="103"/>
    </row>
    <row r="964" spans="16:18">
      <c r="P964" s="103"/>
      <c r="Q964" s="103"/>
      <c r="R964" s="103"/>
    </row>
    <row r="965" spans="16:18">
      <c r="P965" s="103"/>
      <c r="Q965" s="103"/>
      <c r="R965" s="103"/>
    </row>
    <row r="966" spans="16:18">
      <c r="P966" s="103"/>
      <c r="Q966" s="103"/>
      <c r="R966" s="103"/>
    </row>
    <row r="967" spans="16:18">
      <c r="P967" s="103"/>
      <c r="Q967" s="103"/>
      <c r="R967" s="103"/>
    </row>
    <row r="968" spans="16:18">
      <c r="P968" s="103"/>
      <c r="Q968" s="103"/>
      <c r="R968" s="103"/>
    </row>
    <row r="969" spans="16:18">
      <c r="P969" s="103"/>
      <c r="Q969" s="103"/>
      <c r="R969" s="103"/>
    </row>
    <row r="970" spans="16:18">
      <c r="P970" s="103"/>
      <c r="Q970" s="103"/>
      <c r="R970" s="103"/>
    </row>
    <row r="971" spans="16:18">
      <c r="P971" s="103"/>
      <c r="Q971" s="103"/>
      <c r="R971" s="103"/>
    </row>
    <row r="972" spans="16:18">
      <c r="P972" s="103"/>
      <c r="Q972" s="103"/>
      <c r="R972" s="103"/>
    </row>
    <row r="973" spans="16:18">
      <c r="P973" s="103"/>
      <c r="Q973" s="103"/>
      <c r="R973" s="103"/>
    </row>
    <row r="974" spans="16:18">
      <c r="P974" s="103"/>
      <c r="Q974" s="103"/>
      <c r="R974" s="103"/>
    </row>
    <row r="975" spans="16:18">
      <c r="P975" s="103"/>
      <c r="Q975" s="103"/>
      <c r="R975" s="103"/>
    </row>
    <row r="976" spans="16:18">
      <c r="P976" s="103"/>
      <c r="Q976" s="103"/>
      <c r="R976" s="103"/>
    </row>
    <row r="977" spans="16:18">
      <c r="P977" s="103"/>
      <c r="Q977" s="103"/>
      <c r="R977" s="103"/>
    </row>
    <row r="978" spans="16:18">
      <c r="P978" s="103"/>
      <c r="Q978" s="103"/>
      <c r="R978" s="103"/>
    </row>
    <row r="979" spans="16:18">
      <c r="P979" s="103"/>
      <c r="Q979" s="103"/>
      <c r="R979" s="103"/>
    </row>
    <row r="980" spans="16:18">
      <c r="P980" s="103"/>
      <c r="Q980" s="103"/>
      <c r="R980" s="103"/>
    </row>
    <row r="981" spans="16:18">
      <c r="P981" s="103"/>
      <c r="Q981" s="103"/>
      <c r="R981" s="103"/>
    </row>
    <row r="982" spans="16:18">
      <c r="P982" s="103"/>
      <c r="Q982" s="103"/>
      <c r="R982" s="103"/>
    </row>
    <row r="983" spans="16:18">
      <c r="P983" s="103"/>
      <c r="Q983" s="103"/>
      <c r="R983" s="103"/>
    </row>
    <row r="984" spans="16:18">
      <c r="P984" s="103"/>
      <c r="Q984" s="103"/>
      <c r="R984" s="103"/>
    </row>
    <row r="985" spans="16:18">
      <c r="P985" s="103"/>
      <c r="Q985" s="103"/>
      <c r="R985" s="103"/>
    </row>
    <row r="986" spans="16:18">
      <c r="P986" s="103"/>
      <c r="Q986" s="103"/>
      <c r="R986" s="103"/>
    </row>
    <row r="987" spans="16:18">
      <c r="P987" s="103"/>
      <c r="Q987" s="103"/>
      <c r="R987" s="103"/>
    </row>
    <row r="988" spans="16:18">
      <c r="P988" s="103"/>
      <c r="Q988" s="103"/>
      <c r="R988" s="103"/>
    </row>
    <row r="989" spans="16:18">
      <c r="P989" s="103"/>
      <c r="Q989" s="103"/>
      <c r="R989" s="103"/>
    </row>
    <row r="990" spans="16:18">
      <c r="P990" s="103"/>
      <c r="Q990" s="103"/>
      <c r="R990" s="103"/>
    </row>
    <row r="991" spans="16:18">
      <c r="P991" s="103"/>
      <c r="Q991" s="103"/>
      <c r="R991" s="103"/>
    </row>
    <row r="992" spans="16:18">
      <c r="P992" s="103"/>
      <c r="Q992" s="103"/>
      <c r="R992" s="103"/>
    </row>
    <row r="993" spans="16:18">
      <c r="P993" s="103"/>
      <c r="Q993" s="103"/>
      <c r="R993" s="103"/>
    </row>
    <row r="994" spans="16:18">
      <c r="P994" s="103"/>
      <c r="Q994" s="103"/>
      <c r="R994" s="103"/>
    </row>
    <row r="995" spans="16:18">
      <c r="P995" s="103"/>
      <c r="Q995" s="103"/>
      <c r="R995" s="103"/>
    </row>
    <row r="996" spans="16:18">
      <c r="P996" s="103"/>
      <c r="Q996" s="103"/>
      <c r="R996" s="103"/>
    </row>
    <row r="997" spans="16:18">
      <c r="P997" s="103"/>
      <c r="Q997" s="103"/>
      <c r="R997" s="103"/>
    </row>
    <row r="998" spans="16:18">
      <c r="P998" s="103"/>
      <c r="Q998" s="103"/>
      <c r="R998" s="103"/>
    </row>
    <row r="999" spans="16:18">
      <c r="P999" s="103"/>
      <c r="Q999" s="103"/>
      <c r="R999" s="103"/>
    </row>
    <row r="1000" spans="16:18">
      <c r="P1000" s="103"/>
      <c r="Q1000" s="103"/>
      <c r="R1000" s="103"/>
    </row>
    <row r="1001" spans="16:18">
      <c r="P1001" s="103"/>
      <c r="Q1001" s="103"/>
      <c r="R1001" s="103"/>
    </row>
    <row r="1002" spans="16:18">
      <c r="P1002" s="103"/>
      <c r="Q1002" s="103"/>
      <c r="R1002" s="103"/>
    </row>
    <row r="1003" spans="16:18">
      <c r="P1003" s="103"/>
      <c r="Q1003" s="103"/>
      <c r="R1003" s="103"/>
    </row>
    <row r="1004" spans="16:18">
      <c r="P1004" s="103"/>
      <c r="Q1004" s="103"/>
      <c r="R1004" s="103"/>
    </row>
    <row r="1005" spans="16:18">
      <c r="P1005" s="103"/>
      <c r="Q1005" s="103"/>
      <c r="R1005" s="103"/>
    </row>
    <row r="1006" spans="16:18">
      <c r="P1006" s="103"/>
      <c r="Q1006" s="103"/>
      <c r="R1006" s="103"/>
    </row>
    <row r="1007" spans="16:18">
      <c r="P1007" s="103"/>
      <c r="Q1007" s="103"/>
      <c r="R1007" s="103"/>
    </row>
    <row r="1008" spans="16:18">
      <c r="P1008" s="103"/>
      <c r="Q1008" s="103"/>
      <c r="R1008" s="103"/>
    </row>
    <row r="1009" spans="16:18">
      <c r="P1009" s="103"/>
      <c r="Q1009" s="103"/>
      <c r="R1009" s="103"/>
    </row>
    <row r="1010" spans="16:18">
      <c r="P1010" s="103"/>
      <c r="Q1010" s="103"/>
      <c r="R1010" s="103"/>
    </row>
    <row r="1011" spans="16:18">
      <c r="P1011" s="103"/>
      <c r="Q1011" s="103"/>
      <c r="R1011" s="103"/>
    </row>
    <row r="1012" spans="16:18">
      <c r="P1012" s="103"/>
      <c r="Q1012" s="103"/>
      <c r="R1012" s="103"/>
    </row>
    <row r="1013" spans="16:18">
      <c r="P1013" s="103"/>
      <c r="Q1013" s="103"/>
      <c r="R1013" s="103"/>
    </row>
    <row r="1014" spans="16:18">
      <c r="P1014" s="103"/>
      <c r="Q1014" s="103"/>
      <c r="R1014" s="103"/>
    </row>
    <row r="1015" spans="16:18">
      <c r="P1015" s="103"/>
      <c r="Q1015" s="103"/>
      <c r="R1015" s="103"/>
    </row>
    <row r="1016" spans="16:18">
      <c r="P1016" s="103"/>
      <c r="Q1016" s="103"/>
      <c r="R1016" s="103"/>
    </row>
    <row r="1017" spans="16:18">
      <c r="P1017" s="103"/>
      <c r="Q1017" s="103"/>
      <c r="R1017" s="103"/>
    </row>
    <row r="1018" spans="16:18">
      <c r="P1018" s="103"/>
      <c r="Q1018" s="103"/>
      <c r="R1018" s="103"/>
    </row>
    <row r="1019" spans="16:18">
      <c r="P1019" s="103"/>
      <c r="Q1019" s="103"/>
      <c r="R1019" s="103"/>
    </row>
    <row r="1020" spans="16:18">
      <c r="P1020" s="103"/>
      <c r="Q1020" s="103"/>
      <c r="R1020" s="103"/>
    </row>
    <row r="1021" spans="16:18">
      <c r="P1021" s="103"/>
      <c r="Q1021" s="103"/>
      <c r="R1021" s="103"/>
    </row>
    <row r="1022" spans="16:18">
      <c r="P1022" s="103"/>
      <c r="Q1022" s="103"/>
      <c r="R1022" s="103"/>
    </row>
    <row r="1023" spans="16:18">
      <c r="P1023" s="103"/>
      <c r="Q1023" s="103"/>
      <c r="R1023" s="103"/>
    </row>
    <row r="1024" spans="16:18">
      <c r="P1024" s="103"/>
      <c r="Q1024" s="103"/>
      <c r="R1024" s="103"/>
    </row>
    <row r="1025" spans="16:18">
      <c r="P1025" s="103"/>
      <c r="Q1025" s="103"/>
      <c r="R1025" s="103"/>
    </row>
    <row r="1026" spans="16:18">
      <c r="P1026" s="103"/>
      <c r="Q1026" s="103"/>
      <c r="R1026" s="103"/>
    </row>
    <row r="1027" spans="16:18">
      <c r="P1027" s="103"/>
      <c r="Q1027" s="103"/>
      <c r="R1027" s="103"/>
    </row>
    <row r="1028" spans="16:18">
      <c r="P1028" s="103"/>
      <c r="Q1028" s="103"/>
      <c r="R1028" s="103"/>
    </row>
    <row r="1029" spans="16:18">
      <c r="P1029" s="103"/>
      <c r="Q1029" s="103"/>
      <c r="R1029" s="103"/>
    </row>
    <row r="1030" spans="16:18">
      <c r="P1030" s="103"/>
      <c r="Q1030" s="103"/>
      <c r="R1030" s="103"/>
    </row>
    <row r="1031" spans="16:18">
      <c r="P1031" s="103"/>
      <c r="Q1031" s="103"/>
      <c r="R1031" s="103"/>
    </row>
    <row r="1032" spans="16:18">
      <c r="P1032" s="103"/>
      <c r="Q1032" s="103"/>
      <c r="R1032" s="103"/>
    </row>
    <row r="1033" spans="16:18">
      <c r="P1033" s="103"/>
      <c r="Q1033" s="103"/>
      <c r="R1033" s="103"/>
    </row>
    <row r="1034" spans="16:18">
      <c r="P1034" s="103"/>
      <c r="Q1034" s="103"/>
      <c r="R1034" s="103"/>
    </row>
    <row r="1035" spans="16:18">
      <c r="P1035" s="103"/>
      <c r="Q1035" s="103"/>
      <c r="R1035" s="103"/>
    </row>
    <row r="1036" spans="16:18">
      <c r="P1036" s="103"/>
      <c r="Q1036" s="103"/>
      <c r="R1036" s="103"/>
    </row>
    <row r="1037" spans="16:18">
      <c r="P1037" s="103"/>
      <c r="Q1037" s="103"/>
      <c r="R1037" s="103"/>
    </row>
    <row r="1038" spans="16:18">
      <c r="P1038" s="103"/>
      <c r="Q1038" s="103"/>
      <c r="R1038" s="103"/>
    </row>
    <row r="1039" spans="16:18">
      <c r="P1039" s="103"/>
      <c r="Q1039" s="103"/>
      <c r="R1039" s="103"/>
    </row>
    <row r="1040" spans="16:18">
      <c r="P1040" s="103"/>
      <c r="Q1040" s="103"/>
      <c r="R1040" s="103"/>
    </row>
    <row r="1041" spans="16:18">
      <c r="P1041" s="103"/>
      <c r="Q1041" s="103"/>
      <c r="R1041" s="103"/>
    </row>
    <row r="1042" spans="16:18">
      <c r="P1042" s="103"/>
      <c r="Q1042" s="103"/>
      <c r="R1042" s="103"/>
    </row>
    <row r="1043" spans="16:18">
      <c r="P1043" s="103"/>
      <c r="Q1043" s="103"/>
      <c r="R1043" s="103"/>
    </row>
    <row r="1044" spans="16:18">
      <c r="P1044" s="103"/>
      <c r="Q1044" s="103"/>
      <c r="R1044" s="103"/>
    </row>
    <row r="1045" spans="16:18">
      <c r="P1045" s="103"/>
      <c r="Q1045" s="103"/>
      <c r="R1045" s="103"/>
    </row>
    <row r="1046" spans="16:18">
      <c r="P1046" s="103"/>
      <c r="Q1046" s="103"/>
      <c r="R1046" s="103"/>
    </row>
    <row r="1047" spans="16:18">
      <c r="P1047" s="103"/>
      <c r="Q1047" s="103"/>
      <c r="R1047" s="103"/>
    </row>
    <row r="1048" spans="16:18">
      <c r="P1048" s="103"/>
      <c r="Q1048" s="103"/>
      <c r="R1048" s="103"/>
    </row>
    <row r="1049" spans="16:18">
      <c r="P1049" s="103"/>
      <c r="Q1049" s="103"/>
      <c r="R1049" s="103"/>
    </row>
    <row r="1050" spans="16:18">
      <c r="P1050" s="103"/>
      <c r="Q1050" s="103"/>
      <c r="R1050" s="103"/>
    </row>
    <row r="1051" spans="16:18">
      <c r="P1051" s="103"/>
      <c r="Q1051" s="103"/>
      <c r="R1051" s="103"/>
    </row>
    <row r="1052" spans="16:18">
      <c r="P1052" s="103"/>
      <c r="Q1052" s="103"/>
      <c r="R1052" s="103"/>
    </row>
    <row r="1053" spans="16:18">
      <c r="P1053" s="103"/>
      <c r="Q1053" s="103"/>
      <c r="R1053" s="103"/>
    </row>
    <row r="1054" spans="16:18">
      <c r="P1054" s="103"/>
      <c r="Q1054" s="103"/>
      <c r="R1054" s="103"/>
    </row>
    <row r="1055" spans="16:18">
      <c r="P1055" s="103"/>
      <c r="Q1055" s="103"/>
      <c r="R1055" s="103"/>
    </row>
    <row r="1056" spans="16:18">
      <c r="P1056" s="103"/>
      <c r="Q1056" s="103"/>
      <c r="R1056" s="103"/>
    </row>
    <row r="1057" spans="16:18">
      <c r="P1057" s="103"/>
      <c r="Q1057" s="103"/>
      <c r="R1057" s="103"/>
    </row>
    <row r="1058" spans="16:18">
      <c r="P1058" s="103"/>
      <c r="Q1058" s="103"/>
      <c r="R1058" s="103"/>
    </row>
    <row r="1059" spans="16:18">
      <c r="P1059" s="103"/>
      <c r="Q1059" s="103"/>
      <c r="R1059" s="103"/>
    </row>
    <row r="1060" spans="16:18">
      <c r="P1060" s="103"/>
      <c r="Q1060" s="103"/>
      <c r="R1060" s="103"/>
    </row>
    <row r="1061" spans="16:18">
      <c r="P1061" s="103"/>
      <c r="Q1061" s="103"/>
      <c r="R1061" s="103"/>
    </row>
    <row r="1062" spans="16:18">
      <c r="P1062" s="103"/>
      <c r="Q1062" s="103"/>
      <c r="R1062" s="103"/>
    </row>
    <row r="1063" spans="16:18">
      <c r="P1063" s="103"/>
      <c r="Q1063" s="103"/>
      <c r="R1063" s="103"/>
    </row>
    <row r="1064" spans="16:18">
      <c r="P1064" s="103"/>
      <c r="Q1064" s="103"/>
      <c r="R1064" s="103"/>
    </row>
    <row r="1065" spans="16:18">
      <c r="P1065" s="103"/>
      <c r="Q1065" s="103"/>
      <c r="R1065" s="103"/>
    </row>
    <row r="1066" spans="16:18">
      <c r="P1066" s="103"/>
      <c r="Q1066" s="103"/>
      <c r="R1066" s="103"/>
    </row>
    <row r="1067" spans="16:18">
      <c r="P1067" s="103"/>
      <c r="Q1067" s="103"/>
      <c r="R1067" s="103"/>
    </row>
    <row r="1068" spans="16:18">
      <c r="P1068" s="103"/>
      <c r="Q1068" s="103"/>
      <c r="R1068" s="103"/>
    </row>
    <row r="1069" spans="16:18">
      <c r="P1069" s="103"/>
      <c r="Q1069" s="103"/>
      <c r="R1069" s="103"/>
    </row>
    <row r="1070" spans="16:18">
      <c r="P1070" s="103"/>
      <c r="Q1070" s="103"/>
      <c r="R1070" s="103"/>
    </row>
    <row r="1071" spans="16:18">
      <c r="P1071" s="103"/>
      <c r="Q1071" s="103"/>
      <c r="R1071" s="103"/>
    </row>
    <row r="1072" spans="16:18">
      <c r="P1072" s="103"/>
      <c r="Q1072" s="103"/>
      <c r="R1072" s="103"/>
    </row>
    <row r="1073" spans="16:18">
      <c r="P1073" s="103"/>
      <c r="Q1073" s="103"/>
      <c r="R1073" s="103"/>
    </row>
    <row r="1074" spans="16:18">
      <c r="P1074" s="103"/>
      <c r="Q1074" s="103"/>
      <c r="R1074" s="103"/>
    </row>
    <row r="1075" spans="16:18">
      <c r="P1075" s="103"/>
      <c r="Q1075" s="103"/>
      <c r="R1075" s="103"/>
    </row>
    <row r="1076" spans="16:18">
      <c r="P1076" s="103"/>
      <c r="Q1076" s="103"/>
      <c r="R1076" s="103"/>
    </row>
    <row r="1077" spans="16:18">
      <c r="P1077" s="103"/>
      <c r="Q1077" s="103"/>
      <c r="R1077" s="103"/>
    </row>
    <row r="1078" spans="16:18">
      <c r="P1078" s="103"/>
      <c r="Q1078" s="103"/>
      <c r="R1078" s="103"/>
    </row>
    <row r="1079" spans="16:18">
      <c r="P1079" s="103"/>
      <c r="Q1079" s="103"/>
      <c r="R1079" s="103"/>
    </row>
    <row r="1080" spans="16:18">
      <c r="P1080" s="103"/>
      <c r="Q1080" s="103"/>
      <c r="R1080" s="103"/>
    </row>
    <row r="1081" spans="16:18">
      <c r="P1081" s="103"/>
      <c r="Q1081" s="103"/>
      <c r="R1081" s="103"/>
    </row>
    <row r="1082" spans="16:18">
      <c r="P1082" s="103"/>
      <c r="Q1082" s="103"/>
      <c r="R1082" s="103"/>
    </row>
    <row r="1083" spans="16:18">
      <c r="P1083" s="103"/>
      <c r="Q1083" s="103"/>
      <c r="R1083" s="103"/>
    </row>
    <row r="1084" spans="16:18">
      <c r="P1084" s="103"/>
      <c r="Q1084" s="103"/>
      <c r="R1084" s="103"/>
    </row>
    <row r="1085" spans="16:18">
      <c r="P1085" s="103"/>
      <c r="Q1085" s="103"/>
      <c r="R1085" s="103"/>
    </row>
    <row r="1086" spans="16:18">
      <c r="P1086" s="103"/>
      <c r="Q1086" s="103"/>
      <c r="R1086" s="103"/>
    </row>
    <row r="1087" spans="16:18">
      <c r="P1087" s="103"/>
      <c r="Q1087" s="103"/>
      <c r="R1087" s="103"/>
    </row>
    <row r="1088" spans="16:18">
      <c r="P1088" s="103"/>
      <c r="Q1088" s="103"/>
      <c r="R1088" s="103"/>
    </row>
    <row r="1089" spans="16:18">
      <c r="P1089" s="103"/>
      <c r="Q1089" s="103"/>
      <c r="R1089" s="103"/>
    </row>
    <row r="1090" spans="16:18">
      <c r="P1090" s="103"/>
      <c r="Q1090" s="103"/>
      <c r="R1090" s="103"/>
    </row>
    <row r="1091" spans="16:18">
      <c r="P1091" s="103"/>
      <c r="Q1091" s="103"/>
      <c r="R1091" s="103"/>
    </row>
    <row r="1092" spans="16:18">
      <c r="P1092" s="103"/>
      <c r="Q1092" s="103"/>
      <c r="R1092" s="103"/>
    </row>
    <row r="1093" spans="16:18">
      <c r="P1093" s="103"/>
      <c r="Q1093" s="103"/>
      <c r="R1093" s="103"/>
    </row>
    <row r="1094" spans="16:18">
      <c r="P1094" s="103"/>
      <c r="Q1094" s="103"/>
      <c r="R1094" s="103"/>
    </row>
    <row r="1095" spans="16:18">
      <c r="P1095" s="103"/>
      <c r="Q1095" s="103"/>
      <c r="R1095" s="103"/>
    </row>
    <row r="1096" spans="16:18">
      <c r="P1096" s="103"/>
      <c r="Q1096" s="103"/>
      <c r="R1096" s="103"/>
    </row>
    <row r="1097" spans="16:18">
      <c r="P1097" s="103"/>
      <c r="Q1097" s="103"/>
      <c r="R1097" s="103"/>
    </row>
    <row r="1098" spans="16:18">
      <c r="P1098" s="103"/>
      <c r="Q1098" s="103"/>
      <c r="R1098" s="103"/>
    </row>
    <row r="1099" spans="16:18">
      <c r="P1099" s="103"/>
      <c r="Q1099" s="103"/>
      <c r="R1099" s="103"/>
    </row>
    <row r="1100" spans="16:18">
      <c r="P1100" s="103"/>
      <c r="Q1100" s="103"/>
      <c r="R1100" s="103"/>
    </row>
    <row r="1101" spans="16:18">
      <c r="P1101" s="103"/>
      <c r="Q1101" s="103"/>
      <c r="R1101" s="103"/>
    </row>
    <row r="1102" spans="16:18">
      <c r="P1102" s="103"/>
      <c r="Q1102" s="103"/>
      <c r="R1102" s="103"/>
    </row>
    <row r="1103" spans="16:18">
      <c r="P1103" s="103"/>
      <c r="Q1103" s="103"/>
      <c r="R1103" s="103"/>
    </row>
    <row r="1104" spans="16:18">
      <c r="P1104" s="103"/>
      <c r="Q1104" s="103"/>
      <c r="R1104" s="103"/>
    </row>
    <row r="1105" spans="16:18">
      <c r="P1105" s="103"/>
      <c r="Q1105" s="103"/>
      <c r="R1105" s="103"/>
    </row>
    <row r="1106" spans="16:18">
      <c r="P1106" s="103"/>
      <c r="Q1106" s="103"/>
      <c r="R1106" s="103"/>
    </row>
    <row r="1107" spans="16:18">
      <c r="P1107" s="103"/>
      <c r="Q1107" s="103"/>
      <c r="R1107" s="103"/>
    </row>
    <row r="1108" spans="16:18">
      <c r="P1108" s="103"/>
      <c r="Q1108" s="103"/>
      <c r="R1108" s="103"/>
    </row>
    <row r="1109" spans="16:18">
      <c r="P1109" s="103"/>
      <c r="Q1109" s="103"/>
      <c r="R1109" s="103"/>
    </row>
    <row r="1110" spans="16:18">
      <c r="P1110" s="103"/>
      <c r="Q1110" s="103"/>
      <c r="R1110" s="103"/>
    </row>
    <row r="1111" spans="16:18">
      <c r="P1111" s="103"/>
      <c r="Q1111" s="103"/>
      <c r="R1111" s="103"/>
    </row>
    <row r="1112" spans="16:18">
      <c r="P1112" s="103"/>
      <c r="Q1112" s="103"/>
      <c r="R1112" s="103"/>
    </row>
    <row r="1113" spans="16:18">
      <c r="P1113" s="103"/>
      <c r="Q1113" s="103"/>
      <c r="R1113" s="103"/>
    </row>
    <row r="1114" spans="16:18">
      <c r="P1114" s="103"/>
      <c r="Q1114" s="103"/>
      <c r="R1114" s="103"/>
    </row>
    <row r="1115" spans="16:18">
      <c r="P1115" s="103"/>
      <c r="Q1115" s="103"/>
      <c r="R1115" s="103"/>
    </row>
    <row r="1116" spans="16:18">
      <c r="P1116" s="103"/>
      <c r="Q1116" s="103"/>
      <c r="R1116" s="103"/>
    </row>
    <row r="1117" spans="16:18">
      <c r="P1117" s="103"/>
      <c r="Q1117" s="103"/>
      <c r="R1117" s="103"/>
    </row>
    <row r="1118" spans="16:18">
      <c r="P1118" s="103"/>
      <c r="Q1118" s="103"/>
      <c r="R1118" s="103"/>
    </row>
    <row r="1119" spans="16:18">
      <c r="P1119" s="103"/>
      <c r="Q1119" s="103"/>
      <c r="R1119" s="103"/>
    </row>
    <row r="1120" spans="16:18">
      <c r="P1120" s="103"/>
      <c r="Q1120" s="103"/>
      <c r="R1120" s="103"/>
    </row>
    <row r="1121" spans="16:18">
      <c r="P1121" s="103"/>
      <c r="Q1121" s="103"/>
      <c r="R1121" s="103"/>
    </row>
    <row r="1122" spans="16:18">
      <c r="P1122" s="103"/>
      <c r="Q1122" s="103"/>
      <c r="R1122" s="103"/>
    </row>
    <row r="1123" spans="16:18">
      <c r="P1123" s="103"/>
      <c r="Q1123" s="103"/>
      <c r="R1123" s="103"/>
    </row>
    <row r="1124" spans="16:18">
      <c r="P1124" s="103"/>
      <c r="Q1124" s="103"/>
      <c r="R1124" s="103"/>
    </row>
    <row r="1125" spans="16:18">
      <c r="P1125" s="103"/>
      <c r="Q1125" s="103"/>
      <c r="R1125" s="103"/>
    </row>
    <row r="1126" spans="16:18">
      <c r="P1126" s="103"/>
      <c r="Q1126" s="103"/>
      <c r="R1126" s="103"/>
    </row>
    <row r="1127" spans="16:18">
      <c r="P1127" s="103"/>
      <c r="Q1127" s="103"/>
      <c r="R1127" s="103"/>
    </row>
    <row r="1128" spans="16:18">
      <c r="P1128" s="103"/>
      <c r="Q1128" s="103"/>
      <c r="R1128" s="103"/>
    </row>
    <row r="1129" spans="16:18">
      <c r="P1129" s="103"/>
      <c r="Q1129" s="103"/>
      <c r="R1129" s="103"/>
    </row>
    <row r="1130" spans="16:18">
      <c r="P1130" s="103"/>
      <c r="Q1130" s="103"/>
      <c r="R1130" s="103"/>
    </row>
    <row r="1131" spans="16:18">
      <c r="P1131" s="103"/>
      <c r="Q1131" s="103"/>
      <c r="R1131" s="103"/>
    </row>
    <row r="1132" spans="16:18">
      <c r="P1132" s="103"/>
      <c r="Q1132" s="103"/>
      <c r="R1132" s="103"/>
    </row>
    <row r="1133" spans="16:18">
      <c r="P1133" s="103"/>
      <c r="Q1133" s="103"/>
      <c r="R1133" s="103"/>
    </row>
    <row r="1134" spans="16:18">
      <c r="P1134" s="103"/>
      <c r="Q1134" s="103"/>
      <c r="R1134" s="103"/>
    </row>
    <row r="1135" spans="16:18">
      <c r="P1135" s="103"/>
      <c r="Q1135" s="103"/>
      <c r="R1135" s="103"/>
    </row>
    <row r="1136" spans="16:18">
      <c r="P1136" s="103"/>
      <c r="Q1136" s="103"/>
      <c r="R1136" s="103"/>
    </row>
    <row r="1137" spans="16:18">
      <c r="P1137" s="103"/>
      <c r="Q1137" s="103"/>
      <c r="R1137" s="103"/>
    </row>
    <row r="1138" spans="16:18">
      <c r="P1138" s="103"/>
      <c r="Q1138" s="103"/>
      <c r="R1138" s="103"/>
    </row>
    <row r="1139" spans="16:18">
      <c r="P1139" s="103"/>
      <c r="Q1139" s="103"/>
      <c r="R1139" s="103"/>
    </row>
    <row r="1140" spans="16:18">
      <c r="P1140" s="103"/>
      <c r="Q1140" s="103"/>
      <c r="R1140" s="103"/>
    </row>
    <row r="1141" spans="16:18">
      <c r="P1141" s="103"/>
      <c r="Q1141" s="103"/>
      <c r="R1141" s="103"/>
    </row>
    <row r="1142" spans="16:18">
      <c r="P1142" s="103"/>
      <c r="Q1142" s="103"/>
      <c r="R1142" s="103"/>
    </row>
    <row r="1143" spans="16:18">
      <c r="P1143" s="103"/>
      <c r="Q1143" s="103"/>
      <c r="R1143" s="103"/>
    </row>
    <row r="1144" spans="16:18">
      <c r="P1144" s="103"/>
      <c r="Q1144" s="103"/>
      <c r="R1144" s="103"/>
    </row>
    <row r="1145" spans="16:18">
      <c r="P1145" s="103"/>
      <c r="Q1145" s="103"/>
      <c r="R1145" s="103"/>
    </row>
    <row r="1146" spans="16:18">
      <c r="P1146" s="103"/>
      <c r="Q1146" s="103"/>
      <c r="R1146" s="103"/>
    </row>
    <row r="1147" spans="16:18">
      <c r="P1147" s="103"/>
      <c r="Q1147" s="103"/>
      <c r="R1147" s="103"/>
    </row>
    <row r="1148" spans="16:18">
      <c r="P1148" s="103"/>
      <c r="Q1148" s="103"/>
      <c r="R1148" s="103"/>
    </row>
    <row r="1149" spans="16:18">
      <c r="P1149" s="103"/>
      <c r="Q1149" s="103"/>
      <c r="R1149" s="103"/>
    </row>
    <row r="1150" spans="16:18">
      <c r="P1150" s="103"/>
      <c r="Q1150" s="103"/>
      <c r="R1150" s="103"/>
    </row>
    <row r="1151" spans="16:18">
      <c r="P1151" s="103"/>
      <c r="Q1151" s="103"/>
      <c r="R1151" s="103"/>
    </row>
    <row r="1152" spans="16:18">
      <c r="P1152" s="103"/>
      <c r="Q1152" s="103"/>
      <c r="R1152" s="103"/>
    </row>
    <row r="1153" spans="16:18">
      <c r="P1153" s="103"/>
      <c r="Q1153" s="103"/>
      <c r="R1153" s="103"/>
    </row>
    <row r="1154" spans="16:18">
      <c r="P1154" s="103"/>
      <c r="Q1154" s="103"/>
      <c r="R1154" s="103"/>
    </row>
    <row r="1155" spans="16:18">
      <c r="P1155" s="103"/>
      <c r="Q1155" s="103"/>
      <c r="R1155" s="103"/>
    </row>
    <row r="1156" spans="16:18">
      <c r="P1156" s="103"/>
      <c r="Q1156" s="103"/>
      <c r="R1156" s="103"/>
    </row>
    <row r="1157" spans="16:18">
      <c r="P1157" s="103"/>
      <c r="Q1157" s="103"/>
      <c r="R1157" s="103"/>
    </row>
    <row r="1158" spans="16:18">
      <c r="P1158" s="103"/>
      <c r="Q1158" s="103"/>
      <c r="R1158" s="103"/>
    </row>
    <row r="1159" spans="16:18">
      <c r="P1159" s="103"/>
      <c r="Q1159" s="103"/>
      <c r="R1159" s="103"/>
    </row>
    <row r="1160" spans="16:18">
      <c r="P1160" s="103"/>
      <c r="Q1160" s="103"/>
      <c r="R1160" s="103"/>
    </row>
    <row r="1161" spans="16:18">
      <c r="P1161" s="103"/>
      <c r="Q1161" s="103"/>
      <c r="R1161" s="103"/>
    </row>
    <row r="1162" spans="16:18">
      <c r="P1162" s="103"/>
      <c r="Q1162" s="103"/>
      <c r="R1162" s="103"/>
    </row>
    <row r="1163" spans="16:18">
      <c r="P1163" s="103"/>
      <c r="Q1163" s="103"/>
      <c r="R1163" s="103"/>
    </row>
    <row r="1164" spans="16:18">
      <c r="P1164" s="103"/>
      <c r="Q1164" s="103"/>
      <c r="R1164" s="103"/>
    </row>
    <row r="1165" spans="16:18">
      <c r="P1165" s="103"/>
      <c r="Q1165" s="103"/>
      <c r="R1165" s="103"/>
    </row>
    <row r="1166" spans="16:18">
      <c r="P1166" s="103"/>
      <c r="Q1166" s="103"/>
      <c r="R1166" s="103"/>
    </row>
    <row r="1167" spans="16:18">
      <c r="P1167" s="103"/>
      <c r="Q1167" s="103"/>
      <c r="R1167" s="103"/>
    </row>
    <row r="1168" spans="16:18">
      <c r="P1168" s="103"/>
      <c r="Q1168" s="103"/>
      <c r="R1168" s="103"/>
    </row>
    <row r="1169" spans="16:18">
      <c r="P1169" s="103"/>
      <c r="Q1169" s="103"/>
      <c r="R1169" s="103"/>
    </row>
    <row r="1170" spans="16:18">
      <c r="P1170" s="103"/>
      <c r="Q1170" s="103"/>
      <c r="R1170" s="103"/>
    </row>
    <row r="1171" spans="16:18">
      <c r="P1171" s="103"/>
      <c r="Q1171" s="103"/>
      <c r="R1171" s="103"/>
    </row>
    <row r="1172" spans="16:18">
      <c r="P1172" s="103"/>
      <c r="Q1172" s="103"/>
      <c r="R1172" s="103"/>
    </row>
    <row r="1173" spans="16:18">
      <c r="P1173" s="103"/>
      <c r="Q1173" s="103"/>
      <c r="R1173" s="103"/>
    </row>
    <row r="1174" spans="16:18">
      <c r="P1174" s="103"/>
      <c r="Q1174" s="103"/>
      <c r="R1174" s="103"/>
    </row>
    <row r="1175" spans="16:18">
      <c r="P1175" s="103"/>
      <c r="Q1175" s="103"/>
      <c r="R1175" s="103"/>
    </row>
    <row r="1176" spans="16:18">
      <c r="P1176" s="103"/>
      <c r="Q1176" s="103"/>
      <c r="R1176" s="103"/>
    </row>
    <row r="1177" spans="16:18">
      <c r="P1177" s="103"/>
      <c r="Q1177" s="103"/>
      <c r="R1177" s="103"/>
    </row>
    <row r="1178" spans="16:18">
      <c r="P1178" s="103"/>
      <c r="Q1178" s="103"/>
      <c r="R1178" s="103"/>
    </row>
    <row r="1179" spans="16:18">
      <c r="P1179" s="103"/>
      <c r="Q1179" s="103"/>
      <c r="R1179" s="103"/>
    </row>
    <row r="1180" spans="16:18">
      <c r="P1180" s="103"/>
      <c r="Q1180" s="103"/>
      <c r="R1180" s="103"/>
    </row>
    <row r="1181" spans="16:18">
      <c r="P1181" s="103"/>
      <c r="Q1181" s="103"/>
      <c r="R1181" s="103"/>
    </row>
    <row r="1182" spans="16:18">
      <c r="P1182" s="103"/>
      <c r="Q1182" s="103"/>
      <c r="R1182" s="103"/>
    </row>
    <row r="1183" spans="16:18">
      <c r="P1183" s="103"/>
      <c r="Q1183" s="103"/>
      <c r="R1183" s="103"/>
    </row>
    <row r="1184" spans="16:18">
      <c r="P1184" s="103"/>
      <c r="Q1184" s="103"/>
      <c r="R1184" s="103"/>
    </row>
    <row r="1185" spans="16:18">
      <c r="P1185" s="103"/>
      <c r="Q1185" s="103"/>
      <c r="R1185" s="103"/>
    </row>
    <row r="1186" spans="16:18">
      <c r="P1186" s="103"/>
      <c r="Q1186" s="103"/>
      <c r="R1186" s="103"/>
    </row>
    <row r="1187" spans="16:18">
      <c r="P1187" s="103"/>
      <c r="Q1187" s="103"/>
      <c r="R1187" s="103"/>
    </row>
    <row r="1188" spans="16:18">
      <c r="P1188" s="103"/>
      <c r="Q1188" s="103"/>
      <c r="R1188" s="103"/>
    </row>
    <row r="1189" spans="16:18">
      <c r="P1189" s="103"/>
      <c r="Q1189" s="103"/>
      <c r="R1189" s="103"/>
    </row>
    <row r="1190" spans="16:18">
      <c r="P1190" s="103"/>
      <c r="Q1190" s="103"/>
      <c r="R1190" s="103"/>
    </row>
    <row r="1191" spans="16:18">
      <c r="P1191" s="103"/>
      <c r="Q1191" s="103"/>
      <c r="R1191" s="103"/>
    </row>
    <row r="1192" spans="16:18">
      <c r="P1192" s="103"/>
      <c r="Q1192" s="103"/>
      <c r="R1192" s="103"/>
    </row>
    <row r="1193" spans="16:18">
      <c r="P1193" s="103"/>
      <c r="Q1193" s="103"/>
      <c r="R1193" s="103"/>
    </row>
    <row r="1194" spans="16:18">
      <c r="P1194" s="103"/>
      <c r="Q1194" s="103"/>
      <c r="R1194" s="103"/>
    </row>
    <row r="1195" spans="16:18">
      <c r="P1195" s="103"/>
      <c r="Q1195" s="103"/>
      <c r="R1195" s="103"/>
    </row>
    <row r="1196" spans="16:18">
      <c r="P1196" s="103"/>
      <c r="Q1196" s="103"/>
      <c r="R1196" s="103"/>
    </row>
    <row r="1197" spans="16:18">
      <c r="P1197" s="103"/>
      <c r="Q1197" s="103"/>
      <c r="R1197" s="103"/>
    </row>
    <row r="1198" spans="16:18">
      <c r="P1198" s="103"/>
      <c r="Q1198" s="103"/>
      <c r="R1198" s="103"/>
    </row>
    <row r="1199" spans="16:18">
      <c r="P1199" s="103"/>
      <c r="Q1199" s="103"/>
      <c r="R1199" s="103"/>
    </row>
    <row r="1200" spans="16:18">
      <c r="P1200" s="103"/>
      <c r="Q1200" s="103"/>
      <c r="R1200" s="103"/>
    </row>
    <row r="1201" spans="16:18">
      <c r="P1201" s="103"/>
      <c r="Q1201" s="103"/>
      <c r="R1201" s="103"/>
    </row>
    <row r="1202" spans="16:18">
      <c r="P1202" s="103"/>
      <c r="Q1202" s="103"/>
      <c r="R1202" s="103"/>
    </row>
    <row r="1203" spans="16:18">
      <c r="P1203" s="103"/>
      <c r="Q1203" s="103"/>
      <c r="R1203" s="103"/>
    </row>
    <row r="1204" spans="16:18">
      <c r="P1204" s="103"/>
      <c r="Q1204" s="103"/>
      <c r="R1204" s="103"/>
    </row>
    <row r="1205" spans="16:18">
      <c r="P1205" s="103"/>
      <c r="Q1205" s="103"/>
      <c r="R1205" s="103"/>
    </row>
    <row r="1206" spans="16:18">
      <c r="P1206" s="103"/>
      <c r="Q1206" s="103"/>
      <c r="R1206" s="103"/>
    </row>
    <row r="1207" spans="16:18">
      <c r="P1207" s="103"/>
      <c r="Q1207" s="103"/>
      <c r="R1207" s="103"/>
    </row>
    <row r="1208" spans="16:18">
      <c r="P1208" s="103"/>
      <c r="Q1208" s="103"/>
      <c r="R1208" s="103"/>
    </row>
    <row r="1209" spans="16:18">
      <c r="P1209" s="103"/>
      <c r="Q1209" s="103"/>
      <c r="R1209" s="103"/>
    </row>
    <row r="1210" spans="16:18">
      <c r="P1210" s="103"/>
      <c r="Q1210" s="103"/>
      <c r="R1210" s="103"/>
    </row>
    <row r="1211" spans="16:18">
      <c r="P1211" s="103"/>
      <c r="Q1211" s="103"/>
      <c r="R1211" s="103"/>
    </row>
    <row r="1212" spans="16:18">
      <c r="P1212" s="103"/>
      <c r="Q1212" s="103"/>
      <c r="R1212" s="103"/>
    </row>
    <row r="1213" spans="16:18">
      <c r="P1213" s="103"/>
      <c r="Q1213" s="103"/>
      <c r="R1213" s="103"/>
    </row>
    <row r="1214" spans="16:18">
      <c r="P1214" s="103"/>
      <c r="Q1214" s="103"/>
      <c r="R1214" s="103"/>
    </row>
    <row r="1215" spans="16:18">
      <c r="P1215" s="103"/>
      <c r="Q1215" s="103"/>
      <c r="R1215" s="103"/>
    </row>
    <row r="1216" spans="16:18">
      <c r="P1216" s="103"/>
      <c r="Q1216" s="103"/>
      <c r="R1216" s="103"/>
    </row>
    <row r="1217" spans="16:18">
      <c r="P1217" s="103"/>
      <c r="Q1217" s="103"/>
      <c r="R1217" s="103"/>
    </row>
    <row r="1218" spans="16:18">
      <c r="P1218" s="103"/>
      <c r="Q1218" s="103"/>
      <c r="R1218" s="103"/>
    </row>
    <row r="1219" spans="16:18">
      <c r="P1219" s="103"/>
      <c r="Q1219" s="103"/>
      <c r="R1219" s="103"/>
    </row>
    <row r="1220" spans="16:18">
      <c r="P1220" s="103"/>
      <c r="Q1220" s="103"/>
      <c r="R1220" s="103"/>
    </row>
    <row r="1221" spans="16:18">
      <c r="P1221" s="103"/>
      <c r="Q1221" s="103"/>
      <c r="R1221" s="103"/>
    </row>
    <row r="1222" spans="16:18">
      <c r="P1222" s="103"/>
      <c r="Q1222" s="103"/>
      <c r="R1222" s="103"/>
    </row>
    <row r="1223" spans="16:18">
      <c r="P1223" s="103"/>
      <c r="Q1223" s="103"/>
      <c r="R1223" s="103"/>
    </row>
    <row r="1224" spans="16:18">
      <c r="P1224" s="103"/>
      <c r="Q1224" s="103"/>
      <c r="R1224" s="103"/>
    </row>
    <row r="1225" spans="16:18">
      <c r="P1225" s="103"/>
      <c r="Q1225" s="103"/>
      <c r="R1225" s="103"/>
    </row>
    <row r="1226" spans="16:18">
      <c r="P1226" s="103"/>
      <c r="Q1226" s="103"/>
      <c r="R1226" s="103"/>
    </row>
    <row r="1227" spans="16:18">
      <c r="P1227" s="103"/>
      <c r="Q1227" s="103"/>
      <c r="R1227" s="103"/>
    </row>
    <row r="1228" spans="16:18">
      <c r="P1228" s="103"/>
      <c r="Q1228" s="103"/>
      <c r="R1228" s="103"/>
    </row>
    <row r="1229" spans="16:18">
      <c r="P1229" s="103"/>
      <c r="Q1229" s="103"/>
      <c r="R1229" s="103"/>
    </row>
    <row r="1230" spans="16:18">
      <c r="P1230" s="103"/>
      <c r="Q1230" s="103"/>
      <c r="R1230" s="103"/>
    </row>
    <row r="1231" spans="16:18">
      <c r="P1231" s="103"/>
      <c r="Q1231" s="103"/>
      <c r="R1231" s="103"/>
    </row>
    <row r="1232" spans="16:18">
      <c r="P1232" s="103"/>
      <c r="Q1232" s="103"/>
      <c r="R1232" s="103"/>
    </row>
    <row r="1233" spans="16:18">
      <c r="P1233" s="103"/>
      <c r="Q1233" s="103"/>
      <c r="R1233" s="103"/>
    </row>
    <row r="1234" spans="16:18">
      <c r="P1234" s="103"/>
      <c r="Q1234" s="103"/>
      <c r="R1234" s="103"/>
    </row>
    <row r="1235" spans="16:18">
      <c r="P1235" s="103"/>
      <c r="Q1235" s="103"/>
      <c r="R1235" s="103"/>
    </row>
    <row r="1236" spans="16:18">
      <c r="P1236" s="103"/>
      <c r="Q1236" s="103"/>
      <c r="R1236" s="103"/>
    </row>
    <row r="1237" spans="16:18">
      <c r="P1237" s="103"/>
      <c r="Q1237" s="103"/>
      <c r="R1237" s="103"/>
    </row>
    <row r="1238" spans="16:18">
      <c r="P1238" s="103"/>
      <c r="Q1238" s="103"/>
      <c r="R1238" s="103"/>
    </row>
    <row r="1239" spans="16:18">
      <c r="P1239" s="103"/>
      <c r="Q1239" s="103"/>
      <c r="R1239" s="103"/>
    </row>
    <row r="1240" spans="16:18">
      <c r="P1240" s="103"/>
      <c r="Q1240" s="103"/>
      <c r="R1240" s="103"/>
    </row>
    <row r="1241" spans="16:18">
      <c r="P1241" s="103"/>
      <c r="Q1241" s="103"/>
      <c r="R1241" s="103"/>
    </row>
    <row r="1242" spans="16:18">
      <c r="P1242" s="103"/>
      <c r="Q1242" s="103"/>
      <c r="R1242" s="103"/>
    </row>
    <row r="1243" spans="16:18">
      <c r="P1243" s="103"/>
      <c r="Q1243" s="103"/>
      <c r="R1243" s="103"/>
    </row>
    <row r="1244" spans="16:18">
      <c r="P1244" s="103"/>
      <c r="Q1244" s="103"/>
      <c r="R1244" s="103"/>
    </row>
    <row r="1245" spans="16:18">
      <c r="P1245" s="103"/>
      <c r="Q1245" s="103"/>
      <c r="R1245" s="103"/>
    </row>
    <row r="1246" spans="16:18">
      <c r="P1246" s="103"/>
      <c r="Q1246" s="103"/>
      <c r="R1246" s="103"/>
    </row>
    <row r="1247" spans="16:18">
      <c r="P1247" s="103"/>
      <c r="Q1247" s="103"/>
      <c r="R1247" s="103"/>
    </row>
    <row r="1248" spans="16:18">
      <c r="P1248" s="103"/>
      <c r="Q1248" s="103"/>
      <c r="R1248" s="103"/>
    </row>
    <row r="1249" spans="16:18">
      <c r="P1249" s="103"/>
      <c r="Q1249" s="103"/>
      <c r="R1249" s="103"/>
    </row>
    <row r="1250" spans="16:18">
      <c r="P1250" s="103"/>
      <c r="Q1250" s="103"/>
      <c r="R1250" s="103"/>
    </row>
    <row r="1251" spans="16:18">
      <c r="P1251" s="103"/>
      <c r="Q1251" s="103"/>
      <c r="R1251" s="103"/>
    </row>
    <row r="1252" spans="16:18">
      <c r="P1252" s="103"/>
      <c r="Q1252" s="103"/>
      <c r="R1252" s="103"/>
    </row>
    <row r="1253" spans="16:18">
      <c r="P1253" s="103"/>
      <c r="Q1253" s="103"/>
      <c r="R1253" s="103"/>
    </row>
    <row r="1254" spans="16:18">
      <c r="P1254" s="103"/>
      <c r="Q1254" s="103"/>
      <c r="R1254" s="103"/>
    </row>
    <row r="1255" spans="16:18">
      <c r="P1255" s="103"/>
      <c r="Q1255" s="103"/>
      <c r="R1255" s="103"/>
    </row>
    <row r="1256" spans="16:18">
      <c r="P1256" s="103"/>
      <c r="Q1256" s="103"/>
      <c r="R1256" s="103"/>
    </row>
    <row r="1257" spans="16:18">
      <c r="P1257" s="103"/>
      <c r="Q1257" s="103"/>
      <c r="R1257" s="103"/>
    </row>
    <row r="1258" spans="16:18">
      <c r="P1258" s="103"/>
      <c r="Q1258" s="103"/>
      <c r="R1258" s="103"/>
    </row>
    <row r="1259" spans="16:18">
      <c r="P1259" s="103"/>
      <c r="Q1259" s="103"/>
      <c r="R1259" s="103"/>
    </row>
    <row r="1260" spans="16:18">
      <c r="P1260" s="103"/>
      <c r="Q1260" s="103"/>
      <c r="R1260" s="103"/>
    </row>
    <row r="1261" spans="16:18">
      <c r="P1261" s="103"/>
      <c r="Q1261" s="103"/>
      <c r="R1261" s="103"/>
    </row>
    <row r="1262" spans="16:18">
      <c r="P1262" s="103"/>
      <c r="Q1262" s="103"/>
      <c r="R1262" s="103"/>
    </row>
    <row r="1263" spans="16:18">
      <c r="P1263" s="103"/>
      <c r="Q1263" s="103"/>
      <c r="R1263" s="103"/>
    </row>
    <row r="1264" spans="16:18">
      <c r="P1264" s="103"/>
      <c r="Q1264" s="103"/>
      <c r="R1264" s="103"/>
    </row>
    <row r="1265" spans="16:18">
      <c r="P1265" s="103"/>
      <c r="Q1265" s="103"/>
      <c r="R1265" s="103"/>
    </row>
    <row r="1266" spans="16:18">
      <c r="P1266" s="103"/>
      <c r="Q1266" s="103"/>
      <c r="R1266" s="103"/>
    </row>
    <row r="1267" spans="16:18">
      <c r="P1267" s="103"/>
      <c r="Q1267" s="103"/>
      <c r="R1267" s="103"/>
    </row>
    <row r="1268" spans="16:18">
      <c r="P1268" s="103"/>
      <c r="Q1268" s="103"/>
      <c r="R1268" s="103"/>
    </row>
    <row r="1269" spans="16:18">
      <c r="P1269" s="103"/>
      <c r="Q1269" s="103"/>
      <c r="R1269" s="103"/>
    </row>
    <row r="1270" spans="16:18">
      <c r="P1270" s="103"/>
      <c r="Q1270" s="103"/>
      <c r="R1270" s="103"/>
    </row>
    <row r="1271" spans="16:18">
      <c r="P1271" s="103"/>
      <c r="Q1271" s="103"/>
      <c r="R1271" s="103"/>
    </row>
    <row r="1272" spans="16:18">
      <c r="P1272" s="103"/>
      <c r="Q1272" s="103"/>
      <c r="R1272" s="103"/>
    </row>
    <row r="1273" spans="16:18">
      <c r="P1273" s="103"/>
      <c r="Q1273" s="103"/>
      <c r="R1273" s="103"/>
    </row>
    <row r="1274" spans="16:18">
      <c r="P1274" s="103"/>
      <c r="Q1274" s="103"/>
      <c r="R1274" s="103"/>
    </row>
    <row r="1275" spans="16:18">
      <c r="P1275" s="103"/>
      <c r="Q1275" s="103"/>
      <c r="R1275" s="103"/>
    </row>
    <row r="1276" spans="16:18">
      <c r="P1276" s="103"/>
      <c r="Q1276" s="103"/>
      <c r="R1276" s="103"/>
    </row>
    <row r="1277" spans="16:18">
      <c r="P1277" s="103"/>
      <c r="Q1277" s="103"/>
      <c r="R1277" s="103"/>
    </row>
    <row r="1278" spans="16:18">
      <c r="P1278" s="103"/>
      <c r="Q1278" s="103"/>
      <c r="R1278" s="103"/>
    </row>
    <row r="1279" spans="16:18">
      <c r="P1279" s="103"/>
      <c r="Q1279" s="103"/>
      <c r="R1279" s="103"/>
    </row>
    <row r="1280" spans="16:18">
      <c r="P1280" s="103"/>
      <c r="Q1280" s="103"/>
      <c r="R1280" s="103"/>
    </row>
    <row r="1281" spans="16:18">
      <c r="P1281" s="103"/>
      <c r="Q1281" s="103"/>
      <c r="R1281" s="103"/>
    </row>
    <row r="1282" spans="16:18">
      <c r="P1282" s="103"/>
      <c r="Q1282" s="103"/>
      <c r="R1282" s="103"/>
    </row>
    <row r="1283" spans="16:18">
      <c r="P1283" s="103"/>
      <c r="Q1283" s="103"/>
      <c r="R1283" s="103"/>
    </row>
    <row r="1284" spans="16:18">
      <c r="P1284" s="103"/>
      <c r="Q1284" s="103"/>
      <c r="R1284" s="103"/>
    </row>
    <row r="1285" spans="16:18">
      <c r="P1285" s="103"/>
      <c r="Q1285" s="103"/>
      <c r="R1285" s="103"/>
    </row>
    <row r="1286" spans="16:18">
      <c r="P1286" s="103"/>
      <c r="Q1286" s="103"/>
      <c r="R1286" s="103"/>
    </row>
    <row r="1287" spans="16:18">
      <c r="P1287" s="103"/>
      <c r="Q1287" s="103"/>
      <c r="R1287" s="103"/>
    </row>
    <row r="1288" spans="16:18">
      <c r="P1288" s="103"/>
      <c r="Q1288" s="103"/>
      <c r="R1288" s="103"/>
    </row>
    <row r="1289" spans="16:18">
      <c r="P1289" s="103"/>
      <c r="Q1289" s="103"/>
      <c r="R1289" s="103"/>
    </row>
    <row r="1290" spans="16:18">
      <c r="P1290" s="103"/>
      <c r="Q1290" s="103"/>
      <c r="R1290" s="103"/>
    </row>
    <row r="1291" spans="16:18">
      <c r="P1291" s="103"/>
      <c r="Q1291" s="103"/>
      <c r="R1291" s="103"/>
    </row>
    <row r="1292" spans="16:18">
      <c r="P1292" s="103"/>
      <c r="Q1292" s="103"/>
      <c r="R1292" s="103"/>
    </row>
    <row r="1293" spans="16:18">
      <c r="P1293" s="103"/>
      <c r="Q1293" s="103"/>
      <c r="R1293" s="103"/>
    </row>
    <row r="1294" spans="16:18">
      <c r="P1294" s="103"/>
      <c r="Q1294" s="103"/>
      <c r="R1294" s="103"/>
    </row>
    <row r="1295" spans="16:18">
      <c r="P1295" s="103"/>
      <c r="Q1295" s="103"/>
      <c r="R1295" s="103"/>
    </row>
    <row r="1296" spans="16:18">
      <c r="P1296" s="103"/>
      <c r="Q1296" s="103"/>
      <c r="R1296" s="103"/>
    </row>
    <row r="1297" spans="16:18">
      <c r="P1297" s="103"/>
      <c r="Q1297" s="103"/>
      <c r="R1297" s="103"/>
    </row>
    <row r="1298" spans="16:18">
      <c r="P1298" s="103"/>
      <c r="Q1298" s="103"/>
      <c r="R1298" s="103"/>
    </row>
    <row r="1299" spans="16:18">
      <c r="P1299" s="103"/>
      <c r="Q1299" s="103"/>
      <c r="R1299" s="103"/>
    </row>
    <row r="1300" spans="16:18">
      <c r="P1300" s="103"/>
      <c r="Q1300" s="103"/>
      <c r="R1300" s="103"/>
    </row>
    <row r="1301" spans="16:18">
      <c r="P1301" s="103"/>
      <c r="Q1301" s="103"/>
      <c r="R1301" s="103"/>
    </row>
    <row r="1302" spans="16:18">
      <c r="P1302" s="103"/>
      <c r="Q1302" s="103"/>
      <c r="R1302" s="103"/>
    </row>
    <row r="1303" spans="16:18">
      <c r="P1303" s="103"/>
      <c r="Q1303" s="103"/>
      <c r="R1303" s="103"/>
    </row>
    <row r="1304" spans="16:18">
      <c r="P1304" s="103"/>
      <c r="Q1304" s="103"/>
      <c r="R1304" s="103"/>
    </row>
    <row r="1305" spans="16:18">
      <c r="P1305" s="103"/>
      <c r="Q1305" s="103"/>
      <c r="R1305" s="103"/>
    </row>
    <row r="1306" spans="16:18">
      <c r="P1306" s="103"/>
      <c r="Q1306" s="103"/>
      <c r="R1306" s="103"/>
    </row>
    <row r="1307" spans="16:18">
      <c r="P1307" s="103"/>
      <c r="Q1307" s="103"/>
      <c r="R1307" s="103"/>
    </row>
    <row r="1308" spans="16:18">
      <c r="P1308" s="103"/>
      <c r="Q1308" s="103"/>
      <c r="R1308" s="103"/>
    </row>
    <row r="1309" spans="16:18">
      <c r="P1309" s="103"/>
      <c r="Q1309" s="103"/>
      <c r="R1309" s="103"/>
    </row>
    <row r="1310" spans="16:18">
      <c r="P1310" s="103"/>
      <c r="Q1310" s="103"/>
      <c r="R1310" s="103"/>
    </row>
    <row r="1311" spans="16:18">
      <c r="P1311" s="103"/>
      <c r="Q1311" s="103"/>
      <c r="R1311" s="103"/>
    </row>
    <row r="1312" spans="16:18">
      <c r="P1312" s="103"/>
      <c r="Q1312" s="103"/>
      <c r="R1312" s="103"/>
    </row>
    <row r="1313" spans="16:18">
      <c r="P1313" s="103"/>
      <c r="Q1313" s="103"/>
      <c r="R1313" s="103"/>
    </row>
    <row r="1314" spans="16:18">
      <c r="P1314" s="103"/>
      <c r="Q1314" s="103"/>
      <c r="R1314" s="103"/>
    </row>
    <row r="1315" spans="16:18">
      <c r="P1315" s="103"/>
      <c r="Q1315" s="103"/>
      <c r="R1315" s="103"/>
    </row>
    <row r="1316" spans="16:18">
      <c r="P1316" s="103"/>
      <c r="Q1316" s="103"/>
      <c r="R1316" s="103"/>
    </row>
    <row r="1317" spans="16:18">
      <c r="P1317" s="103"/>
      <c r="Q1317" s="103"/>
      <c r="R1317" s="103"/>
    </row>
    <row r="1318" spans="16:18">
      <c r="P1318" s="103"/>
      <c r="Q1318" s="103"/>
      <c r="R1318" s="103"/>
    </row>
    <row r="1319" spans="16:18">
      <c r="P1319" s="103"/>
      <c r="Q1319" s="103"/>
      <c r="R1319" s="103"/>
    </row>
    <row r="1320" spans="16:18">
      <c r="P1320" s="103"/>
      <c r="Q1320" s="103"/>
      <c r="R1320" s="103"/>
    </row>
    <row r="1321" spans="16:18">
      <c r="P1321" s="103"/>
      <c r="Q1321" s="103"/>
      <c r="R1321" s="103"/>
    </row>
    <row r="1322" spans="16:18">
      <c r="P1322" s="103"/>
      <c r="Q1322" s="103"/>
      <c r="R1322" s="103"/>
    </row>
    <row r="1323" spans="16:18">
      <c r="P1323" s="103"/>
      <c r="Q1323" s="103"/>
      <c r="R1323" s="103"/>
    </row>
    <row r="1324" spans="16:18">
      <c r="P1324" s="103"/>
      <c r="Q1324" s="103"/>
      <c r="R1324" s="103"/>
    </row>
    <row r="1325" spans="16:18">
      <c r="P1325" s="103"/>
      <c r="Q1325" s="103"/>
      <c r="R1325" s="103"/>
    </row>
    <row r="1326" spans="16:18">
      <c r="P1326" s="103"/>
      <c r="Q1326" s="103"/>
      <c r="R1326" s="103"/>
    </row>
    <row r="1327" spans="16:18">
      <c r="P1327" s="103"/>
      <c r="Q1327" s="103"/>
      <c r="R1327" s="103"/>
    </row>
    <row r="1328" spans="16:18">
      <c r="P1328" s="103"/>
      <c r="Q1328" s="103"/>
      <c r="R1328" s="103"/>
    </row>
    <row r="1329" spans="16:18">
      <c r="P1329" s="103"/>
      <c r="Q1329" s="103"/>
      <c r="R1329" s="103"/>
    </row>
    <row r="1330" spans="16:18">
      <c r="P1330" s="103"/>
      <c r="Q1330" s="103"/>
      <c r="R1330" s="103"/>
    </row>
    <row r="1331" spans="16:18">
      <c r="P1331" s="103"/>
      <c r="Q1331" s="103"/>
      <c r="R1331" s="103"/>
    </row>
    <row r="1332" spans="16:18">
      <c r="P1332" s="103"/>
      <c r="Q1332" s="103"/>
      <c r="R1332" s="103"/>
    </row>
    <row r="1333" spans="16:18">
      <c r="P1333" s="103"/>
      <c r="Q1333" s="103"/>
      <c r="R1333" s="103"/>
    </row>
    <row r="1334" spans="16:18">
      <c r="P1334" s="103"/>
      <c r="Q1334" s="103"/>
      <c r="R1334" s="103"/>
    </row>
    <row r="1335" spans="16:18">
      <c r="P1335" s="103"/>
      <c r="Q1335" s="103"/>
      <c r="R1335" s="103"/>
    </row>
    <row r="1336" spans="16:18">
      <c r="P1336" s="103"/>
      <c r="Q1336" s="103"/>
      <c r="R1336" s="103"/>
    </row>
    <row r="1337" spans="16:18">
      <c r="P1337" s="103"/>
      <c r="Q1337" s="103"/>
      <c r="R1337" s="103"/>
    </row>
    <row r="1338" spans="16:18">
      <c r="P1338" s="103"/>
      <c r="Q1338" s="103"/>
      <c r="R1338" s="103"/>
    </row>
    <row r="1339" spans="16:18">
      <c r="P1339" s="103"/>
      <c r="Q1339" s="103"/>
      <c r="R1339" s="103"/>
    </row>
    <row r="1340" spans="16:18">
      <c r="P1340" s="103"/>
      <c r="Q1340" s="103"/>
      <c r="R1340" s="103"/>
    </row>
    <row r="1341" spans="16:18">
      <c r="P1341" s="103"/>
      <c r="Q1341" s="103"/>
      <c r="R1341" s="103"/>
    </row>
    <row r="1342" spans="16:18">
      <c r="P1342" s="103"/>
      <c r="Q1342" s="103"/>
      <c r="R1342" s="103"/>
    </row>
    <row r="1343" spans="16:18">
      <c r="P1343" s="103"/>
      <c r="Q1343" s="103"/>
      <c r="R1343" s="103"/>
    </row>
    <row r="1344" spans="16:18">
      <c r="P1344" s="103"/>
      <c r="Q1344" s="103"/>
      <c r="R1344" s="103"/>
    </row>
    <row r="1345" spans="16:18">
      <c r="P1345" s="103"/>
      <c r="Q1345" s="103"/>
      <c r="R1345" s="103"/>
    </row>
    <row r="1346" spans="16:18">
      <c r="P1346" s="103"/>
      <c r="Q1346" s="103"/>
      <c r="R1346" s="103"/>
    </row>
    <row r="1347" spans="16:18">
      <c r="P1347" s="103"/>
      <c r="Q1347" s="103"/>
      <c r="R1347" s="103"/>
    </row>
    <row r="1348" spans="16:18">
      <c r="P1348" s="103"/>
      <c r="Q1348" s="103"/>
      <c r="R1348" s="103"/>
    </row>
    <row r="1349" spans="16:18">
      <c r="P1349" s="103"/>
      <c r="Q1349" s="103"/>
      <c r="R1349" s="103"/>
    </row>
    <row r="1350" spans="16:18">
      <c r="P1350" s="103"/>
      <c r="Q1350" s="103"/>
      <c r="R1350" s="103"/>
    </row>
    <row r="1351" spans="16:18">
      <c r="P1351" s="103"/>
      <c r="Q1351" s="103"/>
      <c r="R1351" s="103"/>
    </row>
    <row r="1352" spans="16:18">
      <c r="P1352" s="103"/>
      <c r="Q1352" s="103"/>
      <c r="R1352" s="103"/>
    </row>
    <row r="1353" spans="16:18">
      <c r="P1353" s="103"/>
      <c r="Q1353" s="103"/>
      <c r="R1353" s="103"/>
    </row>
    <row r="1354" spans="16:18">
      <c r="P1354" s="103"/>
      <c r="Q1354" s="103"/>
      <c r="R1354" s="103"/>
    </row>
    <row r="1355" spans="16:18">
      <c r="P1355" s="103"/>
      <c r="Q1355" s="103"/>
      <c r="R1355" s="103"/>
    </row>
    <row r="1356" spans="16:18">
      <c r="P1356" s="103"/>
      <c r="Q1356" s="103"/>
      <c r="R1356" s="103"/>
    </row>
    <row r="1357" spans="16:18">
      <c r="P1357" s="103"/>
      <c r="Q1357" s="103"/>
      <c r="R1357" s="103"/>
    </row>
    <row r="1358" spans="16:18">
      <c r="P1358" s="103"/>
      <c r="Q1358" s="103"/>
      <c r="R1358" s="103"/>
    </row>
    <row r="1359" spans="16:18">
      <c r="P1359" s="103"/>
      <c r="Q1359" s="103"/>
      <c r="R1359" s="103"/>
    </row>
    <row r="1360" spans="16:18">
      <c r="P1360" s="103"/>
      <c r="Q1360" s="103"/>
      <c r="R1360" s="103"/>
    </row>
    <row r="1361" spans="16:18">
      <c r="P1361" s="103"/>
      <c r="Q1361" s="103"/>
      <c r="R1361" s="103"/>
    </row>
    <row r="1362" spans="16:18">
      <c r="P1362" s="103"/>
      <c r="Q1362" s="103"/>
      <c r="R1362" s="103"/>
    </row>
    <row r="1363" spans="16:18">
      <c r="P1363" s="103"/>
      <c r="Q1363" s="103"/>
      <c r="R1363" s="103"/>
    </row>
    <row r="1364" spans="16:18">
      <c r="P1364" s="103"/>
      <c r="Q1364" s="103"/>
      <c r="R1364" s="103"/>
    </row>
    <row r="1365" spans="16:18">
      <c r="P1365" s="103"/>
      <c r="Q1365" s="103"/>
      <c r="R1365" s="103"/>
    </row>
    <row r="1366" spans="16:18">
      <c r="P1366" s="103"/>
      <c r="Q1366" s="103"/>
      <c r="R1366" s="103"/>
    </row>
    <row r="1367" spans="16:18">
      <c r="P1367" s="103"/>
      <c r="Q1367" s="103"/>
      <c r="R1367" s="103"/>
    </row>
    <row r="1368" spans="16:18">
      <c r="P1368" s="103"/>
      <c r="Q1368" s="103"/>
      <c r="R1368" s="103"/>
    </row>
    <row r="1369" spans="16:18">
      <c r="P1369" s="103"/>
      <c r="Q1369" s="103"/>
      <c r="R1369" s="103"/>
    </row>
    <row r="1370" spans="16:18">
      <c r="P1370" s="103"/>
      <c r="Q1370" s="103"/>
      <c r="R1370" s="103"/>
    </row>
    <row r="1371" spans="16:18">
      <c r="P1371" s="103"/>
      <c r="Q1371" s="103"/>
      <c r="R1371" s="103"/>
    </row>
    <row r="1372" spans="16:18">
      <c r="P1372" s="103"/>
      <c r="Q1372" s="103"/>
      <c r="R1372" s="103"/>
    </row>
    <row r="1373" spans="16:18">
      <c r="P1373" s="103"/>
      <c r="Q1373" s="103"/>
      <c r="R1373" s="103"/>
    </row>
    <row r="1374" spans="16:18">
      <c r="P1374" s="103"/>
      <c r="Q1374" s="103"/>
      <c r="R1374" s="103"/>
    </row>
    <row r="1375" spans="16:18">
      <c r="P1375" s="103"/>
      <c r="Q1375" s="103"/>
      <c r="R1375" s="103"/>
    </row>
    <row r="1376" spans="16:18">
      <c r="P1376" s="103"/>
      <c r="Q1376" s="103"/>
      <c r="R1376" s="103"/>
    </row>
    <row r="1377" spans="16:18">
      <c r="P1377" s="103"/>
      <c r="Q1377" s="103"/>
      <c r="R1377" s="103"/>
    </row>
    <row r="1378" spans="16:18">
      <c r="P1378" s="103"/>
      <c r="Q1378" s="103"/>
      <c r="R1378" s="103"/>
    </row>
    <row r="1379" spans="16:18">
      <c r="P1379" s="103"/>
      <c r="Q1379" s="103"/>
      <c r="R1379" s="103"/>
    </row>
    <row r="1380" spans="16:18">
      <c r="P1380" s="103"/>
      <c r="Q1380" s="103"/>
      <c r="R1380" s="103"/>
    </row>
    <row r="1381" spans="16:18">
      <c r="P1381" s="103"/>
      <c r="Q1381" s="103"/>
      <c r="R1381" s="103"/>
    </row>
    <row r="1382" spans="16:18">
      <c r="P1382" s="103"/>
      <c r="Q1382" s="103"/>
      <c r="R1382" s="103"/>
    </row>
    <row r="1383" spans="16:18">
      <c r="P1383" s="103"/>
      <c r="Q1383" s="103"/>
      <c r="R1383" s="103"/>
    </row>
    <row r="1384" spans="16:18">
      <c r="P1384" s="103"/>
      <c r="Q1384" s="103"/>
      <c r="R1384" s="103"/>
    </row>
    <row r="1385" spans="16:18">
      <c r="P1385" s="103"/>
      <c r="Q1385" s="103"/>
      <c r="R1385" s="103"/>
    </row>
    <row r="1386" spans="16:18">
      <c r="P1386" s="103"/>
      <c r="Q1386" s="103"/>
      <c r="R1386" s="103"/>
    </row>
    <row r="1387" spans="16:18">
      <c r="P1387" s="103"/>
      <c r="Q1387" s="103"/>
      <c r="R1387" s="103"/>
    </row>
    <row r="1388" spans="16:18">
      <c r="P1388" s="103"/>
      <c r="Q1388" s="103"/>
      <c r="R1388" s="103"/>
    </row>
    <row r="1389" spans="16:18">
      <c r="P1389" s="103"/>
      <c r="Q1389" s="103"/>
      <c r="R1389" s="103"/>
    </row>
    <row r="1390" spans="16:18">
      <c r="P1390" s="103"/>
      <c r="Q1390" s="103"/>
      <c r="R1390" s="103"/>
    </row>
    <row r="1391" spans="16:18">
      <c r="P1391" s="103"/>
      <c r="Q1391" s="103"/>
      <c r="R1391" s="103"/>
    </row>
    <row r="1392" spans="16:18">
      <c r="P1392" s="103"/>
      <c r="Q1392" s="103"/>
      <c r="R1392" s="103"/>
    </row>
    <row r="1393" spans="16:18">
      <c r="P1393" s="103"/>
      <c r="Q1393" s="103"/>
      <c r="R1393" s="103"/>
    </row>
    <row r="1394" spans="16:18">
      <c r="P1394" s="103"/>
      <c r="Q1394" s="103"/>
      <c r="R1394" s="103"/>
    </row>
    <row r="1395" spans="16:18">
      <c r="P1395" s="103"/>
      <c r="Q1395" s="103"/>
      <c r="R1395" s="103"/>
    </row>
    <row r="1396" spans="16:18">
      <c r="P1396" s="103"/>
      <c r="Q1396" s="103"/>
      <c r="R1396" s="103"/>
    </row>
    <row r="1397" spans="16:18">
      <c r="P1397" s="103"/>
      <c r="Q1397" s="103"/>
      <c r="R1397" s="103"/>
    </row>
    <row r="1398" spans="16:18">
      <c r="P1398" s="103"/>
      <c r="Q1398" s="103"/>
      <c r="R1398" s="103"/>
    </row>
    <row r="1399" spans="16:18">
      <c r="P1399" s="103"/>
      <c r="Q1399" s="103"/>
      <c r="R1399" s="103"/>
    </row>
    <row r="1400" spans="16:18">
      <c r="P1400" s="103"/>
      <c r="Q1400" s="103"/>
      <c r="R1400" s="103"/>
    </row>
    <row r="1401" spans="16:18">
      <c r="P1401" s="103"/>
      <c r="Q1401" s="103"/>
      <c r="R1401" s="103"/>
    </row>
    <row r="1402" spans="16:18">
      <c r="P1402" s="103"/>
      <c r="Q1402" s="103"/>
      <c r="R1402" s="103"/>
    </row>
    <row r="1403" spans="16:18">
      <c r="P1403" s="103"/>
      <c r="Q1403" s="103"/>
      <c r="R1403" s="103"/>
    </row>
    <row r="1404" spans="16:18">
      <c r="P1404" s="103"/>
      <c r="Q1404" s="103"/>
      <c r="R1404" s="103"/>
    </row>
    <row r="1405" spans="16:18">
      <c r="P1405" s="103"/>
      <c r="Q1405" s="103"/>
      <c r="R1405" s="103"/>
    </row>
    <row r="1406" spans="16:18">
      <c r="P1406" s="103"/>
      <c r="Q1406" s="103"/>
      <c r="R1406" s="103"/>
    </row>
    <row r="1407" spans="16:18">
      <c r="P1407" s="103"/>
      <c r="Q1407" s="103"/>
      <c r="R1407" s="103"/>
    </row>
    <row r="1408" spans="16:18">
      <c r="P1408" s="103"/>
      <c r="Q1408" s="103"/>
      <c r="R1408" s="103"/>
    </row>
    <row r="1409" spans="16:18">
      <c r="P1409" s="103"/>
      <c r="Q1409" s="103"/>
      <c r="R1409" s="103"/>
    </row>
    <row r="1410" spans="16:18">
      <c r="P1410" s="103"/>
      <c r="Q1410" s="103"/>
      <c r="R1410" s="103"/>
    </row>
    <row r="1411" spans="16:18">
      <c r="P1411" s="103"/>
      <c r="Q1411" s="103"/>
      <c r="R1411" s="103"/>
    </row>
    <row r="1412" spans="16:18">
      <c r="P1412" s="103"/>
      <c r="Q1412" s="103"/>
      <c r="R1412" s="103"/>
    </row>
    <row r="1413" spans="16:18">
      <c r="P1413" s="103"/>
      <c r="Q1413" s="103"/>
      <c r="R1413" s="103"/>
    </row>
    <row r="1414" spans="16:18">
      <c r="P1414" s="103"/>
      <c r="Q1414" s="103"/>
      <c r="R1414" s="103"/>
    </row>
    <row r="1415" spans="16:18">
      <c r="P1415" s="103"/>
      <c r="Q1415" s="103"/>
      <c r="R1415" s="103"/>
    </row>
    <row r="1416" spans="16:18">
      <c r="P1416" s="103"/>
      <c r="Q1416" s="103"/>
      <c r="R1416" s="103"/>
    </row>
    <row r="1417" spans="16:18">
      <c r="P1417" s="103"/>
      <c r="Q1417" s="103"/>
      <c r="R1417" s="103"/>
    </row>
    <row r="1418" spans="16:18">
      <c r="P1418" s="103"/>
      <c r="Q1418" s="103"/>
      <c r="R1418" s="103"/>
    </row>
    <row r="1419" spans="16:18">
      <c r="P1419" s="103"/>
      <c r="Q1419" s="103"/>
      <c r="R1419" s="103"/>
    </row>
    <row r="1420" spans="16:18">
      <c r="P1420" s="103"/>
      <c r="Q1420" s="103"/>
      <c r="R1420" s="103"/>
    </row>
    <row r="1421" spans="16:18">
      <c r="P1421" s="103"/>
      <c r="Q1421" s="103"/>
      <c r="R1421" s="103"/>
    </row>
    <row r="1422" spans="16:18">
      <c r="P1422" s="103"/>
      <c r="Q1422" s="103"/>
      <c r="R1422" s="103"/>
    </row>
    <row r="1423" spans="16:18">
      <c r="P1423" s="103"/>
      <c r="Q1423" s="103"/>
      <c r="R1423" s="103"/>
    </row>
    <row r="1424" spans="16:18">
      <c r="P1424" s="103"/>
      <c r="Q1424" s="103"/>
      <c r="R1424" s="103"/>
    </row>
    <row r="1425" spans="16:18">
      <c r="P1425" s="103"/>
      <c r="Q1425" s="103"/>
      <c r="R1425" s="103"/>
    </row>
    <row r="1426" spans="16:18">
      <c r="P1426" s="103"/>
      <c r="Q1426" s="103"/>
      <c r="R1426" s="103"/>
    </row>
    <row r="1427" spans="16:18">
      <c r="P1427" s="103"/>
      <c r="Q1427" s="103"/>
      <c r="R1427" s="103"/>
    </row>
    <row r="1428" spans="16:18">
      <c r="P1428" s="103"/>
      <c r="Q1428" s="103"/>
      <c r="R1428" s="103"/>
    </row>
    <row r="1429" spans="16:18">
      <c r="P1429" s="103"/>
      <c r="Q1429" s="103"/>
      <c r="R1429" s="103"/>
    </row>
    <row r="1430" spans="16:18">
      <c r="P1430" s="103"/>
      <c r="Q1430" s="103"/>
      <c r="R1430" s="103"/>
    </row>
    <row r="1431" spans="16:18">
      <c r="P1431" s="103"/>
      <c r="Q1431" s="103"/>
      <c r="R1431" s="103"/>
    </row>
    <row r="1432" spans="16:18">
      <c r="P1432" s="103"/>
      <c r="Q1432" s="103"/>
      <c r="R1432" s="103"/>
    </row>
    <row r="1433" spans="16:18">
      <c r="P1433" s="103"/>
      <c r="Q1433" s="103"/>
      <c r="R1433" s="103"/>
    </row>
    <row r="1434" spans="16:18">
      <c r="P1434" s="103"/>
      <c r="Q1434" s="103"/>
      <c r="R1434" s="103"/>
    </row>
    <row r="1435" spans="16:18">
      <c r="P1435" s="103"/>
      <c r="Q1435" s="103"/>
      <c r="R1435" s="103"/>
    </row>
    <row r="1436" spans="16:18">
      <c r="P1436" s="103"/>
      <c r="Q1436" s="103"/>
      <c r="R1436" s="103"/>
    </row>
    <row r="1437" spans="16:18">
      <c r="P1437" s="103"/>
      <c r="Q1437" s="103"/>
      <c r="R1437" s="103"/>
    </row>
    <row r="1438" spans="16:18">
      <c r="P1438" s="103"/>
      <c r="Q1438" s="103"/>
      <c r="R1438" s="103"/>
    </row>
    <row r="1439" spans="16:18">
      <c r="P1439" s="103"/>
      <c r="Q1439" s="103"/>
      <c r="R1439" s="103"/>
    </row>
    <row r="1440" spans="16:18">
      <c r="P1440" s="103"/>
      <c r="Q1440" s="103"/>
      <c r="R1440" s="103"/>
    </row>
    <row r="1441" spans="16:18">
      <c r="P1441" s="103"/>
      <c r="Q1441" s="103"/>
      <c r="R1441" s="103"/>
    </row>
    <row r="1442" spans="16:18">
      <c r="P1442" s="103"/>
      <c r="Q1442" s="103"/>
      <c r="R1442" s="103"/>
    </row>
    <row r="1443" spans="16:18">
      <c r="P1443" s="103"/>
      <c r="Q1443" s="103"/>
      <c r="R1443" s="103"/>
    </row>
    <row r="1444" spans="16:18">
      <c r="P1444" s="103"/>
      <c r="Q1444" s="103"/>
      <c r="R1444" s="103"/>
    </row>
    <row r="1445" spans="16:18">
      <c r="P1445" s="103"/>
      <c r="Q1445" s="103"/>
      <c r="R1445" s="103"/>
    </row>
    <row r="1446" spans="16:18">
      <c r="P1446" s="103"/>
      <c r="Q1446" s="103"/>
      <c r="R1446" s="103"/>
    </row>
    <row r="1447" spans="16:18">
      <c r="P1447" s="103"/>
      <c r="Q1447" s="103"/>
      <c r="R1447" s="103"/>
    </row>
    <row r="1448" spans="16:18">
      <c r="P1448" s="103"/>
      <c r="Q1448" s="103"/>
      <c r="R1448" s="103"/>
    </row>
    <row r="1449" spans="16:18">
      <c r="P1449" s="103"/>
      <c r="Q1449" s="103"/>
      <c r="R1449" s="103"/>
    </row>
    <row r="1450" spans="16:18">
      <c r="P1450" s="103"/>
      <c r="Q1450" s="103"/>
      <c r="R1450" s="103"/>
    </row>
    <row r="1451" spans="16:18">
      <c r="P1451" s="103"/>
      <c r="Q1451" s="103"/>
      <c r="R1451" s="103"/>
    </row>
    <row r="1452" spans="16:18">
      <c r="P1452" s="103"/>
      <c r="Q1452" s="103"/>
      <c r="R1452" s="103"/>
    </row>
    <row r="1453" spans="16:18">
      <c r="P1453" s="103"/>
      <c r="Q1453" s="103"/>
      <c r="R1453" s="103"/>
    </row>
    <row r="1454" spans="16:18">
      <c r="P1454" s="103"/>
      <c r="Q1454" s="103"/>
      <c r="R1454" s="103"/>
    </row>
    <row r="1455" spans="16:18">
      <c r="P1455" s="103"/>
      <c r="Q1455" s="103"/>
      <c r="R1455" s="103"/>
    </row>
    <row r="1456" spans="16:18">
      <c r="P1456" s="103"/>
      <c r="Q1456" s="103"/>
      <c r="R1456" s="103"/>
    </row>
    <row r="1457" spans="16:18">
      <c r="P1457" s="103"/>
      <c r="Q1457" s="103"/>
      <c r="R1457" s="103"/>
    </row>
    <row r="1458" spans="16:18">
      <c r="P1458" s="103"/>
      <c r="Q1458" s="103"/>
      <c r="R1458" s="103"/>
    </row>
    <row r="1459" spans="16:18">
      <c r="P1459" s="103"/>
      <c r="Q1459" s="103"/>
      <c r="R1459" s="103"/>
    </row>
    <row r="1460" spans="16:18">
      <c r="P1460" s="103"/>
      <c r="Q1460" s="103"/>
      <c r="R1460" s="103"/>
    </row>
    <row r="1461" spans="16:18">
      <c r="P1461" s="103"/>
      <c r="Q1461" s="103"/>
      <c r="R1461" s="103"/>
    </row>
    <row r="1462" spans="16:18">
      <c r="P1462" s="103"/>
      <c r="Q1462" s="103"/>
      <c r="R1462" s="103"/>
    </row>
    <row r="1463" spans="16:18">
      <c r="P1463" s="103"/>
      <c r="Q1463" s="103"/>
      <c r="R1463" s="103"/>
    </row>
    <row r="1464" spans="16:18">
      <c r="P1464" s="103"/>
      <c r="Q1464" s="103"/>
      <c r="R1464" s="103"/>
    </row>
    <row r="1465" spans="16:18">
      <c r="P1465" s="103"/>
      <c r="Q1465" s="103"/>
      <c r="R1465" s="103"/>
    </row>
    <row r="1466" spans="16:18">
      <c r="P1466" s="103"/>
      <c r="Q1466" s="103"/>
      <c r="R1466" s="103"/>
    </row>
    <row r="1467" spans="16:18">
      <c r="P1467" s="103"/>
      <c r="Q1467" s="103"/>
      <c r="R1467" s="103"/>
    </row>
    <row r="1468" spans="16:18">
      <c r="P1468" s="103"/>
      <c r="Q1468" s="103"/>
      <c r="R1468" s="103"/>
    </row>
    <row r="1469" spans="16:18">
      <c r="P1469" s="103"/>
      <c r="Q1469" s="103"/>
      <c r="R1469" s="103"/>
    </row>
    <row r="1470" spans="16:18">
      <c r="P1470" s="103"/>
      <c r="Q1470" s="103"/>
      <c r="R1470" s="103"/>
    </row>
    <row r="1471" spans="16:18">
      <c r="P1471" s="103"/>
      <c r="Q1471" s="103"/>
      <c r="R1471" s="103"/>
    </row>
    <row r="1472" spans="16:18">
      <c r="P1472" s="103"/>
      <c r="Q1472" s="103"/>
      <c r="R1472" s="103"/>
    </row>
    <row r="1473" spans="16:18">
      <c r="P1473" s="103"/>
      <c r="Q1473" s="103"/>
      <c r="R1473" s="103"/>
    </row>
    <row r="1474" spans="16:18">
      <c r="P1474" s="103"/>
      <c r="Q1474" s="103"/>
      <c r="R1474" s="103"/>
    </row>
    <row r="1475" spans="16:18">
      <c r="P1475" s="103"/>
      <c r="Q1475" s="103"/>
      <c r="R1475" s="103"/>
    </row>
    <row r="1476" spans="16:18">
      <c r="P1476" s="103"/>
      <c r="Q1476" s="103"/>
      <c r="R1476" s="103"/>
    </row>
    <row r="1477" spans="16:18">
      <c r="P1477" s="103"/>
      <c r="Q1477" s="103"/>
      <c r="R1477" s="103"/>
    </row>
    <row r="1478" spans="16:18">
      <c r="P1478" s="103"/>
      <c r="Q1478" s="103"/>
      <c r="R1478" s="103"/>
    </row>
    <row r="1479" spans="16:18">
      <c r="P1479" s="103"/>
      <c r="Q1479" s="103"/>
      <c r="R1479" s="103"/>
    </row>
    <row r="1480" spans="16:18">
      <c r="P1480" s="103"/>
      <c r="Q1480" s="103"/>
      <c r="R1480" s="103"/>
    </row>
    <row r="1481" spans="16:18">
      <c r="P1481" s="103"/>
      <c r="Q1481" s="103"/>
      <c r="R1481" s="103"/>
    </row>
    <row r="1482" spans="16:18">
      <c r="P1482" s="103"/>
      <c r="Q1482" s="103"/>
      <c r="R1482" s="103"/>
    </row>
    <row r="1483" spans="16:18">
      <c r="P1483" s="103"/>
      <c r="Q1483" s="103"/>
      <c r="R1483" s="103"/>
    </row>
    <row r="1484" spans="16:18">
      <c r="P1484" s="103"/>
      <c r="Q1484" s="103"/>
      <c r="R1484" s="103"/>
    </row>
    <row r="1485" spans="16:18">
      <c r="P1485" s="103"/>
      <c r="Q1485" s="103"/>
      <c r="R1485" s="103"/>
    </row>
    <row r="1486" spans="16:18">
      <c r="P1486" s="103"/>
      <c r="Q1486" s="103"/>
      <c r="R1486" s="103"/>
    </row>
    <row r="1487" spans="16:18">
      <c r="P1487" s="103"/>
      <c r="Q1487" s="103"/>
      <c r="R1487" s="103"/>
    </row>
    <row r="1488" spans="16:18">
      <c r="P1488" s="103"/>
      <c r="Q1488" s="103"/>
      <c r="R1488" s="103"/>
    </row>
    <row r="1489" spans="16:18">
      <c r="P1489" s="103"/>
      <c r="Q1489" s="103"/>
      <c r="R1489" s="103"/>
    </row>
    <row r="1490" spans="16:18">
      <c r="P1490" s="103"/>
      <c r="Q1490" s="103"/>
      <c r="R1490" s="103"/>
    </row>
    <row r="1491" spans="16:18">
      <c r="P1491" s="103"/>
      <c r="Q1491" s="103"/>
      <c r="R1491" s="103"/>
    </row>
    <row r="1492" spans="16:18">
      <c r="P1492" s="103"/>
      <c r="Q1492" s="103"/>
      <c r="R1492" s="103"/>
    </row>
    <row r="1493" spans="16:18">
      <c r="P1493" s="103"/>
      <c r="Q1493" s="103"/>
      <c r="R1493" s="103"/>
    </row>
    <row r="1494" spans="16:18">
      <c r="P1494" s="103"/>
      <c r="Q1494" s="103"/>
      <c r="R1494" s="103"/>
    </row>
    <row r="1495" spans="16:18">
      <c r="P1495" s="103"/>
      <c r="Q1495" s="103"/>
      <c r="R1495" s="103"/>
    </row>
    <row r="1496" spans="16:18">
      <c r="P1496" s="103"/>
      <c r="Q1496" s="103"/>
      <c r="R1496" s="103"/>
    </row>
    <row r="1497" spans="16:18">
      <c r="P1497" s="103"/>
      <c r="Q1497" s="103"/>
      <c r="R1497" s="103"/>
    </row>
    <row r="1498" spans="16:18">
      <c r="P1498" s="103"/>
      <c r="Q1498" s="103"/>
      <c r="R1498" s="103"/>
    </row>
    <row r="1499" spans="16:18">
      <c r="P1499" s="103"/>
      <c r="Q1499" s="103"/>
      <c r="R1499" s="103"/>
    </row>
    <row r="1500" spans="16:18">
      <c r="P1500" s="103"/>
      <c r="Q1500" s="103"/>
      <c r="R1500" s="103"/>
    </row>
    <row r="1501" spans="16:18">
      <c r="P1501" s="103"/>
      <c r="Q1501" s="103"/>
      <c r="R1501" s="103"/>
    </row>
    <row r="1502" spans="16:18">
      <c r="P1502" s="103"/>
      <c r="Q1502" s="103"/>
      <c r="R1502" s="103"/>
    </row>
    <row r="1503" spans="16:18">
      <c r="P1503" s="103"/>
      <c r="Q1503" s="103"/>
      <c r="R1503" s="103"/>
    </row>
    <row r="1504" spans="16:18">
      <c r="P1504" s="103"/>
      <c r="Q1504" s="103"/>
      <c r="R1504" s="103"/>
    </row>
    <row r="1505" spans="16:18">
      <c r="P1505" s="103"/>
      <c r="Q1505" s="103"/>
      <c r="R1505" s="103"/>
    </row>
    <row r="1506" spans="16:18">
      <c r="P1506" s="103"/>
      <c r="Q1506" s="103"/>
      <c r="R1506" s="103"/>
    </row>
    <row r="1507" spans="16:18">
      <c r="P1507" s="103"/>
      <c r="Q1507" s="103"/>
      <c r="R1507" s="103"/>
    </row>
    <row r="1508" spans="16:18">
      <c r="P1508" s="103"/>
      <c r="Q1508" s="103"/>
      <c r="R1508" s="103"/>
    </row>
    <row r="1509" spans="16:18">
      <c r="P1509" s="103"/>
      <c r="Q1509" s="103"/>
      <c r="R1509" s="103"/>
    </row>
    <row r="1510" spans="16:18">
      <c r="P1510" s="103"/>
      <c r="Q1510" s="103"/>
      <c r="R1510" s="103"/>
    </row>
    <row r="1511" spans="16:18">
      <c r="P1511" s="103"/>
      <c r="Q1511" s="103"/>
      <c r="R1511" s="103"/>
    </row>
    <row r="1512" spans="16:18">
      <c r="P1512" s="103"/>
      <c r="Q1512" s="103"/>
      <c r="R1512" s="103"/>
    </row>
    <row r="1513" spans="16:18">
      <c r="P1513" s="103"/>
      <c r="Q1513" s="103"/>
      <c r="R1513" s="103"/>
    </row>
    <row r="1514" spans="16:18">
      <c r="P1514" s="103"/>
      <c r="Q1514" s="103"/>
      <c r="R1514" s="103"/>
    </row>
    <row r="1515" spans="16:18">
      <c r="P1515" s="103"/>
      <c r="Q1515" s="103"/>
      <c r="R1515" s="103"/>
    </row>
    <row r="1516" spans="16:18">
      <c r="P1516" s="103"/>
      <c r="Q1516" s="103"/>
      <c r="R1516" s="103"/>
    </row>
    <row r="1517" spans="16:18">
      <c r="P1517" s="103"/>
      <c r="Q1517" s="103"/>
      <c r="R1517" s="103"/>
    </row>
    <row r="1518" spans="16:18">
      <c r="P1518" s="103"/>
      <c r="Q1518" s="103"/>
      <c r="R1518" s="103"/>
    </row>
    <row r="1519" spans="16:18">
      <c r="P1519" s="103"/>
      <c r="Q1519" s="103"/>
      <c r="R1519" s="103"/>
    </row>
    <row r="1520" spans="16:18">
      <c r="P1520" s="103"/>
      <c r="Q1520" s="103"/>
      <c r="R1520" s="103"/>
    </row>
    <row r="1521" spans="16:18">
      <c r="P1521" s="103"/>
      <c r="Q1521" s="103"/>
      <c r="R1521" s="103"/>
    </row>
    <row r="1522" spans="16:18">
      <c r="P1522" s="103"/>
      <c r="Q1522" s="103"/>
      <c r="R1522" s="103"/>
    </row>
    <row r="1523" spans="16:18">
      <c r="P1523" s="103"/>
      <c r="Q1523" s="103"/>
      <c r="R1523" s="103"/>
    </row>
    <row r="1524" spans="16:18">
      <c r="P1524" s="103"/>
      <c r="Q1524" s="103"/>
      <c r="R1524" s="103"/>
    </row>
    <row r="1525" spans="16:18">
      <c r="P1525" s="103"/>
      <c r="Q1525" s="103"/>
      <c r="R1525" s="103"/>
    </row>
    <row r="1526" spans="16:18">
      <c r="P1526" s="103"/>
      <c r="Q1526" s="103"/>
      <c r="R1526" s="103"/>
    </row>
    <row r="1527" spans="16:18">
      <c r="P1527" s="103"/>
      <c r="Q1527" s="103"/>
      <c r="R1527" s="103"/>
    </row>
    <row r="1528" spans="16:18">
      <c r="P1528" s="103"/>
      <c r="Q1528" s="103"/>
      <c r="R1528" s="103"/>
    </row>
    <row r="1529" spans="16:18">
      <c r="P1529" s="103"/>
      <c r="Q1529" s="103"/>
      <c r="R1529" s="103"/>
    </row>
    <row r="1530" spans="16:18">
      <c r="P1530" s="103"/>
      <c r="Q1530" s="103"/>
      <c r="R1530" s="103"/>
    </row>
    <row r="1531" spans="16:18">
      <c r="P1531" s="103"/>
      <c r="Q1531" s="103"/>
      <c r="R1531" s="103"/>
    </row>
    <row r="1532" spans="16:18">
      <c r="P1532" s="103"/>
      <c r="Q1532" s="103"/>
      <c r="R1532" s="103"/>
    </row>
    <row r="1533" spans="16:18">
      <c r="P1533" s="103"/>
      <c r="Q1533" s="103"/>
      <c r="R1533" s="103"/>
    </row>
    <row r="1534" spans="16:18">
      <c r="P1534" s="103"/>
      <c r="Q1534" s="103"/>
      <c r="R1534" s="103"/>
    </row>
    <row r="1535" spans="16:18">
      <c r="P1535" s="103"/>
      <c r="Q1535" s="103"/>
      <c r="R1535" s="103"/>
    </row>
    <row r="1536" spans="16:18">
      <c r="P1536" s="103"/>
      <c r="Q1536" s="103"/>
      <c r="R1536" s="103"/>
    </row>
    <row r="1537" spans="16:18">
      <c r="P1537" s="103"/>
      <c r="Q1537" s="103"/>
      <c r="R1537" s="103"/>
    </row>
    <row r="1538" spans="16:18">
      <c r="P1538" s="103"/>
      <c r="Q1538" s="103"/>
      <c r="R1538" s="103"/>
    </row>
    <row r="1539" spans="16:18">
      <c r="P1539" s="103"/>
      <c r="Q1539" s="103"/>
      <c r="R1539" s="103"/>
    </row>
    <row r="1540" spans="16:18">
      <c r="P1540" s="103"/>
      <c r="Q1540" s="103"/>
      <c r="R1540" s="103"/>
    </row>
    <row r="1541" spans="16:18">
      <c r="P1541" s="103"/>
      <c r="Q1541" s="103"/>
      <c r="R1541" s="103"/>
    </row>
    <row r="1542" spans="16:18">
      <c r="P1542" s="103"/>
      <c r="Q1542" s="103"/>
      <c r="R1542" s="103"/>
    </row>
    <row r="1543" spans="16:18">
      <c r="P1543" s="103"/>
      <c r="Q1543" s="103"/>
      <c r="R1543" s="103"/>
    </row>
    <row r="1544" spans="16:18">
      <c r="P1544" s="103"/>
      <c r="Q1544" s="103"/>
      <c r="R1544" s="103"/>
    </row>
    <row r="1545" spans="16:18">
      <c r="P1545" s="103"/>
      <c r="Q1545" s="103"/>
      <c r="R1545" s="103"/>
    </row>
    <row r="1546" spans="16:18">
      <c r="P1546" s="103"/>
      <c r="Q1546" s="103"/>
      <c r="R1546" s="103"/>
    </row>
    <row r="1547" spans="16:18">
      <c r="P1547" s="103"/>
      <c r="Q1547" s="103"/>
      <c r="R1547" s="103"/>
    </row>
    <row r="1548" spans="16:18">
      <c r="P1548" s="103"/>
      <c r="Q1548" s="103"/>
      <c r="R1548" s="103"/>
    </row>
    <row r="1549" spans="16:18">
      <c r="P1549" s="103"/>
      <c r="Q1549" s="103"/>
      <c r="R1549" s="103"/>
    </row>
    <row r="1550" spans="16:18">
      <c r="P1550" s="103"/>
      <c r="Q1550" s="103"/>
      <c r="R1550" s="103"/>
    </row>
    <row r="1551" spans="16:18">
      <c r="P1551" s="103"/>
      <c r="Q1551" s="103"/>
      <c r="R1551" s="103"/>
    </row>
    <row r="1552" spans="16:18">
      <c r="P1552" s="103"/>
      <c r="Q1552" s="103"/>
      <c r="R1552" s="103"/>
    </row>
    <row r="1553" spans="16:18">
      <c r="P1553" s="103"/>
      <c r="Q1553" s="103"/>
      <c r="R1553" s="103"/>
    </row>
    <row r="1554" spans="16:18">
      <c r="P1554" s="103"/>
      <c r="Q1554" s="103"/>
      <c r="R1554" s="103"/>
    </row>
    <row r="1555" spans="16:18">
      <c r="P1555" s="103"/>
      <c r="Q1555" s="103"/>
      <c r="R1555" s="103"/>
    </row>
    <row r="1556" spans="16:18">
      <c r="P1556" s="103"/>
      <c r="Q1556" s="103"/>
      <c r="R1556" s="103"/>
    </row>
    <row r="1557" spans="16:18">
      <c r="P1557" s="103"/>
      <c r="Q1557" s="103"/>
      <c r="R1557" s="103"/>
    </row>
    <row r="1558" spans="16:18">
      <c r="P1558" s="103"/>
      <c r="Q1558" s="103"/>
      <c r="R1558" s="103"/>
    </row>
    <row r="1559" spans="16:18">
      <c r="P1559" s="103"/>
      <c r="Q1559" s="103"/>
      <c r="R1559" s="103"/>
    </row>
    <row r="1560" spans="16:18">
      <c r="P1560" s="103"/>
      <c r="Q1560" s="103"/>
      <c r="R1560" s="103"/>
    </row>
    <row r="1561" spans="16:18">
      <c r="P1561" s="103"/>
      <c r="Q1561" s="103"/>
      <c r="R1561" s="103"/>
    </row>
    <row r="1562" spans="16:18">
      <c r="P1562" s="103"/>
      <c r="Q1562" s="103"/>
      <c r="R1562" s="103"/>
    </row>
    <row r="1563" spans="16:18">
      <c r="P1563" s="103"/>
      <c r="Q1563" s="103"/>
      <c r="R1563" s="103"/>
    </row>
    <row r="1564" spans="16:18">
      <c r="P1564" s="103"/>
      <c r="Q1564" s="103"/>
      <c r="R1564" s="103"/>
    </row>
    <row r="1565" spans="16:18">
      <c r="P1565" s="103"/>
      <c r="Q1565" s="103"/>
      <c r="R1565" s="103"/>
    </row>
    <row r="1566" spans="16:18">
      <c r="P1566" s="103"/>
      <c r="Q1566" s="103"/>
      <c r="R1566" s="103"/>
    </row>
    <row r="1567" spans="16:18">
      <c r="P1567" s="103"/>
      <c r="Q1567" s="103"/>
      <c r="R1567" s="103"/>
    </row>
    <row r="1568" spans="16:18">
      <c r="P1568" s="103"/>
      <c r="Q1568" s="103"/>
      <c r="R1568" s="103"/>
    </row>
    <row r="1569" spans="16:18">
      <c r="P1569" s="103"/>
      <c r="Q1569" s="103"/>
      <c r="R1569" s="103"/>
    </row>
    <row r="1570" spans="16:18">
      <c r="P1570" s="103"/>
      <c r="Q1570" s="103"/>
      <c r="R1570" s="103"/>
    </row>
    <row r="1571" spans="16:18">
      <c r="P1571" s="103"/>
      <c r="Q1571" s="103"/>
      <c r="R1571" s="103"/>
    </row>
    <row r="1572" spans="16:18">
      <c r="P1572" s="103"/>
      <c r="Q1572" s="103"/>
      <c r="R1572" s="103"/>
    </row>
    <row r="1573" spans="16:18">
      <c r="P1573" s="103"/>
      <c r="Q1573" s="103"/>
      <c r="R1573" s="103"/>
    </row>
    <row r="1574" spans="16:18">
      <c r="P1574" s="103"/>
      <c r="Q1574" s="103"/>
      <c r="R1574" s="103"/>
    </row>
    <row r="1575" spans="16:18">
      <c r="P1575" s="103"/>
      <c r="Q1575" s="103"/>
      <c r="R1575" s="103"/>
    </row>
    <row r="1576" spans="16:18">
      <c r="P1576" s="103"/>
      <c r="Q1576" s="103"/>
      <c r="R1576" s="103"/>
    </row>
    <row r="1577" spans="16:18">
      <c r="P1577" s="103"/>
      <c r="Q1577" s="103"/>
      <c r="R1577" s="103"/>
    </row>
    <row r="1578" spans="16:18">
      <c r="P1578" s="103"/>
      <c r="Q1578" s="103"/>
      <c r="R1578" s="103"/>
    </row>
    <row r="1579" spans="16:18">
      <c r="P1579" s="103"/>
      <c r="Q1579" s="103"/>
      <c r="R1579" s="103"/>
    </row>
    <row r="1580" spans="16:18">
      <c r="P1580" s="103"/>
      <c r="Q1580" s="103"/>
      <c r="R1580" s="103"/>
    </row>
    <row r="1581" spans="16:18">
      <c r="P1581" s="103"/>
      <c r="Q1581" s="103"/>
      <c r="R1581" s="103"/>
    </row>
    <row r="1582" spans="16:18">
      <c r="P1582" s="103"/>
      <c r="Q1582" s="103"/>
      <c r="R1582" s="103"/>
    </row>
    <row r="1583" spans="16:18">
      <c r="P1583" s="103"/>
      <c r="Q1583" s="103"/>
      <c r="R1583" s="103"/>
    </row>
    <row r="1584" spans="16:18">
      <c r="P1584" s="103"/>
      <c r="Q1584" s="103"/>
      <c r="R1584" s="103"/>
    </row>
    <row r="1585" spans="16:18">
      <c r="P1585" s="103"/>
      <c r="Q1585" s="103"/>
      <c r="R1585" s="103"/>
    </row>
    <row r="1586" spans="16:18">
      <c r="P1586" s="103"/>
      <c r="Q1586" s="103"/>
      <c r="R1586" s="103"/>
    </row>
    <row r="1587" spans="16:18">
      <c r="P1587" s="103"/>
      <c r="Q1587" s="103"/>
      <c r="R1587" s="103"/>
    </row>
    <row r="1588" spans="16:18">
      <c r="P1588" s="103"/>
      <c r="Q1588" s="103"/>
      <c r="R1588" s="103"/>
    </row>
    <row r="1589" spans="16:18">
      <c r="P1589" s="103"/>
      <c r="Q1589" s="103"/>
      <c r="R1589" s="103"/>
    </row>
    <row r="1590" spans="16:18">
      <c r="P1590" s="103"/>
      <c r="Q1590" s="103"/>
      <c r="R1590" s="103"/>
    </row>
    <row r="1591" spans="16:18">
      <c r="P1591" s="103"/>
      <c r="Q1591" s="103"/>
      <c r="R1591" s="103"/>
    </row>
    <row r="1592" spans="16:18">
      <c r="P1592" s="103"/>
      <c r="Q1592" s="103"/>
      <c r="R1592" s="103"/>
    </row>
    <row r="1593" spans="16:18">
      <c r="P1593" s="103"/>
      <c r="Q1593" s="103"/>
      <c r="R1593" s="103"/>
    </row>
    <row r="1594" spans="16:18">
      <c r="P1594" s="103"/>
      <c r="Q1594" s="103"/>
      <c r="R1594" s="103"/>
    </row>
    <row r="1595" spans="16:18">
      <c r="P1595" s="103"/>
      <c r="Q1595" s="103"/>
      <c r="R1595" s="103"/>
    </row>
    <row r="1596" spans="16:18">
      <c r="P1596" s="103"/>
      <c r="Q1596" s="103"/>
      <c r="R1596" s="103"/>
    </row>
    <row r="1597" spans="16:18">
      <c r="P1597" s="103"/>
      <c r="Q1597" s="103"/>
      <c r="R1597" s="103"/>
    </row>
    <row r="1598" spans="16:18">
      <c r="P1598" s="103"/>
      <c r="Q1598" s="103"/>
      <c r="R1598" s="103"/>
    </row>
    <row r="1599" spans="16:18">
      <c r="P1599" s="103"/>
      <c r="Q1599" s="103"/>
      <c r="R1599" s="103"/>
    </row>
    <row r="1600" spans="16:18">
      <c r="P1600" s="103"/>
      <c r="Q1600" s="103"/>
      <c r="R1600" s="103"/>
    </row>
    <row r="1601" spans="16:18">
      <c r="P1601" s="103"/>
      <c r="Q1601" s="103"/>
      <c r="R1601" s="103"/>
    </row>
    <row r="1602" spans="16:18">
      <c r="P1602" s="103"/>
      <c r="Q1602" s="103"/>
      <c r="R1602" s="103"/>
    </row>
    <row r="1603" spans="16:18">
      <c r="P1603" s="103"/>
      <c r="Q1603" s="103"/>
      <c r="R1603" s="103"/>
    </row>
    <row r="1604" spans="16:18">
      <c r="P1604" s="103"/>
      <c r="Q1604" s="103"/>
      <c r="R1604" s="103"/>
    </row>
    <row r="1605" spans="16:18">
      <c r="P1605" s="103"/>
      <c r="Q1605" s="103"/>
      <c r="R1605" s="103"/>
    </row>
    <row r="1606" spans="16:18">
      <c r="P1606" s="103"/>
      <c r="Q1606" s="103"/>
      <c r="R1606" s="103"/>
    </row>
    <row r="1607" spans="16:18">
      <c r="P1607" s="103"/>
      <c r="Q1607" s="103"/>
      <c r="R1607" s="103"/>
    </row>
    <row r="1608" spans="16:18">
      <c r="P1608" s="103"/>
      <c r="Q1608" s="103"/>
      <c r="R1608" s="103"/>
    </row>
    <row r="1609" spans="16:18">
      <c r="P1609" s="103"/>
      <c r="Q1609" s="103"/>
      <c r="R1609" s="103"/>
    </row>
    <row r="1610" spans="16:18">
      <c r="P1610" s="103"/>
      <c r="Q1610" s="103"/>
      <c r="R1610" s="103"/>
    </row>
    <row r="1611" spans="16:18">
      <c r="P1611" s="103"/>
      <c r="Q1611" s="103"/>
      <c r="R1611" s="103"/>
    </row>
    <row r="1612" spans="16:18">
      <c r="P1612" s="103"/>
      <c r="Q1612" s="103"/>
      <c r="R1612" s="103"/>
    </row>
    <row r="1613" spans="16:18">
      <c r="P1613" s="103"/>
      <c r="Q1613" s="103"/>
      <c r="R1613" s="103"/>
    </row>
    <row r="1614" spans="16:18">
      <c r="P1614" s="103"/>
      <c r="Q1614" s="103"/>
      <c r="R1614" s="103"/>
    </row>
    <row r="1615" spans="16:18">
      <c r="P1615" s="103"/>
      <c r="Q1615" s="103"/>
      <c r="R1615" s="103"/>
    </row>
    <row r="1616" spans="16:18">
      <c r="P1616" s="103"/>
      <c r="Q1616" s="103"/>
      <c r="R1616" s="103"/>
    </row>
    <row r="1617" spans="16:18">
      <c r="P1617" s="103"/>
      <c r="Q1617" s="103"/>
      <c r="R1617" s="103"/>
    </row>
    <row r="1618" spans="16:18">
      <c r="P1618" s="103"/>
      <c r="Q1618" s="103"/>
      <c r="R1618" s="103"/>
    </row>
    <row r="1619" spans="16:18">
      <c r="P1619" s="103"/>
      <c r="Q1619" s="103"/>
      <c r="R1619" s="103"/>
    </row>
    <row r="1620" spans="16:18">
      <c r="P1620" s="103"/>
      <c r="Q1620" s="103"/>
      <c r="R1620" s="103"/>
    </row>
    <row r="1621" spans="16:18">
      <c r="P1621" s="103"/>
      <c r="Q1621" s="103"/>
      <c r="R1621" s="103"/>
    </row>
    <row r="1622" spans="16:18">
      <c r="P1622" s="103"/>
      <c r="Q1622" s="103"/>
      <c r="R1622" s="103"/>
    </row>
    <row r="1623" spans="16:18">
      <c r="P1623" s="103"/>
      <c r="Q1623" s="103"/>
      <c r="R1623" s="103"/>
    </row>
    <row r="1624" spans="16:18">
      <c r="P1624" s="103"/>
      <c r="Q1624" s="103"/>
      <c r="R1624" s="103"/>
    </row>
    <row r="1625" spans="16:18">
      <c r="P1625" s="103"/>
      <c r="Q1625" s="103"/>
      <c r="R1625" s="103"/>
    </row>
    <row r="1626" spans="16:18">
      <c r="P1626" s="103"/>
      <c r="Q1626" s="103"/>
      <c r="R1626" s="103"/>
    </row>
    <row r="1627" spans="16:18">
      <c r="P1627" s="103"/>
      <c r="Q1627" s="103"/>
      <c r="R1627" s="103"/>
    </row>
    <row r="1628" spans="16:18">
      <c r="P1628" s="103"/>
      <c r="Q1628" s="103"/>
      <c r="R1628" s="103"/>
    </row>
    <row r="1629" spans="16:18">
      <c r="P1629" s="103"/>
      <c r="Q1629" s="103"/>
      <c r="R1629" s="103"/>
    </row>
    <row r="1630" spans="16:18">
      <c r="P1630" s="103"/>
      <c r="Q1630" s="103"/>
      <c r="R1630" s="103"/>
    </row>
    <row r="1631" spans="16:18">
      <c r="P1631" s="103"/>
      <c r="Q1631" s="103"/>
      <c r="R1631" s="103"/>
    </row>
    <row r="1632" spans="16:18">
      <c r="P1632" s="103"/>
      <c r="Q1632" s="103"/>
      <c r="R1632" s="103"/>
    </row>
    <row r="1633" spans="16:18">
      <c r="P1633" s="103"/>
      <c r="Q1633" s="103"/>
      <c r="R1633" s="103"/>
    </row>
    <row r="1634" spans="16:18">
      <c r="P1634" s="103"/>
      <c r="Q1634" s="103"/>
      <c r="R1634" s="103"/>
    </row>
    <row r="1635" spans="16:18">
      <c r="P1635" s="103"/>
      <c r="Q1635" s="103"/>
      <c r="R1635" s="103"/>
    </row>
    <row r="1636" spans="16:18">
      <c r="P1636" s="103"/>
      <c r="Q1636" s="103"/>
      <c r="R1636" s="103"/>
    </row>
    <row r="1637" spans="16:18">
      <c r="P1637" s="103"/>
      <c r="Q1637" s="103"/>
      <c r="R1637" s="103"/>
    </row>
    <row r="1638" spans="16:18">
      <c r="P1638" s="103"/>
      <c r="Q1638" s="103"/>
      <c r="R1638" s="103"/>
    </row>
    <row r="1639" spans="16:18">
      <c r="P1639" s="103"/>
      <c r="Q1639" s="103"/>
      <c r="R1639" s="103"/>
    </row>
    <row r="1640" spans="16:18">
      <c r="P1640" s="103"/>
      <c r="Q1640" s="103"/>
      <c r="R1640" s="103"/>
    </row>
    <row r="1641" spans="16:18">
      <c r="P1641" s="103"/>
      <c r="Q1641" s="103"/>
      <c r="R1641" s="103"/>
    </row>
    <row r="1642" spans="16:18">
      <c r="P1642" s="103"/>
      <c r="Q1642" s="103"/>
      <c r="R1642" s="103"/>
    </row>
    <row r="1643" spans="16:18">
      <c r="P1643" s="103"/>
      <c r="Q1643" s="103"/>
      <c r="R1643" s="103"/>
    </row>
    <row r="1644" spans="16:18">
      <c r="P1644" s="103"/>
      <c r="Q1644" s="103"/>
      <c r="R1644" s="103"/>
    </row>
    <row r="1645" spans="16:18">
      <c r="P1645" s="103"/>
      <c r="Q1645" s="103"/>
      <c r="R1645" s="103"/>
    </row>
    <row r="1646" spans="16:18">
      <c r="P1646" s="103"/>
      <c r="Q1646" s="103"/>
      <c r="R1646" s="103"/>
    </row>
    <row r="1647" spans="16:18">
      <c r="P1647" s="103"/>
      <c r="Q1647" s="103"/>
      <c r="R1647" s="103"/>
    </row>
    <row r="1648" spans="16:18">
      <c r="P1648" s="103"/>
      <c r="Q1648" s="103"/>
      <c r="R1648" s="103"/>
    </row>
    <row r="1649" spans="16:18">
      <c r="P1649" s="103"/>
      <c r="Q1649" s="103"/>
      <c r="R1649" s="103"/>
    </row>
    <row r="1650" spans="16:18">
      <c r="P1650" s="103"/>
      <c r="Q1650" s="103"/>
      <c r="R1650" s="103"/>
    </row>
    <row r="1651" spans="16:18">
      <c r="P1651" s="103"/>
      <c r="Q1651" s="103"/>
      <c r="R1651" s="103"/>
    </row>
    <row r="1652" spans="16:18">
      <c r="P1652" s="103"/>
      <c r="Q1652" s="103"/>
      <c r="R1652" s="103"/>
    </row>
    <row r="1653" spans="16:18">
      <c r="P1653" s="103"/>
      <c r="Q1653" s="103"/>
      <c r="R1653" s="103"/>
    </row>
    <row r="1654" spans="16:18">
      <c r="P1654" s="103"/>
      <c r="Q1654" s="103"/>
      <c r="R1654" s="103"/>
    </row>
    <row r="1655" spans="16:18">
      <c r="P1655" s="103"/>
      <c r="Q1655" s="103"/>
      <c r="R1655" s="103"/>
    </row>
    <row r="1656" spans="16:18">
      <c r="P1656" s="103"/>
      <c r="Q1656" s="103"/>
      <c r="R1656" s="103"/>
    </row>
    <row r="1657" spans="16:18">
      <c r="P1657" s="103"/>
      <c r="Q1657" s="103"/>
      <c r="R1657" s="103"/>
    </row>
    <row r="1658" spans="16:18">
      <c r="P1658" s="103"/>
      <c r="Q1658" s="103"/>
      <c r="R1658" s="103"/>
    </row>
    <row r="1659" spans="16:18">
      <c r="P1659" s="103"/>
      <c r="Q1659" s="103"/>
      <c r="R1659" s="103"/>
    </row>
    <row r="1660" spans="16:18">
      <c r="P1660" s="103"/>
      <c r="Q1660" s="103"/>
      <c r="R1660" s="103"/>
    </row>
    <row r="1661" spans="16:18">
      <c r="P1661" s="103"/>
      <c r="Q1661" s="103"/>
      <c r="R1661" s="103"/>
    </row>
    <row r="1662" spans="16:18">
      <c r="P1662" s="103"/>
      <c r="Q1662" s="103"/>
      <c r="R1662" s="103"/>
    </row>
    <row r="1663" spans="16:18">
      <c r="P1663" s="103"/>
      <c r="Q1663" s="103"/>
      <c r="R1663" s="103"/>
    </row>
    <row r="1664" spans="16:18">
      <c r="P1664" s="103"/>
      <c r="Q1664" s="103"/>
      <c r="R1664" s="103"/>
    </row>
    <row r="1665" spans="16:18">
      <c r="P1665" s="103"/>
      <c r="Q1665" s="103"/>
      <c r="R1665" s="103"/>
    </row>
    <row r="1666" spans="16:18">
      <c r="P1666" s="103"/>
      <c r="Q1666" s="103"/>
      <c r="R1666" s="103"/>
    </row>
    <row r="1667" spans="16:18">
      <c r="P1667" s="103"/>
      <c r="Q1667" s="103"/>
      <c r="R1667" s="103"/>
    </row>
    <row r="1668" spans="16:18">
      <c r="P1668" s="103"/>
      <c r="Q1668" s="103"/>
      <c r="R1668" s="103"/>
    </row>
    <row r="1669" spans="16:18">
      <c r="P1669" s="103"/>
      <c r="Q1669" s="103"/>
      <c r="R1669" s="103"/>
    </row>
    <row r="1670" spans="16:18">
      <c r="P1670" s="103"/>
      <c r="Q1670" s="103"/>
      <c r="R1670" s="103"/>
    </row>
    <row r="1671" spans="16:18">
      <c r="P1671" s="103"/>
      <c r="Q1671" s="103"/>
      <c r="R1671" s="103"/>
    </row>
    <row r="1672" spans="16:18">
      <c r="P1672" s="103"/>
      <c r="Q1672" s="103"/>
      <c r="R1672" s="103"/>
    </row>
    <row r="1673" spans="16:18">
      <c r="P1673" s="103"/>
      <c r="Q1673" s="103"/>
      <c r="R1673" s="103"/>
    </row>
    <row r="1674" spans="16:18">
      <c r="P1674" s="103"/>
      <c r="Q1674" s="103"/>
      <c r="R1674" s="103"/>
    </row>
    <row r="1675" spans="16:18">
      <c r="P1675" s="103"/>
      <c r="Q1675" s="103"/>
      <c r="R1675" s="103"/>
    </row>
    <row r="1676" spans="16:18">
      <c r="P1676" s="103"/>
      <c r="Q1676" s="103"/>
      <c r="R1676" s="103"/>
    </row>
    <row r="1677" spans="16:18">
      <c r="P1677" s="103"/>
      <c r="Q1677" s="103"/>
      <c r="R1677" s="103"/>
    </row>
    <row r="1678" spans="16:18">
      <c r="P1678" s="103"/>
      <c r="Q1678" s="103"/>
      <c r="R1678" s="103"/>
    </row>
    <row r="1679" spans="16:18">
      <c r="P1679" s="103"/>
      <c r="Q1679" s="103"/>
      <c r="R1679" s="103"/>
    </row>
    <row r="1680" spans="16:18">
      <c r="P1680" s="103"/>
      <c r="Q1680" s="103"/>
      <c r="R1680" s="103"/>
    </row>
    <row r="1681" spans="16:18">
      <c r="P1681" s="103"/>
      <c r="Q1681" s="103"/>
      <c r="R1681" s="103"/>
    </row>
    <row r="1682" spans="16:18">
      <c r="P1682" s="103"/>
      <c r="Q1682" s="103"/>
      <c r="R1682" s="103"/>
    </row>
    <row r="1683" spans="16:18">
      <c r="P1683" s="103"/>
      <c r="Q1683" s="103"/>
      <c r="R1683" s="103"/>
    </row>
    <row r="1684" spans="16:18">
      <c r="P1684" s="103"/>
      <c r="Q1684" s="103"/>
      <c r="R1684" s="103"/>
    </row>
    <row r="1685" spans="16:18">
      <c r="P1685" s="103"/>
      <c r="Q1685" s="103"/>
      <c r="R1685" s="103"/>
    </row>
    <row r="1686" spans="16:18">
      <c r="P1686" s="103"/>
      <c r="Q1686" s="103"/>
      <c r="R1686" s="103"/>
    </row>
    <row r="1687" spans="16:18">
      <c r="P1687" s="103"/>
      <c r="Q1687" s="103"/>
      <c r="R1687" s="103"/>
    </row>
    <row r="1688" spans="16:18">
      <c r="P1688" s="103"/>
      <c r="Q1688" s="103"/>
      <c r="R1688" s="103"/>
    </row>
    <row r="1689" spans="16:18">
      <c r="P1689" s="103"/>
      <c r="Q1689" s="103"/>
      <c r="R1689" s="103"/>
    </row>
    <row r="1690" spans="16:18">
      <c r="P1690" s="103"/>
      <c r="Q1690" s="103"/>
      <c r="R1690" s="103"/>
    </row>
    <row r="1691" spans="16:18">
      <c r="P1691" s="103"/>
      <c r="Q1691" s="103"/>
      <c r="R1691" s="103"/>
    </row>
    <row r="1692" spans="16:18">
      <c r="P1692" s="103"/>
      <c r="Q1692" s="103"/>
      <c r="R1692" s="103"/>
    </row>
    <row r="1693" spans="16:18">
      <c r="P1693" s="103"/>
      <c r="Q1693" s="103"/>
      <c r="R1693" s="103"/>
    </row>
    <row r="1694" spans="16:18">
      <c r="P1694" s="103"/>
      <c r="Q1694" s="103"/>
      <c r="R1694" s="103"/>
    </row>
    <row r="1695" spans="16:18">
      <c r="P1695" s="103"/>
      <c r="Q1695" s="103"/>
      <c r="R1695" s="103"/>
    </row>
    <row r="1696" spans="16:18">
      <c r="P1696" s="103"/>
      <c r="Q1696" s="103"/>
      <c r="R1696" s="103"/>
    </row>
    <row r="1697" spans="16:18">
      <c r="P1697" s="103"/>
      <c r="Q1697" s="103"/>
      <c r="R1697" s="103"/>
    </row>
    <row r="1698" spans="16:18">
      <c r="P1698" s="103"/>
      <c r="Q1698" s="103"/>
      <c r="R1698" s="103"/>
    </row>
    <row r="1699" spans="16:18">
      <c r="P1699" s="103"/>
      <c r="Q1699" s="103"/>
      <c r="R1699" s="103"/>
    </row>
    <row r="1700" spans="16:18">
      <c r="P1700" s="103"/>
      <c r="Q1700" s="103"/>
      <c r="R1700" s="103"/>
    </row>
    <row r="1701" spans="16:18">
      <c r="P1701" s="103"/>
      <c r="Q1701" s="103"/>
      <c r="R1701" s="103"/>
    </row>
    <row r="1702" spans="16:18">
      <c r="P1702" s="103"/>
      <c r="Q1702" s="103"/>
      <c r="R1702" s="103"/>
    </row>
    <row r="1703" spans="16:18">
      <c r="P1703" s="103"/>
      <c r="Q1703" s="103"/>
      <c r="R1703" s="103"/>
    </row>
    <row r="1704" spans="16:18">
      <c r="P1704" s="103"/>
      <c r="Q1704" s="103"/>
      <c r="R1704" s="103"/>
    </row>
    <row r="1705" spans="16:18">
      <c r="P1705" s="103"/>
      <c r="Q1705" s="103"/>
      <c r="R1705" s="103"/>
    </row>
    <row r="1706" spans="16:18">
      <c r="P1706" s="103"/>
      <c r="Q1706" s="103"/>
      <c r="R1706" s="103"/>
    </row>
    <row r="1707" spans="16:18">
      <c r="P1707" s="103"/>
      <c r="Q1707" s="103"/>
      <c r="R1707" s="103"/>
    </row>
    <row r="1708" spans="16:18">
      <c r="P1708" s="103"/>
      <c r="Q1708" s="103"/>
      <c r="R1708" s="103"/>
    </row>
    <row r="1709" spans="16:18">
      <c r="P1709" s="103"/>
      <c r="Q1709" s="103"/>
      <c r="R1709" s="103"/>
    </row>
    <row r="1710" spans="16:18">
      <c r="P1710" s="103"/>
      <c r="Q1710" s="103"/>
      <c r="R1710" s="103"/>
    </row>
    <row r="1711" spans="16:18">
      <c r="P1711" s="103"/>
      <c r="Q1711" s="103"/>
      <c r="R1711" s="103"/>
    </row>
    <row r="1712" spans="16:18">
      <c r="P1712" s="103"/>
      <c r="Q1712" s="103"/>
      <c r="R1712" s="103"/>
    </row>
    <row r="1713" spans="16:18">
      <c r="P1713" s="103"/>
      <c r="Q1713" s="103"/>
      <c r="R1713" s="103"/>
    </row>
    <row r="1714" spans="16:18">
      <c r="P1714" s="103"/>
      <c r="Q1714" s="103"/>
      <c r="R1714" s="103"/>
    </row>
    <row r="1715" spans="16:18">
      <c r="P1715" s="103"/>
      <c r="Q1715" s="103"/>
      <c r="R1715" s="103"/>
    </row>
    <row r="1716" spans="16:18">
      <c r="P1716" s="103"/>
      <c r="Q1716" s="103"/>
      <c r="R1716" s="103"/>
    </row>
    <row r="1717" spans="16:18">
      <c r="P1717" s="103"/>
      <c r="Q1717" s="103"/>
      <c r="R1717" s="103"/>
    </row>
    <row r="1718" spans="16:18">
      <c r="P1718" s="103"/>
      <c r="Q1718" s="103"/>
      <c r="R1718" s="103"/>
    </row>
    <row r="1719" spans="16:18">
      <c r="P1719" s="103"/>
      <c r="Q1719" s="103"/>
      <c r="R1719" s="103"/>
    </row>
    <row r="1720" spans="16:18">
      <c r="P1720" s="103"/>
      <c r="Q1720" s="103"/>
      <c r="R1720" s="103"/>
    </row>
    <row r="1721" spans="16:18">
      <c r="P1721" s="103"/>
      <c r="Q1721" s="103"/>
      <c r="R1721" s="103"/>
    </row>
    <row r="1722" spans="16:18">
      <c r="P1722" s="103"/>
      <c r="Q1722" s="103"/>
      <c r="R1722" s="103"/>
    </row>
    <row r="1723" spans="16:18">
      <c r="P1723" s="103"/>
      <c r="Q1723" s="103"/>
      <c r="R1723" s="103"/>
    </row>
    <row r="1724" spans="16:18">
      <c r="P1724" s="103"/>
      <c r="Q1724" s="103"/>
      <c r="R1724" s="103"/>
    </row>
    <row r="1725" spans="16:18">
      <c r="P1725" s="103"/>
      <c r="Q1725" s="103"/>
      <c r="R1725" s="103"/>
    </row>
    <row r="1726" spans="16:18">
      <c r="P1726" s="103"/>
      <c r="Q1726" s="103"/>
      <c r="R1726" s="103"/>
    </row>
    <row r="1727" spans="16:18">
      <c r="P1727" s="103"/>
      <c r="Q1727" s="103"/>
      <c r="R1727" s="103"/>
    </row>
    <row r="1728" spans="16:18">
      <c r="P1728" s="103"/>
      <c r="Q1728" s="103"/>
      <c r="R1728" s="103"/>
    </row>
    <row r="1729" spans="16:18">
      <c r="P1729" s="103"/>
      <c r="Q1729" s="103"/>
      <c r="R1729" s="103"/>
    </row>
    <row r="1730" spans="16:18">
      <c r="P1730" s="103"/>
      <c r="Q1730" s="103"/>
      <c r="R1730" s="103"/>
    </row>
    <row r="1731" spans="16:18">
      <c r="P1731" s="103"/>
      <c r="Q1731" s="103"/>
      <c r="R1731" s="103"/>
    </row>
    <row r="1732" spans="16:18">
      <c r="P1732" s="103"/>
      <c r="Q1732" s="103"/>
      <c r="R1732" s="103"/>
    </row>
    <row r="1733" spans="16:18">
      <c r="P1733" s="103"/>
      <c r="Q1733" s="103"/>
      <c r="R1733" s="103"/>
    </row>
    <row r="1734" spans="16:18">
      <c r="P1734" s="103"/>
      <c r="Q1734" s="103"/>
      <c r="R1734" s="103"/>
    </row>
    <row r="1735" spans="16:18">
      <c r="P1735" s="103"/>
      <c r="Q1735" s="103"/>
      <c r="R1735" s="103"/>
    </row>
    <row r="1736" spans="16:18">
      <c r="P1736" s="103"/>
      <c r="Q1736" s="103"/>
      <c r="R1736" s="103"/>
    </row>
    <row r="1737" spans="16:18">
      <c r="P1737" s="103"/>
      <c r="Q1737" s="103"/>
      <c r="R1737" s="103"/>
    </row>
    <row r="1738" spans="16:18">
      <c r="P1738" s="103"/>
      <c r="Q1738" s="103"/>
      <c r="R1738" s="103"/>
    </row>
    <row r="1739" spans="16:18">
      <c r="P1739" s="103"/>
      <c r="Q1739" s="103"/>
      <c r="R1739" s="103"/>
    </row>
    <row r="1740" spans="16:18">
      <c r="P1740" s="103"/>
      <c r="Q1740" s="103"/>
      <c r="R1740" s="103"/>
    </row>
    <row r="1741" spans="16:18">
      <c r="P1741" s="103"/>
      <c r="Q1741" s="103"/>
      <c r="R1741" s="103"/>
    </row>
    <row r="1742" spans="16:18">
      <c r="P1742" s="103"/>
      <c r="Q1742" s="103"/>
      <c r="R1742" s="103"/>
    </row>
    <row r="1743" spans="16:18">
      <c r="P1743" s="103"/>
      <c r="Q1743" s="103"/>
      <c r="R1743" s="103"/>
    </row>
    <row r="1744" spans="16:18">
      <c r="P1744" s="103"/>
      <c r="Q1744" s="103"/>
      <c r="R1744" s="103"/>
    </row>
    <row r="1745" spans="16:18">
      <c r="P1745" s="103"/>
      <c r="Q1745" s="103"/>
      <c r="R1745" s="103"/>
    </row>
    <row r="1746" spans="16:18">
      <c r="P1746" s="103"/>
      <c r="Q1746" s="103"/>
      <c r="R1746" s="103"/>
    </row>
    <row r="1747" spans="16:18">
      <c r="P1747" s="103"/>
      <c r="Q1747" s="103"/>
      <c r="R1747" s="103"/>
    </row>
    <row r="1748" spans="16:18">
      <c r="P1748" s="103"/>
      <c r="Q1748" s="103"/>
      <c r="R1748" s="103"/>
    </row>
    <row r="1749" spans="16:18">
      <c r="P1749" s="103"/>
      <c r="Q1749" s="103"/>
      <c r="R1749" s="103"/>
    </row>
    <row r="1750" spans="16:18">
      <c r="P1750" s="103"/>
      <c r="Q1750" s="103"/>
      <c r="R1750" s="103"/>
    </row>
    <row r="1751" spans="16:18">
      <c r="P1751" s="103"/>
      <c r="Q1751" s="103"/>
      <c r="R1751" s="103"/>
    </row>
    <row r="1752" spans="16:18">
      <c r="P1752" s="103"/>
      <c r="Q1752" s="103"/>
      <c r="R1752" s="103"/>
    </row>
    <row r="1753" spans="16:18">
      <c r="P1753" s="103"/>
      <c r="Q1753" s="103"/>
      <c r="R1753" s="103"/>
    </row>
    <row r="1754" spans="16:18">
      <c r="P1754" s="103"/>
      <c r="Q1754" s="103"/>
      <c r="R1754" s="103"/>
    </row>
    <row r="1755" spans="16:18">
      <c r="P1755" s="103"/>
      <c r="Q1755" s="103"/>
      <c r="R1755" s="103"/>
    </row>
    <row r="1756" spans="16:18">
      <c r="P1756" s="103"/>
      <c r="Q1756" s="103"/>
      <c r="R1756" s="103"/>
    </row>
    <row r="1757" spans="16:18">
      <c r="P1757" s="103"/>
      <c r="Q1757" s="103"/>
      <c r="R1757" s="103"/>
    </row>
    <row r="1758" spans="16:18">
      <c r="P1758" s="103"/>
      <c r="Q1758" s="103"/>
      <c r="R1758" s="103"/>
    </row>
    <row r="1759" spans="16:18">
      <c r="P1759" s="103"/>
      <c r="Q1759" s="103"/>
      <c r="R1759" s="103"/>
    </row>
    <row r="1760" spans="16:18">
      <c r="P1760" s="103"/>
      <c r="Q1760" s="103"/>
      <c r="R1760" s="103"/>
    </row>
    <row r="1761" spans="16:18">
      <c r="P1761" s="103"/>
      <c r="Q1761" s="103"/>
      <c r="R1761" s="103"/>
    </row>
    <row r="1762" spans="16:18">
      <c r="P1762" s="103"/>
      <c r="Q1762" s="103"/>
      <c r="R1762" s="103"/>
    </row>
    <row r="1763" spans="16:18">
      <c r="P1763" s="103"/>
      <c r="Q1763" s="103"/>
      <c r="R1763" s="103"/>
    </row>
    <row r="1764" spans="16:18">
      <c r="P1764" s="103"/>
      <c r="Q1764" s="103"/>
      <c r="R1764" s="103"/>
    </row>
    <row r="1765" spans="16:18">
      <c r="P1765" s="103"/>
      <c r="Q1765" s="103"/>
      <c r="R1765" s="103"/>
    </row>
    <row r="1766" spans="16:18">
      <c r="P1766" s="103"/>
      <c r="Q1766" s="103"/>
      <c r="R1766" s="103"/>
    </row>
    <row r="1767" spans="16:18">
      <c r="P1767" s="103"/>
      <c r="Q1767" s="103"/>
      <c r="R1767" s="103"/>
    </row>
    <row r="1768" spans="16:18">
      <c r="P1768" s="103"/>
      <c r="Q1768" s="103"/>
      <c r="R1768" s="103"/>
    </row>
    <row r="1769" spans="16:18">
      <c r="P1769" s="103"/>
      <c r="Q1769" s="103"/>
      <c r="R1769" s="103"/>
    </row>
    <row r="1770" spans="16:18">
      <c r="P1770" s="103"/>
      <c r="Q1770" s="103"/>
      <c r="R1770" s="103"/>
    </row>
    <row r="1771" spans="16:18">
      <c r="P1771" s="103"/>
      <c r="Q1771" s="103"/>
      <c r="R1771" s="103"/>
    </row>
    <row r="1772" spans="16:18">
      <c r="P1772" s="103"/>
      <c r="Q1772" s="103"/>
      <c r="R1772" s="103"/>
    </row>
    <row r="1773" spans="16:18">
      <c r="P1773" s="103"/>
      <c r="Q1773" s="103"/>
      <c r="R1773" s="103"/>
    </row>
    <row r="1774" spans="16:18">
      <c r="P1774" s="103"/>
      <c r="Q1774" s="103"/>
      <c r="R1774" s="103"/>
    </row>
    <row r="1775" spans="16:18">
      <c r="P1775" s="103"/>
      <c r="Q1775" s="103"/>
      <c r="R1775" s="103"/>
    </row>
    <row r="1776" spans="16:18">
      <c r="P1776" s="103"/>
      <c r="Q1776" s="103"/>
      <c r="R1776" s="103"/>
    </row>
    <row r="1777" spans="16:18">
      <c r="P1777" s="103"/>
      <c r="Q1777" s="103"/>
      <c r="R1777" s="103"/>
    </row>
    <row r="1778" spans="16:18">
      <c r="P1778" s="103"/>
      <c r="Q1778" s="103"/>
      <c r="R1778" s="103"/>
    </row>
    <row r="1779" spans="16:18">
      <c r="P1779" s="103"/>
      <c r="Q1779" s="103"/>
      <c r="R1779" s="103"/>
    </row>
    <row r="1780" spans="16:18">
      <c r="P1780" s="103"/>
      <c r="Q1780" s="103"/>
      <c r="R1780" s="103"/>
    </row>
    <row r="1781" spans="16:18">
      <c r="P1781" s="103"/>
      <c r="Q1781" s="103"/>
      <c r="R1781" s="103"/>
    </row>
    <row r="1782" spans="16:18">
      <c r="P1782" s="103"/>
      <c r="Q1782" s="103"/>
      <c r="R1782" s="103"/>
    </row>
    <row r="1783" spans="16:18">
      <c r="P1783" s="103"/>
      <c r="Q1783" s="103"/>
      <c r="R1783" s="103"/>
    </row>
    <row r="1784" spans="16:18">
      <c r="P1784" s="103"/>
      <c r="Q1784" s="103"/>
      <c r="R1784" s="103"/>
    </row>
    <row r="1785" spans="16:18">
      <c r="P1785" s="103"/>
      <c r="Q1785" s="103"/>
      <c r="R1785" s="103"/>
    </row>
    <row r="1786" spans="16:18">
      <c r="P1786" s="103"/>
      <c r="Q1786" s="103"/>
      <c r="R1786" s="103"/>
    </row>
    <row r="1787" spans="16:18">
      <c r="P1787" s="103"/>
      <c r="Q1787" s="103"/>
      <c r="R1787" s="103"/>
    </row>
    <row r="1788" spans="16:18">
      <c r="P1788" s="103"/>
      <c r="Q1788" s="103"/>
      <c r="R1788" s="103"/>
    </row>
    <row r="1789" spans="16:18">
      <c r="P1789" s="103"/>
      <c r="Q1789" s="103"/>
      <c r="R1789" s="103"/>
    </row>
    <row r="1790" spans="16:18">
      <c r="P1790" s="103"/>
      <c r="Q1790" s="103"/>
      <c r="R1790" s="103"/>
    </row>
    <row r="1791" spans="16:18">
      <c r="P1791" s="103"/>
      <c r="Q1791" s="103"/>
      <c r="R1791" s="103"/>
    </row>
    <row r="1792" spans="16:18">
      <c r="P1792" s="103"/>
      <c r="Q1792" s="103"/>
      <c r="R1792" s="103"/>
    </row>
    <row r="1793" spans="16:18">
      <c r="P1793" s="103"/>
      <c r="Q1793" s="103"/>
      <c r="R1793" s="103"/>
    </row>
    <row r="1794" spans="16:18">
      <c r="P1794" s="103"/>
      <c r="Q1794" s="103"/>
      <c r="R1794" s="103"/>
    </row>
    <row r="1795" spans="16:18">
      <c r="P1795" s="103"/>
      <c r="Q1795" s="103"/>
      <c r="R1795" s="103"/>
    </row>
    <row r="1796" spans="16:18">
      <c r="P1796" s="103"/>
      <c r="Q1796" s="103"/>
      <c r="R1796" s="103"/>
    </row>
    <row r="1797" spans="16:18">
      <c r="P1797" s="103"/>
      <c r="Q1797" s="103"/>
      <c r="R1797" s="103"/>
    </row>
    <row r="1798" spans="16:18">
      <c r="P1798" s="103"/>
      <c r="Q1798" s="103"/>
      <c r="R1798" s="103"/>
    </row>
    <row r="1799" spans="16:18">
      <c r="P1799" s="103"/>
      <c r="Q1799" s="103"/>
      <c r="R1799" s="103"/>
    </row>
    <row r="1800" spans="16:18">
      <c r="P1800" s="103"/>
      <c r="Q1800" s="103"/>
      <c r="R1800" s="103"/>
    </row>
    <row r="1801" spans="16:18">
      <c r="P1801" s="103"/>
      <c r="Q1801" s="103"/>
      <c r="R1801" s="103"/>
    </row>
    <row r="1802" spans="16:18">
      <c r="P1802" s="103"/>
      <c r="Q1802" s="103"/>
      <c r="R1802" s="103"/>
    </row>
    <row r="1803" spans="16:18">
      <c r="P1803" s="103"/>
      <c r="Q1803" s="103"/>
      <c r="R1803" s="103"/>
    </row>
    <row r="1804" spans="16:18">
      <c r="P1804" s="103"/>
      <c r="Q1804" s="103"/>
      <c r="R1804" s="103"/>
    </row>
    <row r="1805" spans="16:18">
      <c r="P1805" s="103"/>
      <c r="Q1805" s="103"/>
      <c r="R1805" s="103"/>
    </row>
    <row r="1806" spans="16:18">
      <c r="P1806" s="103"/>
      <c r="Q1806" s="103"/>
      <c r="R1806" s="103"/>
    </row>
    <row r="1807" spans="16:18">
      <c r="P1807" s="103"/>
      <c r="Q1807" s="103"/>
      <c r="R1807" s="103"/>
    </row>
    <row r="1808" spans="16:18">
      <c r="P1808" s="103"/>
      <c r="Q1808" s="103"/>
      <c r="R1808" s="103"/>
    </row>
    <row r="1809" spans="16:18">
      <c r="P1809" s="103"/>
      <c r="Q1809" s="103"/>
      <c r="R1809" s="103"/>
    </row>
    <row r="1810" spans="16:18">
      <c r="P1810" s="103"/>
      <c r="Q1810" s="103"/>
      <c r="R1810" s="103"/>
    </row>
    <row r="1811" spans="16:18">
      <c r="P1811" s="103"/>
      <c r="Q1811" s="103"/>
      <c r="R1811" s="103"/>
    </row>
    <row r="1812" spans="16:18">
      <c r="P1812" s="103"/>
      <c r="Q1812" s="103"/>
      <c r="R1812" s="103"/>
    </row>
    <row r="1813" spans="16:18">
      <c r="P1813" s="103"/>
      <c r="Q1813" s="103"/>
      <c r="R1813" s="103"/>
    </row>
    <row r="1814" spans="16:18">
      <c r="P1814" s="103"/>
      <c r="Q1814" s="103"/>
      <c r="R1814" s="103"/>
    </row>
    <row r="1815" spans="16:18">
      <c r="P1815" s="103"/>
      <c r="Q1815" s="103"/>
      <c r="R1815" s="103"/>
    </row>
    <row r="1816" spans="16:18">
      <c r="P1816" s="103"/>
      <c r="Q1816" s="103"/>
      <c r="R1816" s="103"/>
    </row>
    <row r="1817" spans="16:18">
      <c r="P1817" s="103"/>
      <c r="Q1817" s="103"/>
      <c r="R1817" s="103"/>
    </row>
    <row r="1818" spans="16:18">
      <c r="P1818" s="103"/>
      <c r="Q1818" s="103"/>
      <c r="R1818" s="103"/>
    </row>
    <row r="1819" spans="16:18">
      <c r="P1819" s="103"/>
      <c r="Q1819" s="103"/>
      <c r="R1819" s="103"/>
    </row>
    <row r="1820" spans="16:18">
      <c r="P1820" s="103"/>
      <c r="Q1820" s="103"/>
      <c r="R1820" s="103"/>
    </row>
    <row r="1821" spans="16:18">
      <c r="P1821" s="103"/>
      <c r="Q1821" s="103"/>
      <c r="R1821" s="103"/>
    </row>
    <row r="1822" spans="16:18">
      <c r="P1822" s="103"/>
      <c r="Q1822" s="103"/>
      <c r="R1822" s="103"/>
    </row>
    <row r="1823" spans="16:18">
      <c r="P1823" s="103"/>
      <c r="Q1823" s="103"/>
      <c r="R1823" s="103"/>
    </row>
    <row r="1824" spans="16:18">
      <c r="P1824" s="103"/>
      <c r="Q1824" s="103"/>
      <c r="R1824" s="103"/>
    </row>
    <row r="1825" spans="16:18">
      <c r="P1825" s="103"/>
      <c r="Q1825" s="103"/>
      <c r="R1825" s="103"/>
    </row>
    <row r="1826" spans="16:18">
      <c r="P1826" s="103"/>
      <c r="Q1826" s="103"/>
      <c r="R1826" s="103"/>
    </row>
    <row r="1827" spans="16:18">
      <c r="P1827" s="103"/>
      <c r="Q1827" s="103"/>
      <c r="R1827" s="103"/>
    </row>
    <row r="1828" spans="16:18">
      <c r="P1828" s="103"/>
      <c r="Q1828" s="103"/>
      <c r="R1828" s="103"/>
    </row>
    <row r="1829" spans="16:18">
      <c r="P1829" s="103"/>
      <c r="Q1829" s="103"/>
      <c r="R1829" s="103"/>
    </row>
    <row r="1830" spans="16:18">
      <c r="P1830" s="103"/>
      <c r="Q1830" s="103"/>
      <c r="R1830" s="103"/>
    </row>
    <row r="1831" spans="16:18">
      <c r="P1831" s="103"/>
      <c r="Q1831" s="103"/>
      <c r="R1831" s="103"/>
    </row>
    <row r="1832" spans="16:18">
      <c r="P1832" s="103"/>
      <c r="Q1832" s="103"/>
      <c r="R1832" s="103"/>
    </row>
    <row r="1833" spans="16:18">
      <c r="P1833" s="103"/>
      <c r="Q1833" s="103"/>
      <c r="R1833" s="103"/>
    </row>
    <row r="1834" spans="16:18">
      <c r="P1834" s="103"/>
      <c r="Q1834" s="103"/>
      <c r="R1834" s="103"/>
    </row>
    <row r="1835" spans="16:18">
      <c r="P1835" s="103"/>
      <c r="Q1835" s="103"/>
      <c r="R1835" s="103"/>
    </row>
    <row r="1836" spans="16:18">
      <c r="P1836" s="103"/>
      <c r="Q1836" s="103"/>
      <c r="R1836" s="103"/>
    </row>
    <row r="1837" spans="16:18">
      <c r="P1837" s="103"/>
      <c r="Q1837" s="103"/>
      <c r="R1837" s="103"/>
    </row>
    <row r="1838" spans="16:18">
      <c r="P1838" s="103"/>
      <c r="Q1838" s="103"/>
      <c r="R1838" s="103"/>
    </row>
    <row r="1839" spans="16:18">
      <c r="P1839" s="103"/>
      <c r="Q1839" s="103"/>
      <c r="R1839" s="103"/>
    </row>
    <row r="1840" spans="16:18">
      <c r="P1840" s="103"/>
      <c r="Q1840" s="103"/>
      <c r="R1840" s="103"/>
    </row>
    <row r="1841" spans="16:18">
      <c r="P1841" s="103"/>
      <c r="Q1841" s="103"/>
      <c r="R1841" s="103"/>
    </row>
    <row r="1842" spans="16:18">
      <c r="P1842" s="103"/>
      <c r="Q1842" s="103"/>
      <c r="R1842" s="103"/>
    </row>
    <row r="1843" spans="16:18">
      <c r="P1843" s="103"/>
      <c r="Q1843" s="103"/>
      <c r="R1843" s="103"/>
    </row>
    <row r="1844" spans="16:18">
      <c r="P1844" s="103"/>
      <c r="Q1844" s="103"/>
      <c r="R1844" s="103"/>
    </row>
    <row r="1845" spans="16:18">
      <c r="P1845" s="103"/>
      <c r="Q1845" s="103"/>
      <c r="R1845" s="103"/>
    </row>
    <row r="1846" spans="16:18">
      <c r="P1846" s="103"/>
      <c r="Q1846" s="103"/>
      <c r="R1846" s="103"/>
    </row>
    <row r="1847" spans="16:18">
      <c r="P1847" s="103"/>
      <c r="Q1847" s="103"/>
      <c r="R1847" s="103"/>
    </row>
    <row r="1848" spans="16:18">
      <c r="P1848" s="103"/>
      <c r="Q1848" s="103"/>
      <c r="R1848" s="103"/>
    </row>
    <row r="1849" spans="16:18">
      <c r="P1849" s="103"/>
      <c r="Q1849" s="103"/>
      <c r="R1849" s="103"/>
    </row>
    <row r="1850" spans="16:18">
      <c r="P1850" s="103"/>
      <c r="Q1850" s="103"/>
      <c r="R1850" s="103"/>
    </row>
    <row r="1851" spans="16:18">
      <c r="P1851" s="103"/>
      <c r="Q1851" s="103"/>
      <c r="R1851" s="103"/>
    </row>
    <row r="1852" spans="16:18">
      <c r="P1852" s="103"/>
      <c r="Q1852" s="103"/>
      <c r="R1852" s="103"/>
    </row>
    <row r="1853" spans="16:18">
      <c r="P1853" s="103"/>
      <c r="Q1853" s="103"/>
      <c r="R1853" s="103"/>
    </row>
    <row r="1854" spans="16:18">
      <c r="P1854" s="103"/>
      <c r="Q1854" s="103"/>
      <c r="R1854" s="103"/>
    </row>
    <row r="1855" spans="16:18">
      <c r="P1855" s="103"/>
      <c r="Q1855" s="103"/>
      <c r="R1855" s="103"/>
    </row>
    <row r="1856" spans="16:18">
      <c r="P1856" s="103"/>
      <c r="Q1856" s="103"/>
      <c r="R1856" s="103"/>
    </row>
    <row r="1857" spans="16:18">
      <c r="P1857" s="103"/>
      <c r="Q1857" s="103"/>
      <c r="R1857" s="103"/>
    </row>
    <row r="1858" spans="16:18">
      <c r="P1858" s="103"/>
      <c r="Q1858" s="103"/>
      <c r="R1858" s="103"/>
    </row>
    <row r="1859" spans="16:18">
      <c r="P1859" s="103"/>
      <c r="Q1859" s="103"/>
      <c r="R1859" s="103"/>
    </row>
    <row r="1860" spans="16:18">
      <c r="P1860" s="103"/>
      <c r="Q1860" s="103"/>
      <c r="R1860" s="103"/>
    </row>
    <row r="1861" spans="16:18">
      <c r="P1861" s="103"/>
      <c r="Q1861" s="103"/>
      <c r="R1861" s="103"/>
    </row>
    <row r="1862" spans="16:18">
      <c r="P1862" s="103"/>
      <c r="Q1862" s="103"/>
      <c r="R1862" s="103"/>
    </row>
    <row r="1863" spans="16:18">
      <c r="P1863" s="103"/>
      <c r="Q1863" s="103"/>
      <c r="R1863" s="103"/>
    </row>
    <row r="1864" spans="16:18">
      <c r="P1864" s="103"/>
      <c r="Q1864" s="103"/>
      <c r="R1864" s="103"/>
    </row>
    <row r="1865" spans="16:18">
      <c r="P1865" s="103"/>
      <c r="Q1865" s="103"/>
      <c r="R1865" s="103"/>
    </row>
    <row r="1866" spans="16:18">
      <c r="P1866" s="103"/>
      <c r="Q1866" s="103"/>
      <c r="R1866" s="103"/>
    </row>
    <row r="1867" spans="16:18">
      <c r="P1867" s="103"/>
      <c r="Q1867" s="103"/>
      <c r="R1867" s="103"/>
    </row>
    <row r="1868" spans="16:18">
      <c r="P1868" s="103"/>
      <c r="Q1868" s="103"/>
      <c r="R1868" s="103"/>
    </row>
    <row r="1869" spans="16:18">
      <c r="P1869" s="103"/>
      <c r="Q1869" s="103"/>
      <c r="R1869" s="103"/>
    </row>
    <row r="1870" spans="16:18">
      <c r="P1870" s="103"/>
      <c r="Q1870" s="103"/>
      <c r="R1870" s="103"/>
    </row>
    <row r="1871" spans="16:18">
      <c r="P1871" s="103"/>
      <c r="Q1871" s="103"/>
      <c r="R1871" s="103"/>
    </row>
    <row r="1872" spans="16:18">
      <c r="P1872" s="103"/>
      <c r="Q1872" s="103"/>
      <c r="R1872" s="103"/>
    </row>
    <row r="1873" spans="16:18">
      <c r="P1873" s="103"/>
      <c r="Q1873" s="103"/>
      <c r="R1873" s="103"/>
    </row>
    <row r="1874" spans="16:18">
      <c r="P1874" s="103"/>
      <c r="Q1874" s="103"/>
      <c r="R1874" s="103"/>
    </row>
    <row r="1875" spans="16:18">
      <c r="P1875" s="103"/>
      <c r="Q1875" s="103"/>
      <c r="R1875" s="103"/>
    </row>
    <row r="1876" spans="16:18">
      <c r="P1876" s="103"/>
      <c r="Q1876" s="103"/>
      <c r="R1876" s="103"/>
    </row>
    <row r="1877" spans="16:18">
      <c r="P1877" s="103"/>
      <c r="Q1877" s="103"/>
      <c r="R1877" s="103"/>
    </row>
    <row r="1878" spans="16:18">
      <c r="P1878" s="103"/>
      <c r="Q1878" s="103"/>
      <c r="R1878" s="103"/>
    </row>
    <row r="1879" spans="16:18">
      <c r="P1879" s="103"/>
      <c r="Q1879" s="103"/>
      <c r="R1879" s="103"/>
    </row>
    <row r="1880" spans="16:18">
      <c r="P1880" s="103"/>
      <c r="Q1880" s="103"/>
      <c r="R1880" s="103"/>
    </row>
    <row r="1881" spans="16:18">
      <c r="P1881" s="103"/>
      <c r="Q1881" s="103"/>
      <c r="R1881" s="103"/>
    </row>
    <row r="1882" spans="16:18">
      <c r="P1882" s="103"/>
      <c r="Q1882" s="103"/>
      <c r="R1882" s="103"/>
    </row>
    <row r="1883" spans="16:18">
      <c r="P1883" s="103"/>
      <c r="Q1883" s="103"/>
      <c r="R1883" s="103"/>
    </row>
    <row r="1884" spans="16:18">
      <c r="P1884" s="103"/>
      <c r="Q1884" s="103"/>
      <c r="R1884" s="103"/>
    </row>
    <row r="1885" spans="16:18">
      <c r="P1885" s="103"/>
      <c r="Q1885" s="103"/>
      <c r="R1885" s="103"/>
    </row>
    <row r="1886" spans="16:18">
      <c r="P1886" s="103"/>
      <c r="Q1886" s="103"/>
      <c r="R1886" s="103"/>
    </row>
    <row r="1887" spans="16:18">
      <c r="P1887" s="103"/>
      <c r="Q1887" s="103"/>
      <c r="R1887" s="103"/>
    </row>
    <row r="1888" spans="16:18">
      <c r="P1888" s="103"/>
      <c r="Q1888" s="103"/>
      <c r="R1888" s="103"/>
    </row>
    <row r="1889" spans="16:18">
      <c r="P1889" s="103"/>
      <c r="Q1889" s="103"/>
      <c r="R1889" s="103"/>
    </row>
    <row r="1890" spans="16:18">
      <c r="P1890" s="103"/>
      <c r="Q1890" s="103"/>
      <c r="R1890" s="103"/>
    </row>
    <row r="1891" spans="16:18">
      <c r="P1891" s="103"/>
      <c r="Q1891" s="103"/>
      <c r="R1891" s="103"/>
    </row>
    <row r="1892" spans="16:18">
      <c r="P1892" s="103"/>
      <c r="Q1892" s="103"/>
      <c r="R1892" s="103"/>
    </row>
    <row r="1893" spans="16:18">
      <c r="P1893" s="103"/>
      <c r="Q1893" s="103"/>
      <c r="R1893" s="103"/>
    </row>
    <row r="1894" spans="16:18">
      <c r="P1894" s="103"/>
      <c r="Q1894" s="103"/>
      <c r="R1894" s="103"/>
    </row>
    <row r="1895" spans="16:18">
      <c r="P1895" s="103"/>
      <c r="Q1895" s="103"/>
      <c r="R1895" s="103"/>
    </row>
    <row r="1896" spans="16:18">
      <c r="P1896" s="103"/>
      <c r="Q1896" s="103"/>
      <c r="R1896" s="103"/>
    </row>
    <row r="1897" spans="16:18">
      <c r="P1897" s="103"/>
      <c r="Q1897" s="103"/>
      <c r="R1897" s="103"/>
    </row>
    <row r="1898" spans="16:18">
      <c r="P1898" s="103"/>
      <c r="Q1898" s="103"/>
      <c r="R1898" s="103"/>
    </row>
    <row r="1899" spans="16:18">
      <c r="P1899" s="103"/>
      <c r="Q1899" s="103"/>
      <c r="R1899" s="103"/>
    </row>
    <row r="1900" spans="16:18">
      <c r="P1900" s="103"/>
      <c r="Q1900" s="103"/>
      <c r="R1900" s="103"/>
    </row>
    <row r="1901" spans="16:18">
      <c r="P1901" s="103"/>
      <c r="Q1901" s="103"/>
      <c r="R1901" s="103"/>
    </row>
    <row r="1902" spans="16:18">
      <c r="P1902" s="103"/>
      <c r="Q1902" s="103"/>
      <c r="R1902" s="103"/>
    </row>
    <row r="1903" spans="16:18">
      <c r="P1903" s="103"/>
      <c r="Q1903" s="103"/>
      <c r="R1903" s="103"/>
    </row>
    <row r="1904" spans="16:18">
      <c r="P1904" s="103"/>
      <c r="Q1904" s="103"/>
      <c r="R1904" s="103"/>
    </row>
    <row r="1905" spans="16:18">
      <c r="P1905" s="103"/>
      <c r="Q1905" s="103"/>
      <c r="R1905" s="103"/>
    </row>
    <row r="1906" spans="16:18">
      <c r="P1906" s="103"/>
      <c r="Q1906" s="103"/>
      <c r="R1906" s="103"/>
    </row>
    <row r="1907" spans="16:18">
      <c r="P1907" s="103"/>
      <c r="Q1907" s="103"/>
      <c r="R1907" s="103"/>
    </row>
    <row r="1908" spans="16:18">
      <c r="P1908" s="103"/>
      <c r="Q1908" s="103"/>
      <c r="R1908" s="103"/>
    </row>
    <row r="1909" spans="16:18">
      <c r="P1909" s="103"/>
      <c r="Q1909" s="103"/>
      <c r="R1909" s="103"/>
    </row>
    <row r="1910" spans="16:18">
      <c r="P1910" s="103"/>
      <c r="Q1910" s="103"/>
      <c r="R1910" s="103"/>
    </row>
    <row r="1911" spans="16:18">
      <c r="P1911" s="103"/>
      <c r="Q1911" s="103"/>
      <c r="R1911" s="103"/>
    </row>
    <row r="1912" spans="16:18">
      <c r="P1912" s="103"/>
      <c r="Q1912" s="103"/>
      <c r="R1912" s="103"/>
    </row>
    <row r="1913" spans="16:18">
      <c r="P1913" s="103"/>
      <c r="Q1913" s="103"/>
      <c r="R1913" s="103"/>
    </row>
    <row r="1914" spans="16:18">
      <c r="P1914" s="103"/>
      <c r="Q1914" s="103"/>
      <c r="R1914" s="103"/>
    </row>
    <row r="1915" spans="16:18">
      <c r="P1915" s="103"/>
      <c r="Q1915" s="103"/>
      <c r="R1915" s="103"/>
    </row>
    <row r="1916" spans="16:18">
      <c r="P1916" s="103"/>
      <c r="Q1916" s="103"/>
      <c r="R1916" s="103"/>
    </row>
    <row r="1917" spans="16:18">
      <c r="P1917" s="103"/>
      <c r="Q1917" s="103"/>
      <c r="R1917" s="103"/>
    </row>
    <row r="1918" spans="16:18">
      <c r="P1918" s="103"/>
      <c r="Q1918" s="103"/>
      <c r="R1918" s="103"/>
    </row>
    <row r="1919" spans="16:18">
      <c r="P1919" s="103"/>
      <c r="Q1919" s="103"/>
      <c r="R1919" s="103"/>
    </row>
    <row r="1920" spans="16:18">
      <c r="P1920" s="103"/>
      <c r="Q1920" s="103"/>
      <c r="R1920" s="103"/>
    </row>
    <row r="1921" spans="16:18">
      <c r="P1921" s="103"/>
      <c r="Q1921" s="103"/>
      <c r="R1921" s="103"/>
    </row>
    <row r="1922" spans="16:18">
      <c r="P1922" s="103"/>
      <c r="Q1922" s="103"/>
      <c r="R1922" s="103"/>
    </row>
    <row r="1923" spans="16:18">
      <c r="P1923" s="103"/>
      <c r="Q1923" s="103"/>
      <c r="R1923" s="103"/>
    </row>
    <row r="1924" spans="16:18">
      <c r="P1924" s="103"/>
      <c r="Q1924" s="103"/>
      <c r="R1924" s="103"/>
    </row>
    <row r="1925" spans="16:18">
      <c r="P1925" s="103"/>
      <c r="Q1925" s="103"/>
      <c r="R1925" s="103"/>
    </row>
    <row r="1926" spans="16:18">
      <c r="P1926" s="103"/>
      <c r="Q1926" s="103"/>
      <c r="R1926" s="103"/>
    </row>
    <row r="1927" spans="16:18">
      <c r="P1927" s="103"/>
      <c r="Q1927" s="103"/>
      <c r="R1927" s="103"/>
    </row>
    <row r="1928" spans="16:18">
      <c r="P1928" s="103"/>
      <c r="Q1928" s="103"/>
      <c r="R1928" s="103"/>
    </row>
    <row r="1929" spans="16:18">
      <c r="P1929" s="103"/>
      <c r="Q1929" s="103"/>
      <c r="R1929" s="103"/>
    </row>
    <row r="1930" spans="16:18">
      <c r="P1930" s="103"/>
      <c r="Q1930" s="103"/>
      <c r="R1930" s="103"/>
    </row>
    <row r="1931" spans="16:18">
      <c r="P1931" s="103"/>
      <c r="Q1931" s="103"/>
      <c r="R1931" s="103"/>
    </row>
    <row r="1932" spans="16:18">
      <c r="P1932" s="103"/>
      <c r="Q1932" s="103"/>
      <c r="R1932" s="103"/>
    </row>
    <row r="1933" spans="16:18">
      <c r="P1933" s="103"/>
      <c r="Q1933" s="103"/>
      <c r="R1933" s="103"/>
    </row>
    <row r="1934" spans="16:18">
      <c r="P1934" s="103"/>
      <c r="Q1934" s="103"/>
      <c r="R1934" s="103"/>
    </row>
    <row r="1935" spans="16:18">
      <c r="P1935" s="103"/>
      <c r="Q1935" s="103"/>
      <c r="R1935" s="103"/>
    </row>
    <row r="1936" spans="16:18">
      <c r="P1936" s="103"/>
      <c r="Q1936" s="103"/>
      <c r="R1936" s="103"/>
    </row>
    <row r="1937" spans="16:18">
      <c r="P1937" s="103"/>
      <c r="Q1937" s="103"/>
      <c r="R1937" s="103"/>
    </row>
    <row r="1938" spans="16:18">
      <c r="P1938" s="103"/>
      <c r="Q1938" s="103"/>
      <c r="R1938" s="103"/>
    </row>
    <row r="1939" spans="16:18">
      <c r="P1939" s="103"/>
      <c r="Q1939" s="103"/>
      <c r="R1939" s="103"/>
    </row>
    <row r="1940" spans="16:18">
      <c r="P1940" s="103"/>
      <c r="Q1940" s="103"/>
      <c r="R1940" s="103"/>
    </row>
    <row r="1941" spans="16:18">
      <c r="P1941" s="103"/>
      <c r="Q1941" s="103"/>
      <c r="R1941" s="103"/>
    </row>
    <row r="1942" spans="16:18">
      <c r="P1942" s="103"/>
      <c r="Q1942" s="103"/>
      <c r="R1942" s="103"/>
    </row>
    <row r="1943" spans="16:18">
      <c r="P1943" s="103"/>
      <c r="Q1943" s="103"/>
      <c r="R1943" s="103"/>
    </row>
    <row r="1944" spans="16:18">
      <c r="P1944" s="103"/>
      <c r="Q1944" s="103"/>
      <c r="R1944" s="103"/>
    </row>
    <row r="1945" spans="16:18">
      <c r="P1945" s="103"/>
      <c r="Q1945" s="103"/>
      <c r="R1945" s="103"/>
    </row>
    <row r="1946" spans="16:18">
      <c r="P1946" s="103"/>
      <c r="Q1946" s="103"/>
      <c r="R1946" s="103"/>
    </row>
    <row r="1947" spans="16:18">
      <c r="P1947" s="103"/>
      <c r="Q1947" s="103"/>
      <c r="R1947" s="103"/>
    </row>
    <row r="1948" spans="16:18">
      <c r="P1948" s="103"/>
      <c r="Q1948" s="103"/>
      <c r="R1948" s="103"/>
    </row>
    <row r="1949" spans="16:18">
      <c r="P1949" s="103"/>
      <c r="Q1949" s="103"/>
      <c r="R1949" s="103"/>
    </row>
    <row r="1950" spans="16:18">
      <c r="P1950" s="103"/>
      <c r="Q1950" s="103"/>
      <c r="R1950" s="103"/>
    </row>
    <row r="1951" spans="16:18">
      <c r="P1951" s="103"/>
      <c r="Q1951" s="103"/>
      <c r="R1951" s="103"/>
    </row>
    <row r="1952" spans="16:18">
      <c r="P1952" s="103"/>
      <c r="Q1952" s="103"/>
      <c r="R1952" s="103"/>
    </row>
    <row r="1953" spans="16:18">
      <c r="P1953" s="103"/>
      <c r="Q1953" s="103"/>
      <c r="R1953" s="103"/>
    </row>
    <row r="1954" spans="16:18">
      <c r="P1954" s="103"/>
      <c r="Q1954" s="103"/>
      <c r="R1954" s="103"/>
    </row>
    <row r="1955" spans="16:18">
      <c r="P1955" s="103"/>
      <c r="Q1955" s="103"/>
      <c r="R1955" s="103"/>
    </row>
    <row r="1956" spans="16:18">
      <c r="P1956" s="103"/>
      <c r="Q1956" s="103"/>
      <c r="R1956" s="103"/>
    </row>
    <row r="1957" spans="16:18">
      <c r="P1957" s="103"/>
      <c r="Q1957" s="103"/>
      <c r="R1957" s="103"/>
    </row>
    <row r="1958" spans="16:18">
      <c r="P1958" s="103"/>
      <c r="Q1958" s="103"/>
      <c r="R1958" s="103"/>
    </row>
    <row r="1959" spans="16:18">
      <c r="P1959" s="103"/>
      <c r="Q1959" s="103"/>
      <c r="R1959" s="103"/>
    </row>
    <row r="1960" spans="16:18">
      <c r="P1960" s="103"/>
      <c r="Q1960" s="103"/>
      <c r="R1960" s="103"/>
    </row>
    <row r="1961" spans="16:18">
      <c r="P1961" s="103"/>
      <c r="Q1961" s="103"/>
      <c r="R1961" s="103"/>
    </row>
    <row r="1962" spans="16:18">
      <c r="P1962" s="103"/>
      <c r="Q1962" s="103"/>
      <c r="R1962" s="103"/>
    </row>
    <row r="1963" spans="16:18">
      <c r="P1963" s="103"/>
      <c r="Q1963" s="103"/>
      <c r="R1963" s="103"/>
    </row>
    <row r="1964" spans="16:18">
      <c r="P1964" s="103"/>
      <c r="Q1964" s="103"/>
      <c r="R1964" s="103"/>
    </row>
    <row r="1965" spans="16:18">
      <c r="P1965" s="103"/>
      <c r="Q1965" s="103"/>
      <c r="R1965" s="103"/>
    </row>
    <row r="1966" spans="16:18">
      <c r="P1966" s="103"/>
      <c r="Q1966" s="103"/>
      <c r="R1966" s="103"/>
    </row>
    <row r="1967" spans="16:18">
      <c r="P1967" s="103"/>
      <c r="Q1967" s="103"/>
      <c r="R1967" s="103"/>
    </row>
    <row r="1968" spans="16:18">
      <c r="P1968" s="103"/>
      <c r="Q1968" s="103"/>
      <c r="R1968" s="103"/>
    </row>
    <row r="1969" spans="16:18">
      <c r="P1969" s="103"/>
      <c r="Q1969" s="103"/>
      <c r="R1969" s="103"/>
    </row>
    <row r="1970" spans="16:18">
      <c r="P1970" s="103"/>
      <c r="Q1970" s="103"/>
      <c r="R1970" s="103"/>
    </row>
    <row r="1971" spans="16:18">
      <c r="P1971" s="103"/>
      <c r="Q1971" s="103"/>
      <c r="R1971" s="103"/>
    </row>
    <row r="1972" spans="16:18">
      <c r="P1972" s="103"/>
      <c r="Q1972" s="103"/>
      <c r="R1972" s="103"/>
    </row>
    <row r="1973" spans="16:18">
      <c r="P1973" s="103"/>
      <c r="Q1973" s="103"/>
      <c r="R1973" s="103"/>
    </row>
    <row r="1974" spans="16:18">
      <c r="P1974" s="103"/>
      <c r="Q1974" s="103"/>
      <c r="R1974" s="103"/>
    </row>
    <row r="1975" spans="16:18">
      <c r="P1975" s="103"/>
      <c r="Q1975" s="103"/>
      <c r="R1975" s="103"/>
    </row>
    <row r="1976" spans="16:18">
      <c r="P1976" s="103"/>
      <c r="Q1976" s="103"/>
      <c r="R1976" s="103"/>
    </row>
    <row r="1977" spans="16:18">
      <c r="P1977" s="103"/>
      <c r="Q1977" s="103"/>
      <c r="R1977" s="103"/>
    </row>
    <row r="1978" spans="16:18">
      <c r="P1978" s="103"/>
      <c r="Q1978" s="103"/>
      <c r="R1978" s="103"/>
    </row>
    <row r="1979" spans="16:18">
      <c r="P1979" s="103"/>
      <c r="Q1979" s="103"/>
      <c r="R1979" s="103"/>
    </row>
    <row r="1980" spans="16:18">
      <c r="P1980" s="103"/>
      <c r="Q1980" s="103"/>
      <c r="R1980" s="103"/>
    </row>
    <row r="1981" spans="16:18">
      <c r="P1981" s="103"/>
      <c r="Q1981" s="103"/>
      <c r="R1981" s="103"/>
    </row>
    <row r="1982" spans="16:18">
      <c r="P1982" s="103"/>
      <c r="Q1982" s="103"/>
      <c r="R1982" s="103"/>
    </row>
    <row r="1983" spans="16:18">
      <c r="P1983" s="103"/>
      <c r="Q1983" s="103"/>
      <c r="R1983" s="103"/>
    </row>
    <row r="1984" spans="16:18">
      <c r="P1984" s="103"/>
      <c r="Q1984" s="103"/>
      <c r="R1984" s="103"/>
    </row>
    <row r="1985" spans="16:18">
      <c r="P1985" s="103"/>
      <c r="Q1985" s="103"/>
      <c r="R1985" s="103"/>
    </row>
    <row r="1986" spans="16:18">
      <c r="P1986" s="103"/>
      <c r="Q1986" s="103"/>
      <c r="R1986" s="103"/>
    </row>
    <row r="1987" spans="16:18">
      <c r="P1987" s="103"/>
      <c r="Q1987" s="103"/>
      <c r="R1987" s="103"/>
    </row>
    <row r="1988" spans="16:18">
      <c r="P1988" s="103"/>
      <c r="Q1988" s="103"/>
      <c r="R1988" s="103"/>
    </row>
    <row r="1989" spans="16:18">
      <c r="P1989" s="103"/>
      <c r="Q1989" s="103"/>
      <c r="R1989" s="103"/>
    </row>
    <row r="1990" spans="16:18">
      <c r="P1990" s="103"/>
      <c r="Q1990" s="103"/>
      <c r="R1990" s="103"/>
    </row>
    <row r="1991" spans="16:18">
      <c r="P1991" s="103"/>
      <c r="Q1991" s="103"/>
      <c r="R1991" s="103"/>
    </row>
    <row r="1992" spans="16:18">
      <c r="P1992" s="103"/>
      <c r="Q1992" s="103"/>
      <c r="R1992" s="103"/>
    </row>
    <row r="1993" spans="16:18">
      <c r="P1993" s="103"/>
      <c r="Q1993" s="103"/>
      <c r="R1993" s="103"/>
    </row>
    <row r="1994" spans="16:18">
      <c r="P1994" s="103"/>
      <c r="Q1994" s="103"/>
      <c r="R1994" s="103"/>
    </row>
    <row r="1995" spans="16:18">
      <c r="P1995" s="103"/>
      <c r="Q1995" s="103"/>
      <c r="R1995" s="103"/>
    </row>
    <row r="1996" spans="16:18">
      <c r="P1996" s="103"/>
      <c r="Q1996" s="103"/>
      <c r="R1996" s="103"/>
    </row>
    <row r="1997" spans="16:18">
      <c r="P1997" s="103"/>
      <c r="Q1997" s="103"/>
      <c r="R1997" s="103"/>
    </row>
    <row r="1998" spans="16:18">
      <c r="P1998" s="103"/>
      <c r="Q1998" s="103"/>
      <c r="R1998" s="103"/>
    </row>
    <row r="1999" spans="16:18">
      <c r="P1999" s="103"/>
      <c r="Q1999" s="103"/>
      <c r="R1999" s="103"/>
    </row>
    <row r="2000" spans="16:18">
      <c r="P2000" s="103"/>
      <c r="Q2000" s="103"/>
      <c r="R2000" s="103"/>
    </row>
    <row r="2001" spans="16:18">
      <c r="P2001" s="103"/>
      <c r="Q2001" s="103"/>
      <c r="R2001" s="103"/>
    </row>
    <row r="2002" spans="16:18">
      <c r="P2002" s="103"/>
      <c r="Q2002" s="103"/>
      <c r="R2002" s="103"/>
    </row>
    <row r="2003" spans="16:18">
      <c r="P2003" s="103"/>
      <c r="Q2003" s="103"/>
      <c r="R2003" s="103"/>
    </row>
    <row r="2004" spans="16:18">
      <c r="P2004" s="103"/>
      <c r="Q2004" s="103"/>
      <c r="R2004" s="103"/>
    </row>
    <row r="2005" spans="16:18">
      <c r="P2005" s="103"/>
      <c r="Q2005" s="103"/>
      <c r="R2005" s="103"/>
    </row>
    <row r="2006" spans="16:18">
      <c r="P2006" s="103"/>
      <c r="Q2006" s="103"/>
      <c r="R2006" s="103"/>
    </row>
    <row r="2007" spans="16:18">
      <c r="P2007" s="103"/>
      <c r="Q2007" s="103"/>
      <c r="R2007" s="103"/>
    </row>
    <row r="2008" spans="16:18">
      <c r="P2008" s="103"/>
      <c r="Q2008" s="103"/>
      <c r="R2008" s="103"/>
    </row>
    <row r="2009" spans="16:18">
      <c r="P2009" s="103"/>
      <c r="Q2009" s="103"/>
      <c r="R2009" s="103"/>
    </row>
    <row r="2010" spans="16:18">
      <c r="P2010" s="103"/>
      <c r="Q2010" s="103"/>
      <c r="R2010" s="103"/>
    </row>
    <row r="2011" spans="16:18">
      <c r="P2011" s="103"/>
      <c r="Q2011" s="103"/>
      <c r="R2011" s="103"/>
    </row>
    <row r="2012" spans="16:18">
      <c r="P2012" s="103"/>
      <c r="Q2012" s="103"/>
      <c r="R2012" s="103"/>
    </row>
    <row r="2013" spans="16:18">
      <c r="P2013" s="103"/>
      <c r="Q2013" s="103"/>
      <c r="R2013" s="103"/>
    </row>
    <row r="2014" spans="16:18">
      <c r="P2014" s="103"/>
      <c r="Q2014" s="103"/>
      <c r="R2014" s="103"/>
    </row>
    <row r="2015" spans="16:18">
      <c r="P2015" s="103"/>
      <c r="Q2015" s="103"/>
      <c r="R2015" s="103"/>
    </row>
    <row r="2016" spans="16:18">
      <c r="P2016" s="103"/>
      <c r="Q2016" s="103"/>
      <c r="R2016" s="103"/>
    </row>
    <row r="2017" spans="16:18">
      <c r="P2017" s="103"/>
      <c r="Q2017" s="103"/>
      <c r="R2017" s="103"/>
    </row>
    <row r="2018" spans="16:18">
      <c r="P2018" s="103"/>
      <c r="Q2018" s="103"/>
      <c r="R2018" s="103"/>
    </row>
    <row r="2019" spans="16:18">
      <c r="P2019" s="103"/>
      <c r="Q2019" s="103"/>
      <c r="R2019" s="103"/>
    </row>
    <row r="2020" spans="16:18">
      <c r="P2020" s="103"/>
      <c r="Q2020" s="103"/>
      <c r="R2020" s="103"/>
    </row>
    <row r="2021" spans="16:18">
      <c r="P2021" s="103"/>
      <c r="Q2021" s="103"/>
      <c r="R2021" s="103"/>
    </row>
    <row r="2022" spans="16:18">
      <c r="P2022" s="103"/>
      <c r="Q2022" s="103"/>
      <c r="R2022" s="103"/>
    </row>
    <row r="2023" spans="16:18">
      <c r="P2023" s="103"/>
      <c r="Q2023" s="103"/>
      <c r="R2023" s="103"/>
    </row>
    <row r="2024" spans="16:18">
      <c r="P2024" s="103"/>
      <c r="Q2024" s="103"/>
      <c r="R2024" s="103"/>
    </row>
    <row r="2025" spans="16:18">
      <c r="P2025" s="103"/>
      <c r="Q2025" s="103"/>
      <c r="R2025" s="103"/>
    </row>
    <row r="2026" spans="16:18">
      <c r="P2026" s="103"/>
      <c r="Q2026" s="103"/>
      <c r="R2026" s="103"/>
    </row>
    <row r="2027" spans="16:18">
      <c r="P2027" s="103"/>
      <c r="Q2027" s="103"/>
      <c r="R2027" s="103"/>
    </row>
    <row r="2028" spans="16:18">
      <c r="P2028" s="103"/>
      <c r="Q2028" s="103"/>
      <c r="R2028" s="103"/>
    </row>
    <row r="2029" spans="16:18">
      <c r="P2029" s="103"/>
      <c r="Q2029" s="103"/>
      <c r="R2029" s="103"/>
    </row>
    <row r="2030" spans="16:18">
      <c r="P2030" s="103"/>
      <c r="Q2030" s="103"/>
      <c r="R2030" s="103"/>
    </row>
    <row r="2031" spans="16:18">
      <c r="P2031" s="103"/>
      <c r="Q2031" s="103"/>
      <c r="R2031" s="103"/>
    </row>
    <row r="2032" spans="16:18">
      <c r="P2032" s="103"/>
      <c r="Q2032" s="103"/>
      <c r="R2032" s="103"/>
    </row>
    <row r="2033" spans="16:18">
      <c r="P2033" s="103"/>
      <c r="Q2033" s="103"/>
      <c r="R2033" s="103"/>
    </row>
    <row r="2034" spans="16:18">
      <c r="P2034" s="103"/>
      <c r="Q2034" s="103"/>
      <c r="R2034" s="103"/>
    </row>
    <row r="2035" spans="16:18">
      <c r="P2035" s="103"/>
      <c r="Q2035" s="103"/>
      <c r="R2035" s="103"/>
    </row>
    <row r="2036" spans="16:18">
      <c r="P2036" s="103"/>
      <c r="Q2036" s="103"/>
      <c r="R2036" s="103"/>
    </row>
    <row r="2037" spans="16:18">
      <c r="P2037" s="103"/>
      <c r="Q2037" s="103"/>
      <c r="R2037" s="103"/>
    </row>
    <row r="2038" spans="16:18">
      <c r="P2038" s="103"/>
      <c r="Q2038" s="103"/>
      <c r="R2038" s="103"/>
    </row>
    <row r="2039" spans="16:18">
      <c r="P2039" s="103"/>
      <c r="Q2039" s="103"/>
      <c r="R2039" s="103"/>
    </row>
    <row r="2040" spans="16:18">
      <c r="P2040" s="103"/>
      <c r="Q2040" s="103"/>
      <c r="R2040" s="103"/>
    </row>
    <row r="2041" spans="16:18">
      <c r="P2041" s="103"/>
      <c r="Q2041" s="103"/>
      <c r="R2041" s="103"/>
    </row>
    <row r="2042" spans="16:18">
      <c r="P2042" s="103"/>
      <c r="Q2042" s="103"/>
      <c r="R2042" s="103"/>
    </row>
    <row r="2043" spans="16:18">
      <c r="P2043" s="103"/>
      <c r="Q2043" s="103"/>
      <c r="R2043" s="103"/>
    </row>
    <row r="2044" spans="16:18">
      <c r="P2044" s="103"/>
      <c r="Q2044" s="103"/>
      <c r="R2044" s="103"/>
    </row>
    <row r="2045" spans="16:18">
      <c r="P2045" s="103"/>
      <c r="Q2045" s="103"/>
      <c r="R2045" s="103"/>
    </row>
    <row r="2046" spans="16:18">
      <c r="P2046" s="103"/>
      <c r="Q2046" s="103"/>
      <c r="R2046" s="103"/>
    </row>
    <row r="2047" spans="16:18">
      <c r="P2047" s="103"/>
      <c r="Q2047" s="103"/>
      <c r="R2047" s="103"/>
    </row>
    <row r="2048" spans="16:18">
      <c r="P2048" s="103"/>
      <c r="Q2048" s="103"/>
      <c r="R2048" s="103"/>
    </row>
    <row r="2049" spans="16:18">
      <c r="P2049" s="103"/>
      <c r="Q2049" s="103"/>
      <c r="R2049" s="103"/>
    </row>
    <row r="2050" spans="16:18">
      <c r="P2050" s="103"/>
      <c r="Q2050" s="103"/>
      <c r="R2050" s="103"/>
    </row>
    <row r="2051" spans="16:18">
      <c r="P2051" s="103"/>
      <c r="Q2051" s="103"/>
      <c r="R2051" s="103"/>
    </row>
    <row r="2052" spans="16:18">
      <c r="P2052" s="103"/>
      <c r="Q2052" s="103"/>
      <c r="R2052" s="103"/>
    </row>
    <row r="2053" spans="16:18">
      <c r="P2053" s="103"/>
      <c r="Q2053" s="103"/>
      <c r="R2053" s="103"/>
    </row>
    <row r="2054" spans="16:18">
      <c r="P2054" s="103"/>
      <c r="Q2054" s="103"/>
      <c r="R2054" s="103"/>
    </row>
    <row r="2055" spans="16:18">
      <c r="P2055" s="103"/>
      <c r="Q2055" s="103"/>
      <c r="R2055" s="103"/>
    </row>
    <row r="2056" spans="16:18">
      <c r="P2056" s="103"/>
      <c r="Q2056" s="103"/>
      <c r="R2056" s="103"/>
    </row>
    <row r="2057" spans="16:18">
      <c r="P2057" s="103"/>
      <c r="Q2057" s="103"/>
      <c r="R2057" s="103"/>
    </row>
    <row r="2058" spans="16:18">
      <c r="P2058" s="103"/>
      <c r="Q2058" s="103"/>
      <c r="R2058" s="103"/>
    </row>
    <row r="2059" spans="16:18">
      <c r="P2059" s="103"/>
      <c r="Q2059" s="103"/>
      <c r="R2059" s="103"/>
    </row>
    <row r="2060" spans="16:18">
      <c r="P2060" s="103"/>
      <c r="Q2060" s="103"/>
      <c r="R2060" s="103"/>
    </row>
    <row r="2061" spans="16:18">
      <c r="P2061" s="103"/>
      <c r="Q2061" s="103"/>
      <c r="R2061" s="103"/>
    </row>
    <row r="2062" spans="16:18">
      <c r="P2062" s="103"/>
      <c r="Q2062" s="103"/>
      <c r="R2062" s="103"/>
    </row>
    <row r="2063" spans="16:18">
      <c r="P2063" s="103"/>
      <c r="Q2063" s="103"/>
      <c r="R2063" s="103"/>
    </row>
    <row r="2064" spans="16:18">
      <c r="P2064" s="103"/>
      <c r="Q2064" s="103"/>
      <c r="R2064" s="103"/>
    </row>
    <row r="2065" spans="16:18">
      <c r="P2065" s="103"/>
      <c r="Q2065" s="103"/>
      <c r="R2065" s="103"/>
    </row>
    <row r="2066" spans="16:18">
      <c r="P2066" s="103"/>
      <c r="Q2066" s="103"/>
      <c r="R2066" s="103"/>
    </row>
    <row r="2067" spans="16:18">
      <c r="P2067" s="103"/>
      <c r="Q2067" s="103"/>
      <c r="R2067" s="103"/>
    </row>
    <row r="2068" spans="16:18">
      <c r="P2068" s="103"/>
      <c r="Q2068" s="103"/>
      <c r="R2068" s="103"/>
    </row>
    <row r="2069" spans="16:18">
      <c r="P2069" s="103"/>
      <c r="Q2069" s="103"/>
      <c r="R2069" s="103"/>
    </row>
    <row r="2070" spans="16:18">
      <c r="P2070" s="103"/>
      <c r="Q2070" s="103"/>
      <c r="R2070" s="103"/>
    </row>
    <row r="2071" spans="16:18">
      <c r="P2071" s="103"/>
      <c r="Q2071" s="103"/>
      <c r="R2071" s="103"/>
    </row>
    <row r="2072" spans="16:18">
      <c r="P2072" s="103"/>
      <c r="Q2072" s="103"/>
      <c r="R2072" s="103"/>
    </row>
    <row r="2073" spans="16:18">
      <c r="P2073" s="103"/>
      <c r="Q2073" s="103"/>
      <c r="R2073" s="103"/>
    </row>
    <row r="2074" spans="16:18">
      <c r="P2074" s="103"/>
      <c r="Q2074" s="103"/>
      <c r="R2074" s="103"/>
    </row>
    <row r="2075" spans="16:18">
      <c r="P2075" s="103"/>
      <c r="Q2075" s="103"/>
      <c r="R2075" s="103"/>
    </row>
    <row r="2076" spans="16:18">
      <c r="P2076" s="103"/>
      <c r="Q2076" s="103"/>
      <c r="R2076" s="103"/>
    </row>
    <row r="2077" spans="16:18">
      <c r="P2077" s="103"/>
      <c r="Q2077" s="103"/>
      <c r="R2077" s="103"/>
    </row>
    <row r="2078" spans="16:18">
      <c r="P2078" s="103"/>
      <c r="Q2078" s="103"/>
      <c r="R2078" s="103"/>
    </row>
    <row r="2079" spans="16:18">
      <c r="P2079" s="103"/>
      <c r="Q2079" s="103"/>
      <c r="R2079" s="103"/>
    </row>
    <row r="2080" spans="16:18">
      <c r="P2080" s="103"/>
      <c r="Q2080" s="103"/>
      <c r="R2080" s="103"/>
    </row>
    <row r="2081" spans="16:18">
      <c r="P2081" s="103"/>
      <c r="Q2081" s="103"/>
      <c r="R2081" s="103"/>
    </row>
    <row r="2082" spans="16:18">
      <c r="P2082" s="103"/>
      <c r="Q2082" s="103"/>
      <c r="R2082" s="103"/>
    </row>
    <row r="2083" spans="16:18">
      <c r="P2083" s="103"/>
      <c r="Q2083" s="103"/>
      <c r="R2083" s="103"/>
    </row>
    <row r="2084" spans="16:18">
      <c r="P2084" s="103"/>
      <c r="Q2084" s="103"/>
      <c r="R2084" s="103"/>
    </row>
    <row r="2085" spans="16:18">
      <c r="P2085" s="103"/>
      <c r="Q2085" s="103"/>
      <c r="R2085" s="103"/>
    </row>
    <row r="2086" spans="16:18">
      <c r="P2086" s="103"/>
      <c r="Q2086" s="103"/>
      <c r="R2086" s="103"/>
    </row>
    <row r="2087" spans="16:18">
      <c r="P2087" s="103"/>
      <c r="Q2087" s="103"/>
      <c r="R2087" s="103"/>
    </row>
    <row r="2088" spans="16:18">
      <c r="P2088" s="103"/>
      <c r="Q2088" s="103"/>
      <c r="R2088" s="103"/>
    </row>
    <row r="2089" spans="16:18">
      <c r="P2089" s="103"/>
      <c r="Q2089" s="103"/>
      <c r="R2089" s="103"/>
    </row>
    <row r="2090" spans="16:18">
      <c r="P2090" s="103"/>
      <c r="Q2090" s="103"/>
      <c r="R2090" s="103"/>
    </row>
    <row r="2091" spans="16:18">
      <c r="P2091" s="103"/>
      <c r="Q2091" s="103"/>
      <c r="R2091" s="103"/>
    </row>
    <row r="2092" spans="16:18">
      <c r="P2092" s="103"/>
      <c r="Q2092" s="103"/>
      <c r="R2092" s="103"/>
    </row>
    <row r="2093" spans="16:18">
      <c r="P2093" s="103"/>
      <c r="Q2093" s="103"/>
      <c r="R2093" s="103"/>
    </row>
    <row r="2094" spans="16:18">
      <c r="P2094" s="103"/>
      <c r="Q2094" s="103"/>
      <c r="R2094" s="103"/>
    </row>
    <row r="2095" spans="16:18">
      <c r="P2095" s="103"/>
      <c r="Q2095" s="103"/>
      <c r="R2095" s="103"/>
    </row>
    <row r="2096" spans="16:18">
      <c r="P2096" s="103"/>
      <c r="Q2096" s="103"/>
      <c r="R2096" s="103"/>
    </row>
    <row r="2097" spans="16:18">
      <c r="P2097" s="103"/>
      <c r="Q2097" s="103"/>
      <c r="R2097" s="103"/>
    </row>
    <row r="2098" spans="16:18">
      <c r="P2098" s="103"/>
      <c r="Q2098" s="103"/>
      <c r="R2098" s="103"/>
    </row>
    <row r="2099" spans="16:18">
      <c r="P2099" s="103"/>
      <c r="Q2099" s="103"/>
      <c r="R2099" s="103"/>
    </row>
    <row r="2100" spans="16:18">
      <c r="P2100" s="103"/>
      <c r="Q2100" s="103"/>
      <c r="R2100" s="103"/>
    </row>
    <row r="2101" spans="16:18">
      <c r="P2101" s="103"/>
      <c r="Q2101" s="103"/>
      <c r="R2101" s="103"/>
    </row>
    <row r="2102" spans="16:18">
      <c r="P2102" s="103"/>
      <c r="Q2102" s="103"/>
      <c r="R2102" s="103"/>
    </row>
    <row r="2103" spans="16:18">
      <c r="P2103" s="103"/>
      <c r="Q2103" s="103"/>
      <c r="R2103" s="103"/>
    </row>
    <row r="2104" spans="16:18">
      <c r="P2104" s="103"/>
      <c r="Q2104" s="103"/>
      <c r="R2104" s="103"/>
    </row>
    <row r="2105" spans="16:18">
      <c r="P2105" s="103"/>
      <c r="Q2105" s="103"/>
      <c r="R2105" s="103"/>
    </row>
    <row r="2106" spans="16:18">
      <c r="P2106" s="103"/>
      <c r="Q2106" s="103"/>
      <c r="R2106" s="103"/>
    </row>
    <row r="2107" spans="16:18">
      <c r="P2107" s="103"/>
      <c r="Q2107" s="103"/>
      <c r="R2107" s="103"/>
    </row>
    <row r="2108" spans="16:18">
      <c r="P2108" s="103"/>
      <c r="Q2108" s="103"/>
      <c r="R2108" s="103"/>
    </row>
    <row r="2109" spans="16:18">
      <c r="P2109" s="103"/>
      <c r="Q2109" s="103"/>
      <c r="R2109" s="103"/>
    </row>
    <row r="2110" spans="16:18">
      <c r="P2110" s="103"/>
      <c r="Q2110" s="103"/>
      <c r="R2110" s="103"/>
    </row>
    <row r="2111" spans="16:18">
      <c r="P2111" s="103"/>
      <c r="Q2111" s="103"/>
      <c r="R2111" s="103"/>
    </row>
    <row r="2112" spans="16:18">
      <c r="P2112" s="103"/>
      <c r="Q2112" s="103"/>
      <c r="R2112" s="103"/>
    </row>
    <row r="2113" spans="16:18">
      <c r="P2113" s="103"/>
      <c r="Q2113" s="103"/>
      <c r="R2113" s="103"/>
    </row>
    <row r="2114" spans="16:18">
      <c r="P2114" s="103"/>
      <c r="Q2114" s="103"/>
      <c r="R2114" s="103"/>
    </row>
    <row r="2115" spans="16:18">
      <c r="P2115" s="103"/>
      <c r="Q2115" s="103"/>
      <c r="R2115" s="103"/>
    </row>
    <row r="2116" spans="16:18">
      <c r="P2116" s="103"/>
      <c r="Q2116" s="103"/>
      <c r="R2116" s="103"/>
    </row>
    <row r="2117" spans="16:18">
      <c r="P2117" s="103"/>
      <c r="Q2117" s="103"/>
      <c r="R2117" s="103"/>
    </row>
    <row r="2118" spans="16:18">
      <c r="P2118" s="103"/>
      <c r="Q2118" s="103"/>
      <c r="R2118" s="103"/>
    </row>
    <row r="2119" spans="16:18">
      <c r="P2119" s="103"/>
      <c r="Q2119" s="103"/>
      <c r="R2119" s="103"/>
    </row>
    <row r="2120" spans="16:18">
      <c r="P2120" s="103"/>
      <c r="Q2120" s="103"/>
      <c r="R2120" s="103"/>
    </row>
    <row r="2121" spans="16:18">
      <c r="P2121" s="103"/>
      <c r="Q2121" s="103"/>
      <c r="R2121" s="103"/>
    </row>
    <row r="2122" spans="16:18">
      <c r="P2122" s="103"/>
      <c r="Q2122" s="103"/>
      <c r="R2122" s="103"/>
    </row>
    <row r="2123" spans="16:18">
      <c r="P2123" s="103"/>
      <c r="Q2123" s="103"/>
      <c r="R2123" s="103"/>
    </row>
    <row r="2124" spans="16:18">
      <c r="P2124" s="103"/>
      <c r="Q2124" s="103"/>
      <c r="R2124" s="103"/>
    </row>
    <row r="2125" spans="16:18">
      <c r="P2125" s="103"/>
      <c r="Q2125" s="103"/>
      <c r="R2125" s="103"/>
    </row>
    <row r="2126" spans="16:18">
      <c r="P2126" s="103"/>
      <c r="Q2126" s="103"/>
      <c r="R2126" s="103"/>
    </row>
    <row r="2127" spans="16:18">
      <c r="P2127" s="103"/>
      <c r="Q2127" s="103"/>
      <c r="R2127" s="103"/>
    </row>
    <row r="2128" spans="16:18">
      <c r="P2128" s="103"/>
      <c r="Q2128" s="103"/>
      <c r="R2128" s="103"/>
    </row>
    <row r="2129" spans="16:18">
      <c r="P2129" s="103"/>
      <c r="Q2129" s="103"/>
      <c r="R2129" s="103"/>
    </row>
    <row r="2130" spans="16:18">
      <c r="P2130" s="103"/>
      <c r="Q2130" s="103"/>
      <c r="R2130" s="103"/>
    </row>
    <row r="2131" spans="16:18">
      <c r="P2131" s="103"/>
      <c r="Q2131" s="103"/>
      <c r="R2131" s="103"/>
    </row>
    <row r="2132" spans="16:18">
      <c r="P2132" s="103"/>
      <c r="Q2132" s="103"/>
      <c r="R2132" s="103"/>
    </row>
    <row r="2133" spans="16:18">
      <c r="P2133" s="103"/>
      <c r="Q2133" s="103"/>
      <c r="R2133" s="103"/>
    </row>
    <row r="2134" spans="16:18">
      <c r="P2134" s="103"/>
      <c r="Q2134" s="103"/>
      <c r="R2134" s="103"/>
    </row>
    <row r="2135" spans="16:18">
      <c r="P2135" s="103"/>
      <c r="Q2135" s="103"/>
      <c r="R2135" s="103"/>
    </row>
    <row r="2136" spans="16:18">
      <c r="P2136" s="103"/>
      <c r="Q2136" s="103"/>
      <c r="R2136" s="103"/>
    </row>
    <row r="2137" spans="16:18">
      <c r="P2137" s="103"/>
      <c r="Q2137" s="103"/>
      <c r="R2137" s="103"/>
    </row>
    <row r="2138" spans="16:18">
      <c r="P2138" s="103"/>
      <c r="Q2138" s="103"/>
      <c r="R2138" s="103"/>
    </row>
    <row r="2139" spans="16:18">
      <c r="P2139" s="103"/>
      <c r="Q2139" s="103"/>
      <c r="R2139" s="103"/>
    </row>
    <row r="2140" spans="16:18">
      <c r="P2140" s="103"/>
      <c r="Q2140" s="103"/>
      <c r="R2140" s="103"/>
    </row>
    <row r="2141" spans="16:18">
      <c r="P2141" s="103"/>
      <c r="Q2141" s="103"/>
      <c r="R2141" s="103"/>
    </row>
    <row r="2142" spans="16:18">
      <c r="P2142" s="103"/>
      <c r="Q2142" s="103"/>
      <c r="R2142" s="103"/>
    </row>
    <row r="2143" spans="16:18">
      <c r="P2143" s="103"/>
      <c r="Q2143" s="103"/>
      <c r="R2143" s="103"/>
    </row>
    <row r="2144" spans="16:18">
      <c r="P2144" s="103"/>
      <c r="Q2144" s="103"/>
      <c r="R2144" s="103"/>
    </row>
    <row r="2145" spans="16:18">
      <c r="P2145" s="103"/>
      <c r="Q2145" s="103"/>
      <c r="R2145" s="103"/>
    </row>
    <row r="2146" spans="16:18">
      <c r="P2146" s="103"/>
      <c r="Q2146" s="103"/>
      <c r="R2146" s="103"/>
    </row>
    <row r="2147" spans="16:18">
      <c r="P2147" s="103"/>
      <c r="Q2147" s="103"/>
      <c r="R2147" s="103"/>
    </row>
    <row r="2148" spans="16:18">
      <c r="P2148" s="103"/>
      <c r="Q2148" s="103"/>
      <c r="R2148" s="103"/>
    </row>
    <row r="2149" spans="16:18">
      <c r="P2149" s="103"/>
      <c r="Q2149" s="103"/>
      <c r="R2149" s="103"/>
    </row>
    <row r="2150" spans="16:18">
      <c r="P2150" s="103"/>
      <c r="Q2150" s="103"/>
      <c r="R2150" s="103"/>
    </row>
    <row r="2151" spans="16:18">
      <c r="P2151" s="103"/>
      <c r="Q2151" s="103"/>
      <c r="R2151" s="103"/>
    </row>
    <row r="2152" spans="16:18">
      <c r="P2152" s="103"/>
      <c r="Q2152" s="103"/>
      <c r="R2152" s="103"/>
    </row>
    <row r="2153" spans="16:18">
      <c r="P2153" s="103"/>
      <c r="Q2153" s="103"/>
      <c r="R2153" s="103"/>
    </row>
    <row r="2154" spans="16:18">
      <c r="P2154" s="103"/>
      <c r="Q2154" s="103"/>
      <c r="R2154" s="103"/>
    </row>
    <row r="2155" spans="16:18">
      <c r="P2155" s="103"/>
      <c r="Q2155" s="103"/>
      <c r="R2155" s="103"/>
    </row>
    <row r="2156" spans="16:18">
      <c r="P2156" s="103"/>
      <c r="Q2156" s="103"/>
      <c r="R2156" s="103"/>
    </row>
    <row r="2157" spans="16:18">
      <c r="P2157" s="103"/>
      <c r="Q2157" s="103"/>
      <c r="R2157" s="103"/>
    </row>
    <row r="2158" spans="16:18">
      <c r="P2158" s="103"/>
      <c r="Q2158" s="103"/>
      <c r="R2158" s="103"/>
    </row>
    <row r="2159" spans="16:18">
      <c r="P2159" s="103"/>
      <c r="Q2159" s="103"/>
      <c r="R2159" s="103"/>
    </row>
    <row r="2160" spans="16:18">
      <c r="P2160" s="103"/>
      <c r="Q2160" s="103"/>
      <c r="R2160" s="103"/>
    </row>
    <row r="2161" spans="16:18">
      <c r="P2161" s="103"/>
      <c r="Q2161" s="103"/>
      <c r="R2161" s="103"/>
    </row>
    <row r="2162" spans="16:18">
      <c r="P2162" s="103"/>
      <c r="Q2162" s="103"/>
      <c r="R2162" s="103"/>
    </row>
    <row r="2163" spans="16:18">
      <c r="P2163" s="103"/>
      <c r="Q2163" s="103"/>
      <c r="R2163" s="103"/>
    </row>
    <row r="2164" spans="16:18">
      <c r="P2164" s="103"/>
      <c r="Q2164" s="103"/>
      <c r="R2164" s="103"/>
    </row>
    <row r="2165" spans="16:18">
      <c r="P2165" s="103"/>
      <c r="Q2165" s="103"/>
      <c r="R2165" s="103"/>
    </row>
    <row r="2166" spans="16:18">
      <c r="P2166" s="103"/>
      <c r="Q2166" s="103"/>
      <c r="R2166" s="103"/>
    </row>
    <row r="2167" spans="16:18">
      <c r="P2167" s="103"/>
      <c r="Q2167" s="103"/>
      <c r="R2167" s="103"/>
    </row>
    <row r="2168" spans="16:18">
      <c r="P2168" s="103"/>
      <c r="Q2168" s="103"/>
      <c r="R2168" s="103"/>
    </row>
    <row r="2169" spans="16:18">
      <c r="P2169" s="103"/>
      <c r="Q2169" s="103"/>
      <c r="R2169" s="103"/>
    </row>
    <row r="2170" spans="16:18">
      <c r="P2170" s="103"/>
      <c r="Q2170" s="103"/>
      <c r="R2170" s="103"/>
    </row>
    <row r="2171" spans="16:18">
      <c r="P2171" s="103"/>
      <c r="Q2171" s="103"/>
      <c r="R2171" s="103"/>
    </row>
    <row r="2172" spans="16:18">
      <c r="P2172" s="103"/>
      <c r="Q2172" s="103"/>
      <c r="R2172" s="103"/>
    </row>
    <row r="2173" spans="16:18">
      <c r="P2173" s="103"/>
      <c r="Q2173" s="103"/>
      <c r="R2173" s="103"/>
    </row>
    <row r="2174" spans="16:18">
      <c r="P2174" s="103"/>
      <c r="Q2174" s="103"/>
      <c r="R2174" s="103"/>
    </row>
    <row r="2175" spans="16:18">
      <c r="P2175" s="103"/>
      <c r="Q2175" s="103"/>
      <c r="R2175" s="103"/>
    </row>
    <row r="2176" spans="16:18">
      <c r="P2176" s="103"/>
      <c r="Q2176" s="103"/>
      <c r="R2176" s="103"/>
    </row>
    <row r="2177" spans="16:18">
      <c r="P2177" s="103"/>
      <c r="Q2177" s="103"/>
      <c r="R2177" s="103"/>
    </row>
    <row r="2178" spans="16:18">
      <c r="P2178" s="103"/>
      <c r="Q2178" s="103"/>
      <c r="R2178" s="103"/>
    </row>
    <row r="2179" spans="16:18">
      <c r="P2179" s="103"/>
      <c r="Q2179" s="103"/>
      <c r="R2179" s="103"/>
    </row>
    <row r="2180" spans="16:18">
      <c r="P2180" s="103"/>
      <c r="Q2180" s="103"/>
      <c r="R2180" s="103"/>
    </row>
    <row r="2181" spans="16:18">
      <c r="P2181" s="103"/>
      <c r="Q2181" s="103"/>
      <c r="R2181" s="103"/>
    </row>
    <row r="2182" spans="16:18">
      <c r="P2182" s="103"/>
      <c r="Q2182" s="103"/>
      <c r="R2182" s="103"/>
    </row>
    <row r="2183" spans="16:18">
      <c r="P2183" s="103"/>
      <c r="Q2183" s="103"/>
      <c r="R2183" s="103"/>
    </row>
    <row r="2184" spans="16:18">
      <c r="P2184" s="103"/>
      <c r="Q2184" s="103"/>
      <c r="R2184" s="103"/>
    </row>
    <row r="2185" spans="16:18">
      <c r="P2185" s="103"/>
      <c r="Q2185" s="103"/>
      <c r="R2185" s="103"/>
    </row>
    <row r="2186" spans="16:18">
      <c r="P2186" s="103"/>
      <c r="Q2186" s="103"/>
      <c r="R2186" s="103"/>
    </row>
    <row r="2187" spans="16:18">
      <c r="P2187" s="103"/>
      <c r="Q2187" s="103"/>
      <c r="R2187" s="103"/>
    </row>
    <row r="2188" spans="16:18">
      <c r="P2188" s="103"/>
      <c r="Q2188" s="103"/>
      <c r="R2188" s="103"/>
    </row>
    <row r="2189" spans="16:18">
      <c r="P2189" s="103"/>
      <c r="Q2189" s="103"/>
      <c r="R2189" s="103"/>
    </row>
    <row r="2190" spans="16:18">
      <c r="P2190" s="103"/>
      <c r="Q2190" s="103"/>
      <c r="R2190" s="103"/>
    </row>
    <row r="2191" spans="16:18">
      <c r="P2191" s="103"/>
      <c r="Q2191" s="103"/>
      <c r="R2191" s="103"/>
    </row>
    <row r="2192" spans="16:18">
      <c r="P2192" s="103"/>
      <c r="Q2192" s="103"/>
      <c r="R2192" s="103"/>
    </row>
    <row r="2193" spans="16:18">
      <c r="P2193" s="103"/>
      <c r="Q2193" s="103"/>
      <c r="R2193" s="103"/>
    </row>
    <row r="2194" spans="16:18">
      <c r="P2194" s="103"/>
      <c r="Q2194" s="103"/>
      <c r="R2194" s="103"/>
    </row>
    <row r="2195" spans="16:18">
      <c r="P2195" s="103"/>
      <c r="Q2195" s="103"/>
      <c r="R2195" s="103"/>
    </row>
    <row r="2196" spans="16:18">
      <c r="P2196" s="103"/>
      <c r="Q2196" s="103"/>
      <c r="R2196" s="103"/>
    </row>
    <row r="2197" spans="16:18">
      <c r="P2197" s="103"/>
      <c r="Q2197" s="103"/>
      <c r="R2197" s="103"/>
    </row>
    <row r="2198" spans="16:18">
      <c r="P2198" s="103"/>
      <c r="Q2198" s="103"/>
      <c r="R2198" s="103"/>
    </row>
    <row r="2199" spans="16:18">
      <c r="P2199" s="103"/>
      <c r="Q2199" s="103"/>
      <c r="R2199" s="103"/>
    </row>
    <row r="2200" spans="16:18">
      <c r="P2200" s="103"/>
      <c r="Q2200" s="103"/>
      <c r="R2200" s="103"/>
    </row>
    <row r="2201" spans="16:18">
      <c r="P2201" s="103"/>
      <c r="Q2201" s="103"/>
      <c r="R2201" s="103"/>
    </row>
    <row r="2202" spans="16:18">
      <c r="P2202" s="103"/>
      <c r="Q2202" s="103"/>
      <c r="R2202" s="103"/>
    </row>
    <row r="2203" spans="16:18">
      <c r="P2203" s="103"/>
      <c r="Q2203" s="103"/>
      <c r="R2203" s="103"/>
    </row>
    <row r="2204" spans="16:18">
      <c r="P2204" s="103"/>
      <c r="Q2204" s="103"/>
      <c r="R2204" s="103"/>
    </row>
    <row r="2205" spans="16:18">
      <c r="P2205" s="103"/>
      <c r="Q2205" s="103"/>
      <c r="R2205" s="103"/>
    </row>
    <row r="2206" spans="16:18">
      <c r="P2206" s="103"/>
      <c r="Q2206" s="103"/>
      <c r="R2206" s="103"/>
    </row>
    <row r="2207" spans="16:18">
      <c r="P2207" s="103"/>
      <c r="Q2207" s="103"/>
      <c r="R2207" s="103"/>
    </row>
    <row r="2208" spans="16:18">
      <c r="P2208" s="103"/>
      <c r="Q2208" s="103"/>
      <c r="R2208" s="103"/>
    </row>
    <row r="2209" spans="16:18">
      <c r="P2209" s="103"/>
      <c r="Q2209" s="103"/>
      <c r="R2209" s="103"/>
    </row>
    <row r="2210" spans="16:18">
      <c r="P2210" s="103"/>
      <c r="Q2210" s="103"/>
      <c r="R2210" s="103"/>
    </row>
    <row r="2211" spans="16:18">
      <c r="P2211" s="103"/>
      <c r="Q2211" s="103"/>
      <c r="R2211" s="103"/>
    </row>
    <row r="2212" spans="16:18">
      <c r="P2212" s="103"/>
      <c r="Q2212" s="103"/>
      <c r="R2212" s="103"/>
    </row>
    <row r="2213" spans="16:18">
      <c r="P2213" s="103"/>
      <c r="Q2213" s="103"/>
      <c r="R2213" s="103"/>
    </row>
    <row r="2214" spans="16:18">
      <c r="P2214" s="103"/>
      <c r="Q2214" s="103"/>
      <c r="R2214" s="103"/>
    </row>
    <row r="2215" spans="16:18">
      <c r="P2215" s="103"/>
      <c r="Q2215" s="103"/>
      <c r="R2215" s="103"/>
    </row>
    <row r="2216" spans="16:18">
      <c r="P2216" s="103"/>
      <c r="Q2216" s="103"/>
      <c r="R2216" s="103"/>
    </row>
    <row r="2217" spans="16:18">
      <c r="P2217" s="103"/>
      <c r="Q2217" s="103"/>
      <c r="R2217" s="103"/>
    </row>
    <row r="2218" spans="16:18">
      <c r="P2218" s="103"/>
      <c r="Q2218" s="103"/>
      <c r="R2218" s="103"/>
    </row>
    <row r="2219" spans="16:18">
      <c r="P2219" s="103"/>
      <c r="Q2219" s="103"/>
      <c r="R2219" s="103"/>
    </row>
    <row r="2220" spans="16:18">
      <c r="P2220" s="103"/>
      <c r="Q2220" s="103"/>
      <c r="R2220" s="103"/>
    </row>
    <row r="2221" spans="16:18">
      <c r="P2221" s="103"/>
      <c r="Q2221" s="103"/>
      <c r="R2221" s="103"/>
    </row>
    <row r="2222" spans="16:18">
      <c r="P2222" s="103"/>
      <c r="Q2222" s="103"/>
      <c r="R2222" s="103"/>
    </row>
    <row r="2223" spans="16:18">
      <c r="P2223" s="103"/>
      <c r="Q2223" s="103"/>
      <c r="R2223" s="103"/>
    </row>
    <row r="2224" spans="16:18">
      <c r="P2224" s="103"/>
      <c r="Q2224" s="103"/>
      <c r="R2224" s="103"/>
    </row>
    <row r="2225" spans="16:18">
      <c r="P2225" s="103"/>
      <c r="Q2225" s="103"/>
      <c r="R2225" s="103"/>
    </row>
    <row r="2226" spans="16:18">
      <c r="P2226" s="103"/>
      <c r="Q2226" s="103"/>
      <c r="R2226" s="103"/>
    </row>
    <row r="2227" spans="16:18">
      <c r="P2227" s="103"/>
      <c r="Q2227" s="103"/>
      <c r="R2227" s="103"/>
    </row>
    <row r="2228" spans="16:18">
      <c r="P2228" s="103"/>
      <c r="Q2228" s="103"/>
      <c r="R2228" s="103"/>
    </row>
    <row r="2229" spans="16:18">
      <c r="P2229" s="103"/>
      <c r="Q2229" s="103"/>
      <c r="R2229" s="103"/>
    </row>
    <row r="2230" spans="16:18">
      <c r="P2230" s="103"/>
      <c r="Q2230" s="103"/>
      <c r="R2230" s="103"/>
    </row>
    <row r="2231" spans="16:18">
      <c r="P2231" s="103"/>
      <c r="Q2231" s="103"/>
      <c r="R2231" s="103"/>
    </row>
    <row r="2232" spans="16:18">
      <c r="P2232" s="103"/>
      <c r="Q2232" s="103"/>
      <c r="R2232" s="103"/>
    </row>
    <row r="2233" spans="16:18">
      <c r="P2233" s="103"/>
      <c r="Q2233" s="103"/>
      <c r="R2233" s="103"/>
    </row>
    <row r="2234" spans="16:18">
      <c r="P2234" s="103"/>
      <c r="Q2234" s="103"/>
      <c r="R2234" s="103"/>
    </row>
    <row r="2235" spans="16:18">
      <c r="P2235" s="103"/>
      <c r="Q2235" s="103"/>
      <c r="R2235" s="103"/>
    </row>
    <row r="2236" spans="16:18">
      <c r="P2236" s="103"/>
      <c r="Q2236" s="103"/>
      <c r="R2236" s="103"/>
    </row>
    <row r="2237" spans="16:18">
      <c r="P2237" s="103"/>
      <c r="Q2237" s="103"/>
      <c r="R2237" s="103"/>
    </row>
    <row r="2238" spans="16:18">
      <c r="P2238" s="103"/>
      <c r="Q2238" s="103"/>
      <c r="R2238" s="103"/>
    </row>
    <row r="2239" spans="16:18">
      <c r="P2239" s="103"/>
      <c r="Q2239" s="103"/>
      <c r="R2239" s="103"/>
    </row>
    <row r="2240" spans="16:18">
      <c r="P2240" s="103"/>
      <c r="Q2240" s="103"/>
      <c r="R2240" s="103"/>
    </row>
    <row r="2241" spans="16:18">
      <c r="P2241" s="103"/>
      <c r="Q2241" s="103"/>
      <c r="R2241" s="103"/>
    </row>
    <row r="2242" spans="16:18">
      <c r="P2242" s="103"/>
      <c r="Q2242" s="103"/>
      <c r="R2242" s="103"/>
    </row>
    <row r="2243" spans="16:18">
      <c r="P2243" s="103"/>
      <c r="Q2243" s="103"/>
      <c r="R2243" s="103"/>
    </row>
    <row r="2244" spans="16:18">
      <c r="P2244" s="103"/>
      <c r="Q2244" s="103"/>
      <c r="R2244" s="103"/>
    </row>
    <row r="2245" spans="16:18">
      <c r="P2245" s="103"/>
      <c r="Q2245" s="103"/>
      <c r="R2245" s="103"/>
    </row>
    <row r="2246" spans="16:18">
      <c r="P2246" s="103"/>
      <c r="Q2246" s="103"/>
      <c r="R2246" s="103"/>
    </row>
    <row r="2247" spans="16:18">
      <c r="P2247" s="103"/>
      <c r="Q2247" s="103"/>
      <c r="R2247" s="103"/>
    </row>
    <row r="2248" spans="16:18">
      <c r="P2248" s="103"/>
      <c r="Q2248" s="103"/>
      <c r="R2248" s="103"/>
    </row>
    <row r="2249" spans="16:18">
      <c r="P2249" s="103"/>
      <c r="Q2249" s="103"/>
      <c r="R2249" s="103"/>
    </row>
    <row r="2250" spans="16:18">
      <c r="P2250" s="103"/>
      <c r="Q2250" s="103"/>
      <c r="R2250" s="103"/>
    </row>
    <row r="2251" spans="16:18">
      <c r="P2251" s="103"/>
      <c r="Q2251" s="103"/>
      <c r="R2251" s="103"/>
    </row>
    <row r="2252" spans="16:18">
      <c r="P2252" s="103"/>
      <c r="Q2252" s="103"/>
      <c r="R2252" s="103"/>
    </row>
    <row r="2253" spans="16:18">
      <c r="P2253" s="103"/>
      <c r="Q2253" s="103"/>
      <c r="R2253" s="103"/>
    </row>
    <row r="2254" spans="16:18">
      <c r="P2254" s="103"/>
      <c r="Q2254" s="103"/>
      <c r="R2254" s="103"/>
    </row>
    <row r="2255" spans="16:18">
      <c r="P2255" s="103"/>
      <c r="Q2255" s="103"/>
      <c r="R2255" s="103"/>
    </row>
    <row r="2256" spans="16:18">
      <c r="P2256" s="103"/>
      <c r="Q2256" s="103"/>
      <c r="R2256" s="103"/>
    </row>
    <row r="2257" spans="16:18">
      <c r="P2257" s="103"/>
      <c r="Q2257" s="103"/>
      <c r="R2257" s="103"/>
    </row>
    <row r="2258" spans="16:18">
      <c r="P2258" s="103"/>
      <c r="Q2258" s="103"/>
      <c r="R2258" s="103"/>
    </row>
    <row r="2259" spans="16:18">
      <c r="P2259" s="103"/>
      <c r="Q2259" s="103"/>
      <c r="R2259" s="103"/>
    </row>
    <row r="2260" spans="16:18">
      <c r="P2260" s="103"/>
      <c r="Q2260" s="103"/>
      <c r="R2260" s="103"/>
    </row>
    <row r="2261" spans="16:18">
      <c r="P2261" s="103"/>
      <c r="Q2261" s="103"/>
      <c r="R2261" s="103"/>
    </row>
    <row r="2262" spans="16:18">
      <c r="P2262" s="103"/>
      <c r="Q2262" s="103"/>
      <c r="R2262" s="103"/>
    </row>
    <row r="2263" spans="16:18">
      <c r="P2263" s="103"/>
      <c r="Q2263" s="103"/>
      <c r="R2263" s="103"/>
    </row>
    <row r="2264" spans="16:18">
      <c r="P2264" s="103"/>
      <c r="Q2264" s="103"/>
      <c r="R2264" s="103"/>
    </row>
    <row r="2265" spans="16:18">
      <c r="P2265" s="103"/>
      <c r="Q2265" s="103"/>
      <c r="R2265" s="103"/>
    </row>
    <row r="2266" spans="16:18">
      <c r="P2266" s="103"/>
      <c r="Q2266" s="103"/>
      <c r="R2266" s="103"/>
    </row>
    <row r="2267" spans="16:18">
      <c r="P2267" s="103"/>
      <c r="Q2267" s="103"/>
      <c r="R2267" s="103"/>
    </row>
    <row r="2268" spans="16:18">
      <c r="P2268" s="103"/>
      <c r="Q2268" s="103"/>
      <c r="R2268" s="103"/>
    </row>
    <row r="2269" spans="16:18">
      <c r="P2269" s="103"/>
      <c r="Q2269" s="103"/>
      <c r="R2269" s="103"/>
    </row>
    <row r="2270" spans="16:18">
      <c r="P2270" s="103"/>
      <c r="Q2270" s="103"/>
      <c r="R2270" s="103"/>
    </row>
    <row r="2271" spans="16:18">
      <c r="P2271" s="103"/>
      <c r="Q2271" s="103"/>
      <c r="R2271" s="103"/>
    </row>
    <row r="2272" spans="16:18">
      <c r="P2272" s="103"/>
      <c r="Q2272" s="103"/>
      <c r="R2272" s="103"/>
    </row>
    <row r="2273" spans="16:18">
      <c r="P2273" s="103"/>
      <c r="Q2273" s="103"/>
      <c r="R2273" s="103"/>
    </row>
    <row r="2274" spans="16:18">
      <c r="P2274" s="103"/>
      <c r="Q2274" s="103"/>
      <c r="R2274" s="103"/>
    </row>
    <row r="2275" spans="16:18">
      <c r="P2275" s="103"/>
      <c r="Q2275" s="103"/>
      <c r="R2275" s="103"/>
    </row>
    <row r="2276" spans="16:18">
      <c r="P2276" s="103"/>
      <c r="Q2276" s="103"/>
      <c r="R2276" s="103"/>
    </row>
    <row r="2277" spans="16:18">
      <c r="P2277" s="103"/>
      <c r="Q2277" s="103"/>
      <c r="R2277" s="103"/>
    </row>
    <row r="2278" spans="16:18">
      <c r="P2278" s="103"/>
      <c r="Q2278" s="103"/>
      <c r="R2278" s="103"/>
    </row>
    <row r="2279" spans="16:18">
      <c r="P2279" s="103"/>
      <c r="Q2279" s="103"/>
      <c r="R2279" s="103"/>
    </row>
    <row r="2280" spans="16:18">
      <c r="P2280" s="103"/>
      <c r="Q2280" s="103"/>
      <c r="R2280" s="103"/>
    </row>
    <row r="2281" spans="16:18">
      <c r="P2281" s="103"/>
      <c r="Q2281" s="103"/>
      <c r="R2281" s="103"/>
    </row>
    <row r="2282" spans="16:18">
      <c r="P2282" s="103"/>
      <c r="Q2282" s="103"/>
      <c r="R2282" s="103"/>
    </row>
    <row r="2283" spans="16:18">
      <c r="P2283" s="103"/>
      <c r="Q2283" s="103"/>
      <c r="R2283" s="103"/>
    </row>
    <row r="2284" spans="16:18">
      <c r="P2284" s="103"/>
      <c r="Q2284" s="103"/>
      <c r="R2284" s="103"/>
    </row>
    <row r="2285" spans="16:18">
      <c r="P2285" s="103"/>
      <c r="Q2285" s="103"/>
      <c r="R2285" s="103"/>
    </row>
    <row r="2286" spans="16:18">
      <c r="P2286" s="103"/>
      <c r="Q2286" s="103"/>
      <c r="R2286" s="103"/>
    </row>
    <row r="2287" spans="16:18">
      <c r="P2287" s="103"/>
      <c r="Q2287" s="103"/>
      <c r="R2287" s="103"/>
    </row>
    <row r="2288" spans="16:18">
      <c r="P2288" s="103"/>
      <c r="Q2288" s="103"/>
      <c r="R2288" s="103"/>
    </row>
    <row r="2289" spans="16:18">
      <c r="P2289" s="103"/>
      <c r="Q2289" s="103"/>
      <c r="R2289" s="103"/>
    </row>
    <row r="2290" spans="16:18">
      <c r="P2290" s="103"/>
      <c r="Q2290" s="103"/>
      <c r="R2290" s="103"/>
    </row>
    <row r="2291" spans="16:18">
      <c r="P2291" s="103"/>
      <c r="Q2291" s="103"/>
      <c r="R2291" s="103"/>
    </row>
    <row r="2292" spans="16:18">
      <c r="P2292" s="103"/>
      <c r="Q2292" s="103"/>
      <c r="R2292" s="103"/>
    </row>
    <row r="2293" spans="16:18">
      <c r="P2293" s="103"/>
      <c r="Q2293" s="103"/>
      <c r="R2293" s="103"/>
    </row>
    <row r="2294" spans="16:18">
      <c r="P2294" s="103"/>
      <c r="Q2294" s="103"/>
      <c r="R2294" s="103"/>
    </row>
    <row r="2295" spans="16:18">
      <c r="P2295" s="103"/>
      <c r="Q2295" s="103"/>
      <c r="R2295" s="103"/>
    </row>
    <row r="2296" spans="16:18">
      <c r="P2296" s="103"/>
      <c r="Q2296" s="103"/>
      <c r="R2296" s="103"/>
    </row>
    <row r="2297" spans="16:18">
      <c r="P2297" s="103"/>
      <c r="Q2297" s="103"/>
      <c r="R2297" s="103"/>
    </row>
    <row r="2298" spans="16:18">
      <c r="P2298" s="103"/>
      <c r="Q2298" s="103"/>
      <c r="R2298" s="103"/>
    </row>
    <row r="2299" spans="16:18">
      <c r="P2299" s="103"/>
      <c r="Q2299" s="103"/>
      <c r="R2299" s="103"/>
    </row>
    <row r="2300" spans="16:18">
      <c r="P2300" s="103"/>
      <c r="Q2300" s="103"/>
      <c r="R2300" s="103"/>
    </row>
    <row r="2301" spans="16:18">
      <c r="P2301" s="103"/>
      <c r="Q2301" s="103"/>
      <c r="R2301" s="103"/>
    </row>
    <row r="2302" spans="16:18">
      <c r="P2302" s="103"/>
      <c r="Q2302" s="103"/>
      <c r="R2302" s="103"/>
    </row>
    <row r="2303" spans="16:18">
      <c r="P2303" s="103"/>
      <c r="Q2303" s="103"/>
      <c r="R2303" s="103"/>
    </row>
    <row r="2304" spans="16:18">
      <c r="P2304" s="103"/>
      <c r="Q2304" s="103"/>
      <c r="R2304" s="103"/>
    </row>
    <row r="2305" spans="16:18">
      <c r="P2305" s="103"/>
      <c r="Q2305" s="103"/>
      <c r="R2305" s="103"/>
    </row>
    <row r="2306" spans="16:18">
      <c r="P2306" s="103"/>
      <c r="Q2306" s="103"/>
      <c r="R2306" s="103"/>
    </row>
    <row r="2307" spans="16:18">
      <c r="P2307" s="103"/>
      <c r="Q2307" s="103"/>
      <c r="R2307" s="103"/>
    </row>
    <row r="2308" spans="16:18">
      <c r="P2308" s="103"/>
      <c r="Q2308" s="103"/>
      <c r="R2308" s="103"/>
    </row>
    <row r="2309" spans="16:18">
      <c r="P2309" s="103"/>
      <c r="Q2309" s="103"/>
      <c r="R2309" s="103"/>
    </row>
    <row r="2310" spans="16:18">
      <c r="P2310" s="103"/>
      <c r="Q2310" s="103"/>
      <c r="R2310" s="103"/>
    </row>
    <row r="2311" spans="16:18">
      <c r="P2311" s="103"/>
      <c r="Q2311" s="103"/>
      <c r="R2311" s="103"/>
    </row>
    <row r="2312" spans="16:18">
      <c r="P2312" s="103"/>
      <c r="Q2312" s="103"/>
      <c r="R2312" s="103"/>
    </row>
    <row r="2313" spans="16:18">
      <c r="P2313" s="103"/>
      <c r="Q2313" s="103"/>
      <c r="R2313" s="103"/>
    </row>
    <row r="2314" spans="16:18">
      <c r="P2314" s="103"/>
      <c r="Q2314" s="103"/>
      <c r="R2314" s="103"/>
    </row>
    <row r="2315" spans="16:18">
      <c r="P2315" s="103"/>
      <c r="Q2315" s="103"/>
      <c r="R2315" s="103"/>
    </row>
    <row r="2316" spans="16:18">
      <c r="P2316" s="103"/>
      <c r="Q2316" s="103"/>
      <c r="R2316" s="103"/>
    </row>
    <row r="2317" spans="16:18">
      <c r="P2317" s="103"/>
      <c r="Q2317" s="103"/>
      <c r="R2317" s="103"/>
    </row>
    <row r="2318" spans="16:18">
      <c r="P2318" s="103"/>
      <c r="Q2318" s="103"/>
      <c r="R2318" s="103"/>
    </row>
    <row r="2319" spans="16:18">
      <c r="P2319" s="103"/>
      <c r="Q2319" s="103"/>
      <c r="R2319" s="103"/>
    </row>
    <row r="2320" spans="16:18">
      <c r="P2320" s="103"/>
      <c r="Q2320" s="103"/>
      <c r="R2320" s="103"/>
    </row>
    <row r="2321" spans="16:18">
      <c r="P2321" s="103"/>
      <c r="Q2321" s="103"/>
      <c r="R2321" s="103"/>
    </row>
    <row r="2322" spans="16:18">
      <c r="P2322" s="103"/>
      <c r="Q2322" s="103"/>
      <c r="R2322" s="103"/>
    </row>
    <row r="2323" spans="16:18">
      <c r="P2323" s="103"/>
      <c r="Q2323" s="103"/>
      <c r="R2323" s="103"/>
    </row>
    <row r="2324" spans="16:18">
      <c r="P2324" s="103"/>
      <c r="Q2324" s="103"/>
      <c r="R2324" s="103"/>
    </row>
    <row r="2325" spans="16:18">
      <c r="P2325" s="103"/>
      <c r="Q2325" s="103"/>
      <c r="R2325" s="103"/>
    </row>
    <row r="2326" spans="16:18">
      <c r="P2326" s="103"/>
      <c r="Q2326" s="103"/>
      <c r="R2326" s="103"/>
    </row>
    <row r="2327" spans="16:18">
      <c r="P2327" s="103"/>
      <c r="Q2327" s="103"/>
      <c r="R2327" s="103"/>
    </row>
    <row r="2328" spans="16:18">
      <c r="P2328" s="103"/>
      <c r="Q2328" s="103"/>
      <c r="R2328" s="103"/>
    </row>
    <row r="2329" spans="16:18">
      <c r="P2329" s="103"/>
      <c r="Q2329" s="103"/>
      <c r="R2329" s="103"/>
    </row>
    <row r="2330" spans="16:18">
      <c r="P2330" s="103"/>
      <c r="Q2330" s="103"/>
      <c r="R2330" s="103"/>
    </row>
    <row r="2331" spans="16:18">
      <c r="P2331" s="103"/>
      <c r="Q2331" s="103"/>
      <c r="R2331" s="103"/>
    </row>
    <row r="2332" spans="16:18">
      <c r="P2332" s="103"/>
      <c r="Q2332" s="103"/>
      <c r="R2332" s="103"/>
    </row>
    <row r="2333" spans="16:18">
      <c r="P2333" s="103"/>
      <c r="Q2333" s="103"/>
      <c r="R2333" s="103"/>
    </row>
    <row r="2334" spans="16:18">
      <c r="P2334" s="103"/>
      <c r="Q2334" s="103"/>
      <c r="R2334" s="103"/>
    </row>
    <row r="2335" spans="16:18">
      <c r="P2335" s="103"/>
      <c r="Q2335" s="103"/>
      <c r="R2335" s="103"/>
    </row>
    <row r="2336" spans="16:18">
      <c r="P2336" s="103"/>
      <c r="Q2336" s="103"/>
      <c r="R2336" s="103"/>
    </row>
    <row r="2337" spans="16:18">
      <c r="P2337" s="103"/>
      <c r="Q2337" s="103"/>
      <c r="R2337" s="103"/>
    </row>
    <row r="2338" spans="16:18">
      <c r="P2338" s="103"/>
      <c r="Q2338" s="103"/>
      <c r="R2338" s="103"/>
    </row>
    <row r="2339" spans="16:18">
      <c r="P2339" s="103"/>
      <c r="Q2339" s="103"/>
      <c r="R2339" s="103"/>
    </row>
    <row r="2340" spans="16:18">
      <c r="P2340" s="103"/>
      <c r="Q2340" s="103"/>
      <c r="R2340" s="103"/>
    </row>
    <row r="2341" spans="16:18">
      <c r="P2341" s="103"/>
      <c r="Q2341" s="103"/>
      <c r="R2341" s="103"/>
    </row>
    <row r="2342" spans="16:18">
      <c r="P2342" s="103"/>
      <c r="Q2342" s="103"/>
      <c r="R2342" s="103"/>
    </row>
    <row r="2343" spans="16:18">
      <c r="P2343" s="103"/>
      <c r="Q2343" s="103"/>
      <c r="R2343" s="103"/>
    </row>
    <row r="2344" spans="16:18">
      <c r="P2344" s="103"/>
      <c r="Q2344" s="103"/>
      <c r="R2344" s="103"/>
    </row>
    <row r="2345" spans="16:18">
      <c r="P2345" s="103"/>
      <c r="Q2345" s="103"/>
      <c r="R2345" s="103"/>
    </row>
    <row r="2346" spans="16:18">
      <c r="P2346" s="103"/>
      <c r="Q2346" s="103"/>
      <c r="R2346" s="103"/>
    </row>
    <row r="2347" spans="16:18">
      <c r="P2347" s="103"/>
      <c r="Q2347" s="103"/>
      <c r="R2347" s="103"/>
    </row>
    <row r="2348" spans="16:18">
      <c r="P2348" s="103"/>
      <c r="Q2348" s="103"/>
      <c r="R2348" s="103"/>
    </row>
    <row r="2349" spans="16:18">
      <c r="P2349" s="103"/>
      <c r="Q2349" s="103"/>
      <c r="R2349" s="103"/>
    </row>
    <row r="2350" spans="16:18">
      <c r="P2350" s="103"/>
      <c r="Q2350" s="103"/>
      <c r="R2350" s="103"/>
    </row>
    <row r="2351" spans="16:18">
      <c r="P2351" s="103"/>
      <c r="Q2351" s="103"/>
      <c r="R2351" s="103"/>
    </row>
    <row r="2352" spans="16:18">
      <c r="P2352" s="103"/>
      <c r="Q2352" s="103"/>
      <c r="R2352" s="103"/>
    </row>
    <row r="2353" spans="16:18">
      <c r="P2353" s="103"/>
      <c r="Q2353" s="103"/>
      <c r="R2353" s="103"/>
    </row>
    <row r="2354" spans="16:18">
      <c r="P2354" s="103"/>
      <c r="Q2354" s="103"/>
      <c r="R2354" s="103"/>
    </row>
    <row r="2355" spans="16:18">
      <c r="P2355" s="103"/>
      <c r="Q2355" s="103"/>
      <c r="R2355" s="103"/>
    </row>
    <row r="2356" spans="16:18">
      <c r="P2356" s="103"/>
      <c r="Q2356" s="103"/>
      <c r="R2356" s="103"/>
    </row>
    <row r="2357" spans="16:18">
      <c r="P2357" s="103"/>
      <c r="Q2357" s="103"/>
      <c r="R2357" s="103"/>
    </row>
    <row r="2358" spans="16:18">
      <c r="P2358" s="103"/>
      <c r="Q2358" s="103"/>
      <c r="R2358" s="103"/>
    </row>
    <row r="2359" spans="16:18">
      <c r="P2359" s="103"/>
      <c r="Q2359" s="103"/>
      <c r="R2359" s="103"/>
    </row>
    <row r="2360" spans="16:18">
      <c r="P2360" s="103"/>
      <c r="Q2360" s="103"/>
      <c r="R2360" s="103"/>
    </row>
    <row r="2361" spans="16:18">
      <c r="P2361" s="103"/>
      <c r="Q2361" s="103"/>
      <c r="R2361" s="103"/>
    </row>
    <row r="2362" spans="16:18">
      <c r="P2362" s="103"/>
      <c r="Q2362" s="103"/>
      <c r="R2362" s="103"/>
    </row>
    <row r="2363" spans="16:18">
      <c r="P2363" s="103"/>
      <c r="Q2363" s="103"/>
      <c r="R2363" s="103"/>
    </row>
    <row r="2364" spans="16:18">
      <c r="P2364" s="103"/>
      <c r="Q2364" s="103"/>
      <c r="R2364" s="103"/>
    </row>
    <row r="2365" spans="16:18">
      <c r="P2365" s="103"/>
      <c r="Q2365" s="103"/>
      <c r="R2365" s="103"/>
    </row>
    <row r="2366" spans="16:18">
      <c r="P2366" s="103"/>
      <c r="Q2366" s="103"/>
      <c r="R2366" s="103"/>
    </row>
    <row r="2367" spans="16:18">
      <c r="P2367" s="103"/>
      <c r="Q2367" s="103"/>
      <c r="R2367" s="103"/>
    </row>
    <row r="2368" spans="16:18">
      <c r="P2368" s="103"/>
      <c r="Q2368" s="103"/>
      <c r="R2368" s="103"/>
    </row>
    <row r="2369" spans="16:18">
      <c r="P2369" s="103"/>
      <c r="Q2369" s="103"/>
      <c r="R2369" s="103"/>
    </row>
    <row r="2370" spans="16:18">
      <c r="P2370" s="103"/>
      <c r="Q2370" s="103"/>
      <c r="R2370" s="103"/>
    </row>
    <row r="2371" spans="16:18">
      <c r="P2371" s="103"/>
      <c r="Q2371" s="103"/>
      <c r="R2371" s="103"/>
    </row>
    <row r="2372" spans="16:18">
      <c r="P2372" s="103"/>
      <c r="Q2372" s="103"/>
      <c r="R2372" s="103"/>
    </row>
    <row r="2373" spans="16:18">
      <c r="P2373" s="103"/>
      <c r="Q2373" s="103"/>
      <c r="R2373" s="103"/>
    </row>
    <row r="2374" spans="16:18">
      <c r="P2374" s="103"/>
      <c r="Q2374" s="103"/>
      <c r="R2374" s="103"/>
    </row>
    <row r="2375" spans="16:18">
      <c r="P2375" s="103"/>
      <c r="Q2375" s="103"/>
      <c r="R2375" s="103"/>
    </row>
    <row r="2376" spans="16:18">
      <c r="P2376" s="103"/>
      <c r="Q2376" s="103"/>
      <c r="R2376" s="103"/>
    </row>
    <row r="2377" spans="16:18">
      <c r="P2377" s="103"/>
      <c r="Q2377" s="103"/>
      <c r="R2377" s="103"/>
    </row>
    <row r="2378" spans="16:18">
      <c r="P2378" s="103"/>
      <c r="Q2378" s="103"/>
      <c r="R2378" s="103"/>
    </row>
    <row r="2379" spans="16:18">
      <c r="P2379" s="103"/>
      <c r="Q2379" s="103"/>
      <c r="R2379" s="103"/>
    </row>
    <row r="2380" spans="16:18">
      <c r="P2380" s="103"/>
      <c r="Q2380" s="103"/>
      <c r="R2380" s="103"/>
    </row>
    <row r="2381" spans="16:18">
      <c r="P2381" s="103"/>
      <c r="Q2381" s="103"/>
      <c r="R2381" s="103"/>
    </row>
    <row r="2382" spans="16:18">
      <c r="P2382" s="103"/>
      <c r="Q2382" s="103"/>
      <c r="R2382" s="103"/>
    </row>
    <row r="2383" spans="16:18">
      <c r="P2383" s="103"/>
      <c r="Q2383" s="103"/>
      <c r="R2383" s="103"/>
    </row>
    <row r="2384" spans="16:18">
      <c r="P2384" s="103"/>
      <c r="Q2384" s="103"/>
      <c r="R2384" s="103"/>
    </row>
    <row r="2385" spans="16:18">
      <c r="P2385" s="103"/>
      <c r="Q2385" s="103"/>
      <c r="R2385" s="103"/>
    </row>
    <row r="2386" spans="16:18">
      <c r="P2386" s="103"/>
      <c r="Q2386" s="103"/>
      <c r="R2386" s="103"/>
    </row>
    <row r="2387" spans="16:18">
      <c r="P2387" s="103"/>
      <c r="Q2387" s="103"/>
      <c r="R2387" s="103"/>
    </row>
    <row r="2388" spans="16:18">
      <c r="P2388" s="103"/>
      <c r="Q2388" s="103"/>
      <c r="R2388" s="103"/>
    </row>
    <row r="2389" spans="16:18">
      <c r="P2389" s="103"/>
      <c r="Q2389" s="103"/>
      <c r="R2389" s="103"/>
    </row>
    <row r="2390" spans="16:18">
      <c r="P2390" s="103"/>
      <c r="Q2390" s="103"/>
      <c r="R2390" s="103"/>
    </row>
    <row r="2391" spans="16:18">
      <c r="P2391" s="103"/>
      <c r="Q2391" s="103"/>
      <c r="R2391" s="103"/>
    </row>
    <row r="2392" spans="16:18">
      <c r="P2392" s="103"/>
      <c r="Q2392" s="103"/>
      <c r="R2392" s="103"/>
    </row>
    <row r="2393" spans="16:18">
      <c r="P2393" s="103"/>
      <c r="Q2393" s="103"/>
      <c r="R2393" s="103"/>
    </row>
    <row r="2394" spans="16:18">
      <c r="P2394" s="103"/>
      <c r="Q2394" s="103"/>
      <c r="R2394" s="103"/>
    </row>
    <row r="2395" spans="16:18">
      <c r="P2395" s="103"/>
      <c r="Q2395" s="103"/>
      <c r="R2395" s="103"/>
    </row>
    <row r="2396" spans="16:18">
      <c r="P2396" s="103"/>
      <c r="Q2396" s="103"/>
      <c r="R2396" s="103"/>
    </row>
    <row r="2397" spans="16:18">
      <c r="P2397" s="103"/>
      <c r="Q2397" s="103"/>
      <c r="R2397" s="103"/>
    </row>
    <row r="2398" spans="16:18">
      <c r="P2398" s="103"/>
      <c r="Q2398" s="103"/>
      <c r="R2398" s="103"/>
    </row>
    <row r="2399" spans="16:18">
      <c r="P2399" s="103"/>
      <c r="Q2399" s="103"/>
      <c r="R2399" s="103"/>
    </row>
    <row r="2400" spans="16:18">
      <c r="P2400" s="103"/>
      <c r="Q2400" s="103"/>
      <c r="R2400" s="103"/>
    </row>
    <row r="2401" spans="16:18">
      <c r="P2401" s="103"/>
      <c r="Q2401" s="103"/>
      <c r="R2401" s="103"/>
    </row>
    <row r="2402" spans="16:18">
      <c r="P2402" s="103"/>
      <c r="Q2402" s="103"/>
      <c r="R2402" s="103"/>
    </row>
    <row r="2403" spans="16:18">
      <c r="P2403" s="103"/>
      <c r="Q2403" s="103"/>
      <c r="R2403" s="103"/>
    </row>
    <row r="2404" spans="16:18">
      <c r="P2404" s="103"/>
      <c r="Q2404" s="103"/>
      <c r="R2404" s="103"/>
    </row>
    <row r="2405" spans="16:18">
      <c r="P2405" s="103"/>
      <c r="Q2405" s="103"/>
      <c r="R2405" s="103"/>
    </row>
    <row r="2406" spans="16:18">
      <c r="P2406" s="103"/>
      <c r="Q2406" s="103"/>
      <c r="R2406" s="103"/>
    </row>
    <row r="2407" spans="16:18">
      <c r="P2407" s="103"/>
      <c r="Q2407" s="103"/>
      <c r="R2407" s="103"/>
    </row>
    <row r="2408" spans="16:18">
      <c r="P2408" s="103"/>
      <c r="Q2408" s="103"/>
      <c r="R2408" s="103"/>
    </row>
    <row r="2409" spans="16:18">
      <c r="P2409" s="103"/>
      <c r="Q2409" s="103"/>
      <c r="R2409" s="103"/>
    </row>
    <row r="2410" spans="16:18">
      <c r="P2410" s="103"/>
      <c r="Q2410" s="103"/>
      <c r="R2410" s="103"/>
    </row>
    <row r="2411" spans="16:18">
      <c r="P2411" s="103"/>
      <c r="Q2411" s="103"/>
      <c r="R2411" s="103"/>
    </row>
    <row r="2412" spans="16:18">
      <c r="P2412" s="103"/>
      <c r="Q2412" s="103"/>
      <c r="R2412" s="103"/>
    </row>
    <row r="2413" spans="16:18">
      <c r="P2413" s="103"/>
      <c r="Q2413" s="103"/>
      <c r="R2413" s="103"/>
    </row>
    <row r="2414" spans="16:18">
      <c r="P2414" s="103"/>
      <c r="Q2414" s="103"/>
      <c r="R2414" s="103"/>
    </row>
    <row r="2415" spans="16:18">
      <c r="P2415" s="103"/>
      <c r="Q2415" s="103"/>
      <c r="R2415" s="103"/>
    </row>
    <row r="2416" spans="16:18">
      <c r="P2416" s="103"/>
      <c r="Q2416" s="103"/>
      <c r="R2416" s="103"/>
    </row>
    <row r="2417" spans="16:18">
      <c r="P2417" s="103"/>
      <c r="Q2417" s="103"/>
      <c r="R2417" s="103"/>
    </row>
    <row r="2418" spans="16:18">
      <c r="P2418" s="103"/>
      <c r="Q2418" s="103"/>
      <c r="R2418" s="103"/>
    </row>
    <row r="2419" spans="16:18">
      <c r="P2419" s="103"/>
      <c r="Q2419" s="103"/>
      <c r="R2419" s="103"/>
    </row>
    <row r="2420" spans="16:18">
      <c r="P2420" s="103"/>
      <c r="Q2420" s="103"/>
      <c r="R2420" s="103"/>
    </row>
    <row r="2421" spans="16:18">
      <c r="P2421" s="103"/>
      <c r="Q2421" s="103"/>
      <c r="R2421" s="103"/>
    </row>
    <row r="2422" spans="16:18">
      <c r="P2422" s="103"/>
      <c r="Q2422" s="103"/>
      <c r="R2422" s="103"/>
    </row>
    <row r="2423" spans="16:18">
      <c r="P2423" s="103"/>
      <c r="Q2423" s="103"/>
      <c r="R2423" s="103"/>
    </row>
    <row r="2424" spans="16:18">
      <c r="P2424" s="103"/>
      <c r="Q2424" s="103"/>
      <c r="R2424" s="103"/>
    </row>
    <row r="2425" spans="16:18">
      <c r="P2425" s="103"/>
      <c r="Q2425" s="103"/>
      <c r="R2425" s="103"/>
    </row>
    <row r="2426" spans="16:18">
      <c r="P2426" s="103"/>
      <c r="Q2426" s="103"/>
      <c r="R2426" s="103"/>
    </row>
    <row r="2427" spans="16:18">
      <c r="P2427" s="103"/>
      <c r="Q2427" s="103"/>
      <c r="R2427" s="103"/>
    </row>
    <row r="2428" spans="16:18">
      <c r="P2428" s="103"/>
      <c r="Q2428" s="103"/>
      <c r="R2428" s="103"/>
    </row>
    <row r="2429" spans="16:18">
      <c r="P2429" s="103"/>
      <c r="Q2429" s="103"/>
      <c r="R2429" s="103"/>
    </row>
    <row r="2430" spans="16:18">
      <c r="P2430" s="103"/>
      <c r="Q2430" s="103"/>
      <c r="R2430" s="103"/>
    </row>
    <row r="2431" spans="16:18">
      <c r="P2431" s="103"/>
      <c r="Q2431" s="103"/>
      <c r="R2431" s="103"/>
    </row>
    <row r="2432" spans="16:18">
      <c r="P2432" s="103"/>
      <c r="Q2432" s="103"/>
      <c r="R2432" s="103"/>
    </row>
    <row r="2433" spans="16:18">
      <c r="P2433" s="103"/>
      <c r="Q2433" s="103"/>
      <c r="R2433" s="103"/>
    </row>
    <row r="2434" spans="16:18">
      <c r="P2434" s="103"/>
      <c r="Q2434" s="103"/>
      <c r="R2434" s="103"/>
    </row>
    <row r="2435" spans="16:18">
      <c r="P2435" s="103"/>
      <c r="Q2435" s="103"/>
      <c r="R2435" s="103"/>
    </row>
    <row r="2436" spans="16:18">
      <c r="P2436" s="103"/>
      <c r="Q2436" s="103"/>
      <c r="R2436" s="103"/>
    </row>
    <row r="2437" spans="16:18">
      <c r="P2437" s="103"/>
      <c r="Q2437" s="103"/>
      <c r="R2437" s="103"/>
    </row>
    <row r="2438" spans="16:18">
      <c r="P2438" s="103"/>
      <c r="Q2438" s="103"/>
      <c r="R2438" s="103"/>
    </row>
    <row r="2439" spans="16:18">
      <c r="P2439" s="103"/>
      <c r="Q2439" s="103"/>
      <c r="R2439" s="103"/>
    </row>
    <row r="2440" spans="16:18">
      <c r="P2440" s="103"/>
      <c r="Q2440" s="103"/>
      <c r="R2440" s="103"/>
    </row>
    <row r="2441" spans="16:18">
      <c r="P2441" s="103"/>
      <c r="Q2441" s="103"/>
      <c r="R2441" s="103"/>
    </row>
    <row r="2442" spans="16:18">
      <c r="P2442" s="103"/>
      <c r="Q2442" s="103"/>
      <c r="R2442" s="103"/>
    </row>
    <row r="2443" spans="16:18">
      <c r="P2443" s="103"/>
      <c r="Q2443" s="103"/>
      <c r="R2443" s="103"/>
    </row>
    <row r="2444" spans="16:18">
      <c r="P2444" s="103"/>
      <c r="Q2444" s="103"/>
      <c r="R2444" s="103"/>
    </row>
    <row r="2445" spans="16:18">
      <c r="P2445" s="103"/>
      <c r="Q2445" s="103"/>
      <c r="R2445" s="103"/>
    </row>
    <row r="2446" spans="16:18">
      <c r="P2446" s="103"/>
      <c r="Q2446" s="103"/>
      <c r="R2446" s="103"/>
    </row>
    <row r="2447" spans="16:18">
      <c r="P2447" s="103"/>
      <c r="Q2447" s="103"/>
      <c r="R2447" s="103"/>
    </row>
    <row r="2448" spans="16:18">
      <c r="P2448" s="103"/>
      <c r="Q2448" s="103"/>
      <c r="R2448" s="103"/>
    </row>
    <row r="2449" spans="16:18">
      <c r="P2449" s="103"/>
      <c r="Q2449" s="103"/>
      <c r="R2449" s="103"/>
    </row>
    <row r="2450" spans="16:18">
      <c r="P2450" s="103"/>
      <c r="Q2450" s="103"/>
      <c r="R2450" s="103"/>
    </row>
    <row r="2451" spans="16:18">
      <c r="P2451" s="103"/>
      <c r="Q2451" s="103"/>
      <c r="R2451" s="103"/>
    </row>
    <row r="2452" spans="16:18">
      <c r="P2452" s="103"/>
      <c r="Q2452" s="103"/>
      <c r="R2452" s="103"/>
    </row>
    <row r="2453" spans="16:18">
      <c r="P2453" s="103"/>
      <c r="Q2453" s="103"/>
      <c r="R2453" s="103"/>
    </row>
    <row r="2454" spans="16:18">
      <c r="P2454" s="103"/>
      <c r="Q2454" s="103"/>
      <c r="R2454" s="103"/>
    </row>
    <row r="2455" spans="16:18">
      <c r="P2455" s="103"/>
      <c r="Q2455" s="103"/>
      <c r="R2455" s="103"/>
    </row>
    <row r="2456" spans="16:18">
      <c r="P2456" s="103"/>
      <c r="Q2456" s="103"/>
      <c r="R2456" s="103"/>
    </row>
    <row r="2457" spans="16:18">
      <c r="P2457" s="103"/>
      <c r="Q2457" s="103"/>
      <c r="R2457" s="103"/>
    </row>
    <row r="2458" spans="16:18">
      <c r="P2458" s="103"/>
      <c r="Q2458" s="103"/>
      <c r="R2458" s="103"/>
    </row>
    <row r="2459" spans="16:18">
      <c r="P2459" s="103"/>
      <c r="Q2459" s="103"/>
      <c r="R2459" s="103"/>
    </row>
    <row r="2460" spans="16:18">
      <c r="P2460" s="103"/>
      <c r="Q2460" s="103"/>
      <c r="R2460" s="103"/>
    </row>
    <row r="2461" spans="16:18">
      <c r="P2461" s="103"/>
      <c r="Q2461" s="103"/>
      <c r="R2461" s="103"/>
    </row>
    <row r="2462" spans="16:18">
      <c r="P2462" s="103"/>
      <c r="Q2462" s="103"/>
      <c r="R2462" s="103"/>
    </row>
    <row r="2463" spans="16:18">
      <c r="P2463" s="103"/>
      <c r="Q2463" s="103"/>
      <c r="R2463" s="103"/>
    </row>
    <row r="2464" spans="16:18">
      <c r="P2464" s="103"/>
      <c r="Q2464" s="103"/>
      <c r="R2464" s="103"/>
    </row>
    <row r="2465" spans="16:18">
      <c r="P2465" s="103"/>
      <c r="Q2465" s="103"/>
      <c r="R2465" s="103"/>
    </row>
    <row r="2466" spans="16:18">
      <c r="P2466" s="103"/>
      <c r="Q2466" s="103"/>
      <c r="R2466" s="103"/>
    </row>
    <row r="2467" spans="16:18">
      <c r="P2467" s="103"/>
      <c r="Q2467" s="103"/>
      <c r="R2467" s="103"/>
    </row>
    <row r="2468" spans="16:18">
      <c r="P2468" s="103"/>
      <c r="Q2468" s="103"/>
      <c r="R2468" s="103"/>
    </row>
    <row r="2469" spans="16:18">
      <c r="P2469" s="103"/>
      <c r="Q2469" s="103"/>
      <c r="R2469" s="103"/>
    </row>
    <row r="2470" spans="16:18">
      <c r="P2470" s="103"/>
      <c r="Q2470" s="103"/>
      <c r="R2470" s="103"/>
    </row>
    <row r="2471" spans="16:18">
      <c r="P2471" s="103"/>
      <c r="Q2471" s="103"/>
      <c r="R2471" s="103"/>
    </row>
    <row r="2472" spans="16:18">
      <c r="P2472" s="103"/>
      <c r="Q2472" s="103"/>
      <c r="R2472" s="103"/>
    </row>
    <row r="2473" spans="16:18">
      <c r="P2473" s="103"/>
      <c r="Q2473" s="103"/>
      <c r="R2473" s="103"/>
    </row>
    <row r="2474" spans="16:18">
      <c r="P2474" s="103"/>
      <c r="Q2474" s="103"/>
      <c r="R2474" s="103"/>
    </row>
    <row r="2475" spans="16:18">
      <c r="P2475" s="103"/>
      <c r="Q2475" s="103"/>
      <c r="R2475" s="103"/>
    </row>
    <row r="2476" spans="16:18">
      <c r="P2476" s="103"/>
      <c r="Q2476" s="103"/>
      <c r="R2476" s="103"/>
    </row>
    <row r="2477" spans="16:18">
      <c r="P2477" s="103"/>
      <c r="Q2477" s="103"/>
      <c r="R2477" s="103"/>
    </row>
    <row r="2478" spans="16:18">
      <c r="P2478" s="103"/>
      <c r="Q2478" s="103"/>
      <c r="R2478" s="103"/>
    </row>
    <row r="2479" spans="16:18">
      <c r="P2479" s="103"/>
      <c r="Q2479" s="103"/>
      <c r="R2479" s="103"/>
    </row>
    <row r="2480" spans="16:18">
      <c r="P2480" s="103"/>
      <c r="Q2480" s="103"/>
      <c r="R2480" s="103"/>
    </row>
    <row r="2481" spans="16:18">
      <c r="P2481" s="103"/>
      <c r="Q2481" s="103"/>
      <c r="R2481" s="103"/>
    </row>
    <row r="2482" spans="16:18">
      <c r="P2482" s="103"/>
      <c r="Q2482" s="103"/>
      <c r="R2482" s="103"/>
    </row>
    <row r="2483" spans="16:18">
      <c r="P2483" s="103"/>
      <c r="Q2483" s="103"/>
      <c r="R2483" s="103"/>
    </row>
    <row r="2484" spans="16:18">
      <c r="P2484" s="103"/>
      <c r="Q2484" s="103"/>
      <c r="R2484" s="103"/>
    </row>
    <row r="2485" spans="16:18">
      <c r="P2485" s="103"/>
      <c r="Q2485" s="103"/>
      <c r="R2485" s="103"/>
    </row>
    <row r="2486" spans="16:18">
      <c r="P2486" s="103"/>
      <c r="Q2486" s="103"/>
      <c r="R2486" s="103"/>
    </row>
    <row r="2487" spans="16:18">
      <c r="P2487" s="103"/>
      <c r="Q2487" s="103"/>
      <c r="R2487" s="103"/>
    </row>
    <row r="2488" spans="16:18">
      <c r="P2488" s="103"/>
      <c r="Q2488" s="103"/>
      <c r="R2488" s="103"/>
    </row>
    <row r="2489" spans="16:18">
      <c r="P2489" s="103"/>
      <c r="Q2489" s="103"/>
      <c r="R2489" s="103"/>
    </row>
    <row r="2490" spans="16:18">
      <c r="P2490" s="103"/>
      <c r="Q2490" s="103"/>
      <c r="R2490" s="103"/>
    </row>
    <row r="2491" spans="16:18">
      <c r="P2491" s="103"/>
      <c r="Q2491" s="103"/>
      <c r="R2491" s="103"/>
    </row>
    <row r="2492" spans="16:18">
      <c r="P2492" s="103"/>
      <c r="Q2492" s="103"/>
      <c r="R2492" s="103"/>
    </row>
    <row r="2493" spans="16:18">
      <c r="P2493" s="103"/>
      <c r="Q2493" s="103"/>
      <c r="R2493" s="103"/>
    </row>
    <row r="2494" spans="16:18">
      <c r="P2494" s="103"/>
      <c r="Q2494" s="103"/>
      <c r="R2494" s="103"/>
    </row>
    <row r="2495" spans="16:18">
      <c r="P2495" s="103"/>
      <c r="Q2495" s="103"/>
      <c r="R2495" s="103"/>
    </row>
    <row r="2496" spans="16:18">
      <c r="P2496" s="103"/>
      <c r="Q2496" s="103"/>
      <c r="R2496" s="103"/>
    </row>
    <row r="2497" spans="16:18">
      <c r="P2497" s="103"/>
      <c r="Q2497" s="103"/>
      <c r="R2497" s="103"/>
    </row>
    <row r="2498" spans="16:18">
      <c r="P2498" s="103"/>
      <c r="Q2498" s="103"/>
      <c r="R2498" s="103"/>
    </row>
    <row r="2499" spans="16:18">
      <c r="P2499" s="103"/>
      <c r="Q2499" s="103"/>
      <c r="R2499" s="103"/>
    </row>
    <row r="2500" spans="16:18">
      <c r="P2500" s="103"/>
      <c r="Q2500" s="103"/>
      <c r="R2500" s="103"/>
    </row>
    <row r="2501" spans="16:18">
      <c r="P2501" s="103"/>
      <c r="Q2501" s="103"/>
      <c r="R2501" s="103"/>
    </row>
    <row r="2502" spans="16:18">
      <c r="P2502" s="103"/>
      <c r="Q2502" s="103"/>
      <c r="R2502" s="103"/>
    </row>
    <row r="2503" spans="16:18">
      <c r="P2503" s="103"/>
      <c r="Q2503" s="103"/>
      <c r="R2503" s="103"/>
    </row>
    <row r="2504" spans="16:18">
      <c r="P2504" s="103"/>
      <c r="Q2504" s="103"/>
      <c r="R2504" s="103"/>
    </row>
    <row r="2505" spans="16:18">
      <c r="P2505" s="103"/>
      <c r="Q2505" s="103"/>
      <c r="R2505" s="103"/>
    </row>
    <row r="2506" spans="16:18">
      <c r="P2506" s="103"/>
      <c r="Q2506" s="103"/>
      <c r="R2506" s="103"/>
    </row>
    <row r="2507" spans="16:18">
      <c r="P2507" s="103"/>
      <c r="Q2507" s="103"/>
      <c r="R2507" s="103"/>
    </row>
    <row r="2508" spans="16:18">
      <c r="P2508" s="103"/>
      <c r="Q2508" s="103"/>
      <c r="R2508" s="103"/>
    </row>
    <row r="2509" spans="16:18">
      <c r="P2509" s="103"/>
      <c r="Q2509" s="103"/>
      <c r="R2509" s="103"/>
    </row>
    <row r="2510" spans="16:18">
      <c r="P2510" s="103"/>
      <c r="Q2510" s="103"/>
      <c r="R2510" s="103"/>
    </row>
    <row r="2511" spans="16:18">
      <c r="P2511" s="103"/>
      <c r="Q2511" s="103"/>
      <c r="R2511" s="103"/>
    </row>
    <row r="2512" spans="16:18">
      <c r="P2512" s="103"/>
      <c r="Q2512" s="103"/>
      <c r="R2512" s="103"/>
    </row>
    <row r="2513" spans="16:18">
      <c r="P2513" s="103"/>
      <c r="Q2513" s="103"/>
      <c r="R2513" s="103"/>
    </row>
    <row r="2514" spans="16:18">
      <c r="P2514" s="103"/>
      <c r="Q2514" s="103"/>
      <c r="R2514" s="103"/>
    </row>
    <row r="2515" spans="16:18">
      <c r="P2515" s="103"/>
      <c r="Q2515" s="103"/>
      <c r="R2515" s="103"/>
    </row>
    <row r="2516" spans="16:18">
      <c r="P2516" s="103"/>
      <c r="Q2516" s="103"/>
      <c r="R2516" s="103"/>
    </row>
    <row r="2517" spans="16:18">
      <c r="P2517" s="103"/>
      <c r="Q2517" s="103"/>
      <c r="R2517" s="103"/>
    </row>
    <row r="2518" spans="16:18">
      <c r="P2518" s="103"/>
      <c r="Q2518" s="103"/>
      <c r="R2518" s="103"/>
    </row>
    <row r="2519" spans="16:18">
      <c r="P2519" s="103"/>
      <c r="Q2519" s="103"/>
      <c r="R2519" s="103"/>
    </row>
    <row r="2520" spans="16:18">
      <c r="P2520" s="103"/>
      <c r="Q2520" s="103"/>
      <c r="R2520" s="103"/>
    </row>
    <row r="2521" spans="16:18">
      <c r="P2521" s="103"/>
      <c r="Q2521" s="103"/>
      <c r="R2521" s="103"/>
    </row>
    <row r="2522" spans="16:18">
      <c r="P2522" s="103"/>
      <c r="Q2522" s="103"/>
      <c r="R2522" s="103"/>
    </row>
    <row r="2523" spans="16:18">
      <c r="P2523" s="103"/>
      <c r="Q2523" s="103"/>
      <c r="R2523" s="103"/>
    </row>
    <row r="2524" spans="16:18">
      <c r="P2524" s="103"/>
      <c r="Q2524" s="103"/>
      <c r="R2524" s="103"/>
    </row>
    <row r="2525" spans="16:18">
      <c r="P2525" s="103"/>
      <c r="Q2525" s="103"/>
      <c r="R2525" s="103"/>
    </row>
    <row r="2526" spans="16:18">
      <c r="P2526" s="103"/>
      <c r="Q2526" s="103"/>
      <c r="R2526" s="103"/>
    </row>
    <row r="2527" spans="16:18">
      <c r="P2527" s="103"/>
      <c r="Q2527" s="103"/>
      <c r="R2527" s="103"/>
    </row>
    <row r="2528" spans="16:18">
      <c r="P2528" s="103"/>
      <c r="Q2528" s="103"/>
      <c r="R2528" s="103"/>
    </row>
    <row r="2529" spans="16:18">
      <c r="P2529" s="103"/>
      <c r="Q2529" s="103"/>
      <c r="R2529" s="103"/>
    </row>
    <row r="2530" spans="16:18">
      <c r="P2530" s="103"/>
      <c r="Q2530" s="103"/>
      <c r="R2530" s="103"/>
    </row>
    <row r="2531" spans="16:18">
      <c r="P2531" s="103"/>
      <c r="Q2531" s="103"/>
      <c r="R2531" s="103"/>
    </row>
    <row r="2532" spans="16:18">
      <c r="P2532" s="103"/>
      <c r="Q2532" s="103"/>
      <c r="R2532" s="103"/>
    </row>
    <row r="2533" spans="16:18">
      <c r="P2533" s="103"/>
      <c r="Q2533" s="103"/>
      <c r="R2533" s="103"/>
    </row>
    <row r="2534" spans="16:18">
      <c r="P2534" s="103"/>
      <c r="Q2534" s="103"/>
      <c r="R2534" s="103"/>
    </row>
    <row r="2535" spans="16:18">
      <c r="P2535" s="103"/>
      <c r="Q2535" s="103"/>
      <c r="R2535" s="103"/>
    </row>
    <row r="2536" spans="16:18">
      <c r="P2536" s="103"/>
      <c r="Q2536" s="103"/>
      <c r="R2536" s="103"/>
    </row>
    <row r="2537" spans="16:18">
      <c r="P2537" s="103"/>
      <c r="Q2537" s="103"/>
      <c r="R2537" s="103"/>
    </row>
    <row r="2538" spans="16:18">
      <c r="P2538" s="103"/>
      <c r="Q2538" s="103"/>
      <c r="R2538" s="103"/>
    </row>
    <row r="2539" spans="16:18">
      <c r="P2539" s="103"/>
      <c r="Q2539" s="103"/>
      <c r="R2539" s="103"/>
    </row>
    <row r="2540" spans="16:18">
      <c r="P2540" s="103"/>
      <c r="Q2540" s="103"/>
      <c r="R2540" s="103"/>
    </row>
    <row r="2541" spans="16:18">
      <c r="P2541" s="103"/>
      <c r="Q2541" s="103"/>
      <c r="R2541" s="103"/>
    </row>
    <row r="2542" spans="16:18">
      <c r="P2542" s="103"/>
      <c r="Q2542" s="103"/>
      <c r="R2542" s="103"/>
    </row>
    <row r="2543" spans="16:18">
      <c r="P2543" s="103"/>
      <c r="Q2543" s="103"/>
      <c r="R2543" s="103"/>
    </row>
    <row r="2544" spans="16:18">
      <c r="P2544" s="103"/>
      <c r="Q2544" s="103"/>
      <c r="R2544" s="103"/>
    </row>
    <row r="2545" spans="16:18">
      <c r="P2545" s="103"/>
      <c r="Q2545" s="103"/>
      <c r="R2545" s="103"/>
    </row>
    <row r="2546" spans="16:18">
      <c r="P2546" s="103"/>
      <c r="Q2546" s="103"/>
      <c r="R2546" s="103"/>
    </row>
    <row r="2547" spans="16:18">
      <c r="P2547" s="103"/>
      <c r="Q2547" s="103"/>
      <c r="R2547" s="103"/>
    </row>
    <row r="2548" spans="16:18">
      <c r="P2548" s="103"/>
      <c r="Q2548" s="103"/>
      <c r="R2548" s="103"/>
    </row>
    <row r="2549" spans="16:18">
      <c r="P2549" s="103"/>
      <c r="Q2549" s="103"/>
      <c r="R2549" s="103"/>
    </row>
    <row r="2550" spans="16:18">
      <c r="P2550" s="103"/>
      <c r="Q2550" s="103"/>
      <c r="R2550" s="103"/>
    </row>
    <row r="2551" spans="16:18">
      <c r="P2551" s="103"/>
      <c r="Q2551" s="103"/>
      <c r="R2551" s="103"/>
    </row>
    <row r="2552" spans="16:18">
      <c r="P2552" s="103"/>
      <c r="Q2552" s="103"/>
      <c r="R2552" s="103"/>
    </row>
    <row r="2553" spans="16:18">
      <c r="P2553" s="103"/>
      <c r="Q2553" s="103"/>
      <c r="R2553" s="103"/>
    </row>
    <row r="2554" spans="16:18">
      <c r="P2554" s="103"/>
      <c r="Q2554" s="103"/>
      <c r="R2554" s="103"/>
    </row>
    <row r="2555" spans="16:18">
      <c r="P2555" s="103"/>
      <c r="Q2555" s="103"/>
      <c r="R2555" s="103"/>
    </row>
    <row r="2556" spans="16:18">
      <c r="P2556" s="103"/>
      <c r="Q2556" s="103"/>
      <c r="R2556" s="103"/>
    </row>
    <row r="2557" spans="16:18">
      <c r="P2557" s="103"/>
      <c r="Q2557" s="103"/>
      <c r="R2557" s="103"/>
    </row>
    <row r="2558" spans="16:18">
      <c r="P2558" s="103"/>
      <c r="Q2558" s="103"/>
      <c r="R2558" s="103"/>
    </row>
    <row r="2559" spans="16:18">
      <c r="P2559" s="103"/>
      <c r="Q2559" s="103"/>
      <c r="R2559" s="103"/>
    </row>
    <row r="2560" spans="16:18">
      <c r="P2560" s="103"/>
      <c r="Q2560" s="103"/>
      <c r="R2560" s="103"/>
    </row>
    <row r="2561" spans="16:18">
      <c r="P2561" s="103"/>
      <c r="Q2561" s="103"/>
      <c r="R2561" s="103"/>
    </row>
    <row r="2562" spans="16:18">
      <c r="P2562" s="103"/>
      <c r="Q2562" s="103"/>
      <c r="R2562" s="103"/>
    </row>
    <row r="2563" spans="16:18">
      <c r="P2563" s="103"/>
      <c r="Q2563" s="103"/>
      <c r="R2563" s="103"/>
    </row>
    <row r="2564" spans="16:18">
      <c r="P2564" s="103"/>
      <c r="Q2564" s="103"/>
      <c r="R2564" s="103"/>
    </row>
    <row r="2565" spans="16:18">
      <c r="P2565" s="103"/>
      <c r="Q2565" s="103"/>
      <c r="R2565" s="103"/>
    </row>
    <row r="2566" spans="16:18">
      <c r="P2566" s="103"/>
      <c r="Q2566" s="103"/>
      <c r="R2566" s="103"/>
    </row>
    <row r="2567" spans="16:18">
      <c r="P2567" s="103"/>
      <c r="Q2567" s="103"/>
      <c r="R2567" s="103"/>
    </row>
    <row r="2568" spans="16:18">
      <c r="P2568" s="103"/>
      <c r="Q2568" s="103"/>
      <c r="R2568" s="103"/>
    </row>
    <row r="2569" spans="16:18">
      <c r="P2569" s="103"/>
      <c r="Q2569" s="103"/>
      <c r="R2569" s="103"/>
    </row>
    <row r="2570" spans="16:18">
      <c r="P2570" s="103"/>
      <c r="Q2570" s="103"/>
      <c r="R2570" s="103"/>
    </row>
    <row r="2571" spans="16:18">
      <c r="P2571" s="103"/>
      <c r="Q2571" s="103"/>
      <c r="R2571" s="103"/>
    </row>
    <row r="2572" spans="16:18">
      <c r="P2572" s="103"/>
      <c r="Q2572" s="103"/>
      <c r="R2572" s="103"/>
    </row>
    <row r="2573" spans="16:18">
      <c r="P2573" s="103"/>
      <c r="Q2573" s="103"/>
      <c r="R2573" s="103"/>
    </row>
    <row r="2574" spans="16:18">
      <c r="P2574" s="103"/>
      <c r="Q2574" s="103"/>
      <c r="R2574" s="103"/>
    </row>
    <row r="2575" spans="16:18">
      <c r="P2575" s="103"/>
      <c r="Q2575" s="103"/>
      <c r="R2575" s="103"/>
    </row>
    <row r="2576" spans="16:18">
      <c r="P2576" s="103"/>
      <c r="Q2576" s="103"/>
      <c r="R2576" s="103"/>
    </row>
    <row r="2577" spans="16:18">
      <c r="P2577" s="103"/>
      <c r="Q2577" s="103"/>
      <c r="R2577" s="103"/>
    </row>
    <row r="2578" spans="16:18">
      <c r="P2578" s="103"/>
      <c r="Q2578" s="103"/>
      <c r="R2578" s="103"/>
    </row>
    <row r="2579" spans="16:18">
      <c r="P2579" s="103"/>
      <c r="Q2579" s="103"/>
      <c r="R2579" s="103"/>
    </row>
    <row r="2580" spans="16:18">
      <c r="P2580" s="103"/>
      <c r="Q2580" s="103"/>
      <c r="R2580" s="103"/>
    </row>
    <row r="2581" spans="16:18">
      <c r="P2581" s="103"/>
      <c r="Q2581" s="103"/>
      <c r="R2581" s="103"/>
    </row>
    <row r="2582" spans="16:18">
      <c r="P2582" s="103"/>
      <c r="Q2582" s="103"/>
      <c r="R2582" s="103"/>
    </row>
    <row r="2583" spans="16:18">
      <c r="P2583" s="103"/>
      <c r="Q2583" s="103"/>
      <c r="R2583" s="103"/>
    </row>
    <row r="2584" spans="16:18">
      <c r="P2584" s="103"/>
      <c r="Q2584" s="103"/>
      <c r="R2584" s="103"/>
    </row>
    <row r="2585" spans="16:18">
      <c r="P2585" s="103"/>
      <c r="Q2585" s="103"/>
      <c r="R2585" s="103"/>
    </row>
    <row r="2586" spans="16:18">
      <c r="P2586" s="103"/>
      <c r="Q2586" s="103"/>
      <c r="R2586" s="103"/>
    </row>
    <row r="2587" spans="16:18">
      <c r="P2587" s="103"/>
      <c r="Q2587" s="103"/>
      <c r="R2587" s="103"/>
    </row>
    <row r="2588" spans="16:18">
      <c r="P2588" s="103"/>
      <c r="Q2588" s="103"/>
      <c r="R2588" s="103"/>
    </row>
    <row r="2589" spans="16:18">
      <c r="P2589" s="103"/>
      <c r="Q2589" s="103"/>
      <c r="R2589" s="103"/>
    </row>
    <row r="2590" spans="16:18">
      <c r="P2590" s="103"/>
      <c r="Q2590" s="103"/>
      <c r="R2590" s="103"/>
    </row>
    <row r="2591" spans="16:18">
      <c r="P2591" s="103"/>
      <c r="Q2591" s="103"/>
      <c r="R2591" s="103"/>
    </row>
    <row r="2592" spans="16:18">
      <c r="P2592" s="103"/>
      <c r="Q2592" s="103"/>
      <c r="R2592" s="103"/>
    </row>
    <row r="2593" spans="16:18">
      <c r="P2593" s="103"/>
      <c r="Q2593" s="103"/>
      <c r="R2593" s="103"/>
    </row>
    <row r="2594" spans="16:18">
      <c r="P2594" s="103"/>
      <c r="Q2594" s="103"/>
      <c r="R2594" s="103"/>
    </row>
    <row r="2595" spans="16:18">
      <c r="P2595" s="103"/>
      <c r="Q2595" s="103"/>
      <c r="R2595" s="103"/>
    </row>
    <row r="2596" spans="16:18">
      <c r="P2596" s="103"/>
      <c r="Q2596" s="103"/>
      <c r="R2596" s="103"/>
    </row>
    <row r="2597" spans="16:18">
      <c r="P2597" s="103"/>
      <c r="Q2597" s="103"/>
      <c r="R2597" s="103"/>
    </row>
    <row r="2598" spans="16:18">
      <c r="P2598" s="103"/>
      <c r="Q2598" s="103"/>
      <c r="R2598" s="103"/>
    </row>
    <row r="2599" spans="16:18">
      <c r="P2599" s="103"/>
      <c r="Q2599" s="103"/>
      <c r="R2599" s="103"/>
    </row>
    <row r="2600" spans="16:18">
      <c r="P2600" s="103"/>
      <c r="Q2600" s="103"/>
      <c r="R2600" s="103"/>
    </row>
    <row r="2601" spans="16:18">
      <c r="P2601" s="103"/>
      <c r="Q2601" s="103"/>
      <c r="R2601" s="103"/>
    </row>
    <row r="2602" spans="16:18">
      <c r="P2602" s="103"/>
      <c r="Q2602" s="103"/>
      <c r="R2602" s="103"/>
    </row>
    <row r="2603" spans="16:18">
      <c r="P2603" s="103"/>
      <c r="Q2603" s="103"/>
      <c r="R2603" s="103"/>
    </row>
    <row r="2604" spans="16:18">
      <c r="P2604" s="103"/>
      <c r="Q2604" s="103"/>
      <c r="R2604" s="103"/>
    </row>
    <row r="2605" spans="16:18">
      <c r="P2605" s="103"/>
      <c r="Q2605" s="103"/>
      <c r="R2605" s="103"/>
    </row>
    <row r="2606" spans="16:18">
      <c r="P2606" s="103"/>
      <c r="Q2606" s="103"/>
      <c r="R2606" s="103"/>
    </row>
    <row r="2607" spans="16:18">
      <c r="P2607" s="103"/>
      <c r="Q2607" s="103"/>
      <c r="R2607" s="103"/>
    </row>
    <row r="2608" spans="16:18">
      <c r="P2608" s="103"/>
      <c r="Q2608" s="103"/>
      <c r="R2608" s="103"/>
    </row>
    <row r="2609" spans="16:18">
      <c r="P2609" s="103"/>
      <c r="Q2609" s="103"/>
      <c r="R2609" s="103"/>
    </row>
    <row r="2610" spans="16:18">
      <c r="P2610" s="103"/>
      <c r="Q2610" s="103"/>
      <c r="R2610" s="103"/>
    </row>
    <row r="2611" spans="16:18">
      <c r="P2611" s="103"/>
      <c r="Q2611" s="103"/>
      <c r="R2611" s="103"/>
    </row>
    <row r="2612" spans="16:18">
      <c r="P2612" s="103"/>
      <c r="Q2612" s="103"/>
      <c r="R2612" s="103"/>
    </row>
    <row r="2613" spans="16:18">
      <c r="P2613" s="103"/>
      <c r="Q2613" s="103"/>
      <c r="R2613" s="103"/>
    </row>
    <row r="2614" spans="16:18">
      <c r="P2614" s="103"/>
      <c r="Q2614" s="103"/>
      <c r="R2614" s="103"/>
    </row>
    <row r="2615" spans="16:18">
      <c r="P2615" s="103"/>
      <c r="Q2615" s="103"/>
      <c r="R2615" s="103"/>
    </row>
    <row r="2616" spans="16:18">
      <c r="P2616" s="103"/>
      <c r="Q2616" s="103"/>
      <c r="R2616" s="103"/>
    </row>
    <row r="2617" spans="16:18">
      <c r="P2617" s="103"/>
      <c r="Q2617" s="103"/>
      <c r="R2617" s="103"/>
    </row>
    <row r="2618" spans="16:18">
      <c r="P2618" s="103"/>
      <c r="Q2618" s="103"/>
      <c r="R2618" s="103"/>
    </row>
    <row r="2619" spans="16:18">
      <c r="P2619" s="103"/>
      <c r="Q2619" s="103"/>
      <c r="R2619" s="103"/>
    </row>
    <row r="2620" spans="16:18">
      <c r="P2620" s="103"/>
      <c r="Q2620" s="103"/>
      <c r="R2620" s="103"/>
    </row>
    <row r="2621" spans="16:18">
      <c r="P2621" s="103"/>
      <c r="Q2621" s="103"/>
      <c r="R2621" s="103"/>
    </row>
    <row r="2622" spans="16:18">
      <c r="P2622" s="103"/>
      <c r="Q2622" s="103"/>
      <c r="R2622" s="103"/>
    </row>
    <row r="2623" spans="16:18">
      <c r="P2623" s="103"/>
      <c r="Q2623" s="103"/>
      <c r="R2623" s="103"/>
    </row>
    <row r="2624" spans="16:18">
      <c r="P2624" s="103"/>
      <c r="Q2624" s="103"/>
      <c r="R2624" s="103"/>
    </row>
    <row r="2625" spans="16:18">
      <c r="P2625" s="103"/>
      <c r="Q2625" s="103"/>
      <c r="R2625" s="103"/>
    </row>
    <row r="2626" spans="16:18">
      <c r="P2626" s="103"/>
      <c r="Q2626" s="103"/>
      <c r="R2626" s="103"/>
    </row>
    <row r="2627" spans="16:18">
      <c r="P2627" s="103"/>
      <c r="Q2627" s="103"/>
      <c r="R2627" s="103"/>
    </row>
    <row r="2628" spans="16:18">
      <c r="P2628" s="103"/>
      <c r="Q2628" s="103"/>
      <c r="R2628" s="103"/>
    </row>
    <row r="2629" spans="16:18">
      <c r="P2629" s="103"/>
      <c r="Q2629" s="103"/>
      <c r="R2629" s="103"/>
    </row>
    <row r="2630" spans="16:18">
      <c r="P2630" s="103"/>
      <c r="Q2630" s="103"/>
      <c r="R2630" s="103"/>
    </row>
    <row r="2631" spans="16:18">
      <c r="P2631" s="103"/>
      <c r="Q2631" s="103"/>
      <c r="R2631" s="103"/>
    </row>
    <row r="2632" spans="16:18">
      <c r="P2632" s="103"/>
      <c r="Q2632" s="103"/>
      <c r="R2632" s="103"/>
    </row>
    <row r="2633" spans="16:18">
      <c r="P2633" s="103"/>
      <c r="Q2633" s="103"/>
      <c r="R2633" s="103"/>
    </row>
    <row r="2634" spans="16:18">
      <c r="P2634" s="103"/>
      <c r="Q2634" s="103"/>
      <c r="R2634" s="103"/>
    </row>
    <row r="2635" spans="16:18">
      <c r="P2635" s="103"/>
      <c r="Q2635" s="103"/>
      <c r="R2635" s="103"/>
    </row>
    <row r="2636" spans="16:18">
      <c r="P2636" s="103"/>
      <c r="Q2636" s="103"/>
      <c r="R2636" s="103"/>
    </row>
    <row r="2637" spans="16:18">
      <c r="P2637" s="103"/>
      <c r="Q2637" s="103"/>
      <c r="R2637" s="103"/>
    </row>
    <row r="2638" spans="16:18">
      <c r="P2638" s="103"/>
      <c r="Q2638" s="103"/>
      <c r="R2638" s="103"/>
    </row>
    <row r="2639" spans="16:18">
      <c r="P2639" s="103"/>
      <c r="Q2639" s="103"/>
      <c r="R2639" s="103"/>
    </row>
    <row r="2640" spans="16:18">
      <c r="P2640" s="103"/>
      <c r="Q2640" s="103"/>
      <c r="R2640" s="103"/>
    </row>
    <row r="2641" spans="16:18">
      <c r="P2641" s="103"/>
      <c r="Q2641" s="103"/>
      <c r="R2641" s="103"/>
    </row>
    <row r="2642" spans="16:18">
      <c r="P2642" s="103"/>
      <c r="Q2642" s="103"/>
      <c r="R2642" s="103"/>
    </row>
    <row r="2643" spans="16:18">
      <c r="P2643" s="103"/>
      <c r="Q2643" s="103"/>
      <c r="R2643" s="103"/>
    </row>
    <row r="2644" spans="16:18">
      <c r="P2644" s="103"/>
      <c r="Q2644" s="103"/>
      <c r="R2644" s="103"/>
    </row>
    <row r="2645" spans="16:18">
      <c r="P2645" s="103"/>
      <c r="Q2645" s="103"/>
      <c r="R2645" s="103"/>
    </row>
    <row r="2646" spans="16:18">
      <c r="P2646" s="103"/>
      <c r="Q2646" s="103"/>
      <c r="R2646" s="103"/>
    </row>
    <row r="2647" spans="16:18">
      <c r="P2647" s="103"/>
      <c r="Q2647" s="103"/>
      <c r="R2647" s="103"/>
    </row>
    <row r="2648" spans="16:18">
      <c r="P2648" s="103"/>
      <c r="Q2648" s="103"/>
      <c r="R2648" s="103"/>
    </row>
    <row r="2649" spans="16:18">
      <c r="P2649" s="103"/>
      <c r="Q2649" s="103"/>
      <c r="R2649" s="103"/>
    </row>
    <row r="2650" spans="16:18">
      <c r="P2650" s="103"/>
      <c r="Q2650" s="103"/>
      <c r="R2650" s="103"/>
    </row>
    <row r="2651" spans="16:18">
      <c r="P2651" s="103"/>
      <c r="Q2651" s="103"/>
      <c r="R2651" s="103"/>
    </row>
    <row r="2652" spans="16:18">
      <c r="P2652" s="103"/>
      <c r="Q2652" s="103"/>
      <c r="R2652" s="103"/>
    </row>
    <row r="2653" spans="16:18">
      <c r="P2653" s="103"/>
      <c r="Q2653" s="103"/>
      <c r="R2653" s="103"/>
    </row>
    <row r="2654" spans="16:18">
      <c r="P2654" s="103"/>
      <c r="Q2654" s="103"/>
      <c r="R2654" s="103"/>
    </row>
    <row r="2655" spans="16:18">
      <c r="P2655" s="103"/>
      <c r="Q2655" s="103"/>
      <c r="R2655" s="103"/>
    </row>
    <row r="2656" spans="16:18">
      <c r="P2656" s="103"/>
      <c r="Q2656" s="103"/>
      <c r="R2656" s="103"/>
    </row>
    <row r="2657" spans="16:18">
      <c r="P2657" s="103"/>
      <c r="Q2657" s="103"/>
      <c r="R2657" s="103"/>
    </row>
    <row r="2658" spans="16:18">
      <c r="P2658" s="103"/>
      <c r="Q2658" s="103"/>
      <c r="R2658" s="103"/>
    </row>
    <row r="2659" spans="16:18">
      <c r="P2659" s="103"/>
      <c r="Q2659" s="103"/>
      <c r="R2659" s="103"/>
    </row>
    <row r="2660" spans="16:18">
      <c r="P2660" s="103"/>
      <c r="Q2660" s="103"/>
      <c r="R2660" s="103"/>
    </row>
    <row r="2661" spans="16:18">
      <c r="P2661" s="103"/>
      <c r="Q2661" s="103"/>
      <c r="R2661" s="103"/>
    </row>
    <row r="2662" spans="16:18">
      <c r="P2662" s="103"/>
      <c r="Q2662" s="103"/>
      <c r="R2662" s="103"/>
    </row>
    <row r="2663" spans="16:18">
      <c r="P2663" s="103"/>
      <c r="Q2663" s="103"/>
      <c r="R2663" s="103"/>
    </row>
    <row r="2664" spans="16:18">
      <c r="P2664" s="103"/>
      <c r="Q2664" s="103"/>
      <c r="R2664" s="103"/>
    </row>
    <row r="2665" spans="16:18">
      <c r="P2665" s="103"/>
      <c r="Q2665" s="103"/>
      <c r="R2665" s="103"/>
    </row>
    <row r="2666" spans="16:18">
      <c r="P2666" s="103"/>
      <c r="Q2666" s="103"/>
      <c r="R2666" s="103"/>
    </row>
    <row r="2667" spans="16:18">
      <c r="P2667" s="103"/>
      <c r="Q2667" s="103"/>
      <c r="R2667" s="103"/>
    </row>
    <row r="2668" spans="16:18">
      <c r="P2668" s="103"/>
      <c r="Q2668" s="103"/>
      <c r="R2668" s="103"/>
    </row>
    <row r="2669" spans="16:18">
      <c r="P2669" s="103"/>
      <c r="Q2669" s="103"/>
      <c r="R2669" s="103"/>
    </row>
    <row r="2670" spans="16:18">
      <c r="P2670" s="103"/>
      <c r="Q2670" s="103"/>
      <c r="R2670" s="103"/>
    </row>
    <row r="2671" spans="16:18">
      <c r="P2671" s="103"/>
      <c r="Q2671" s="103"/>
      <c r="R2671" s="103"/>
    </row>
    <row r="2672" spans="16:18">
      <c r="P2672" s="103"/>
      <c r="Q2672" s="103"/>
      <c r="R2672" s="103"/>
    </row>
    <row r="2673" spans="16:18">
      <c r="P2673" s="103"/>
      <c r="Q2673" s="103"/>
      <c r="R2673" s="103"/>
    </row>
    <row r="2674" spans="16:18">
      <c r="P2674" s="103"/>
      <c r="Q2674" s="103"/>
      <c r="R2674" s="103"/>
    </row>
    <row r="2675" spans="16:18">
      <c r="P2675" s="103"/>
      <c r="Q2675" s="103"/>
      <c r="R2675" s="103"/>
    </row>
    <row r="2676" spans="16:18">
      <c r="P2676" s="103"/>
      <c r="Q2676" s="103"/>
      <c r="R2676" s="103"/>
    </row>
    <row r="2677" spans="16:18">
      <c r="P2677" s="103"/>
      <c r="Q2677" s="103"/>
      <c r="R2677" s="103"/>
    </row>
    <row r="2678" spans="16:18">
      <c r="P2678" s="103"/>
      <c r="Q2678" s="103"/>
      <c r="R2678" s="103"/>
    </row>
    <row r="2679" spans="16:18">
      <c r="P2679" s="103"/>
      <c r="Q2679" s="103"/>
      <c r="R2679" s="103"/>
    </row>
    <row r="2680" spans="16:18">
      <c r="P2680" s="103"/>
      <c r="Q2680" s="103"/>
      <c r="R2680" s="103"/>
    </row>
    <row r="2681" spans="16:18">
      <c r="P2681" s="103"/>
      <c r="Q2681" s="103"/>
      <c r="R2681" s="103"/>
    </row>
    <row r="2682" spans="16:18">
      <c r="P2682" s="103"/>
      <c r="Q2682" s="103"/>
      <c r="R2682" s="103"/>
    </row>
    <row r="2683" spans="16:18">
      <c r="P2683" s="103"/>
      <c r="Q2683" s="103"/>
      <c r="R2683" s="103"/>
    </row>
    <row r="2684" spans="16:18">
      <c r="P2684" s="103"/>
      <c r="Q2684" s="103"/>
      <c r="R2684" s="103"/>
    </row>
    <row r="2685" spans="16:18">
      <c r="P2685" s="103"/>
      <c r="Q2685" s="103"/>
      <c r="R2685" s="103"/>
    </row>
    <row r="2686" spans="16:18">
      <c r="P2686" s="103"/>
      <c r="Q2686" s="103"/>
      <c r="R2686" s="103"/>
    </row>
    <row r="2687" spans="16:18">
      <c r="P2687" s="103"/>
      <c r="Q2687" s="103"/>
      <c r="R2687" s="103"/>
    </row>
    <row r="2688" spans="16:18">
      <c r="P2688" s="103"/>
      <c r="Q2688" s="103"/>
      <c r="R2688" s="103"/>
    </row>
    <row r="2689" spans="16:18">
      <c r="P2689" s="103"/>
      <c r="Q2689" s="103"/>
      <c r="R2689" s="103"/>
    </row>
    <row r="2690" spans="16:18">
      <c r="P2690" s="103"/>
      <c r="Q2690" s="103"/>
      <c r="R2690" s="103"/>
    </row>
    <row r="2691" spans="16:18">
      <c r="P2691" s="103"/>
      <c r="Q2691" s="103"/>
      <c r="R2691" s="103"/>
    </row>
    <row r="2692" spans="16:18">
      <c r="P2692" s="103"/>
      <c r="Q2692" s="103"/>
      <c r="R2692" s="103"/>
    </row>
    <row r="2693" spans="16:18">
      <c r="P2693" s="103"/>
      <c r="Q2693" s="103"/>
      <c r="R2693" s="103"/>
    </row>
    <row r="2694" spans="16:18">
      <c r="P2694" s="103"/>
      <c r="Q2694" s="103"/>
      <c r="R2694" s="103"/>
    </row>
    <row r="2695" spans="16:18">
      <c r="P2695" s="103"/>
      <c r="Q2695" s="103"/>
      <c r="R2695" s="103"/>
    </row>
    <row r="2696" spans="16:18">
      <c r="P2696" s="103"/>
      <c r="Q2696" s="103"/>
      <c r="R2696" s="103"/>
    </row>
    <row r="2697" spans="16:18">
      <c r="P2697" s="103"/>
      <c r="Q2697" s="103"/>
      <c r="R2697" s="103"/>
    </row>
    <row r="2698" spans="16:18">
      <c r="P2698" s="103"/>
      <c r="Q2698" s="103"/>
      <c r="R2698" s="103"/>
    </row>
    <row r="2699" spans="16:18">
      <c r="P2699" s="103"/>
      <c r="Q2699" s="103"/>
      <c r="R2699" s="103"/>
    </row>
    <row r="2700" spans="16:18">
      <c r="P2700" s="103"/>
      <c r="Q2700" s="103"/>
      <c r="R2700" s="103"/>
    </row>
    <row r="2701" spans="16:18">
      <c r="P2701" s="103"/>
      <c r="Q2701" s="103"/>
      <c r="R2701" s="103"/>
    </row>
    <row r="2702" spans="16:18">
      <c r="P2702" s="103"/>
      <c r="Q2702" s="103"/>
      <c r="R2702" s="103"/>
    </row>
    <row r="2703" spans="16:18">
      <c r="P2703" s="103"/>
      <c r="Q2703" s="103"/>
      <c r="R2703" s="103"/>
    </row>
    <row r="2704" spans="16:18">
      <c r="P2704" s="103"/>
      <c r="Q2704" s="103"/>
      <c r="R2704" s="103"/>
    </row>
    <row r="2705" spans="16:18">
      <c r="P2705" s="103"/>
      <c r="Q2705" s="103"/>
      <c r="R2705" s="103"/>
    </row>
    <row r="2706" spans="16:18">
      <c r="P2706" s="103"/>
      <c r="Q2706" s="103"/>
      <c r="R2706" s="103"/>
    </row>
    <row r="2707" spans="16:18">
      <c r="P2707" s="103"/>
      <c r="Q2707" s="103"/>
      <c r="R2707" s="103"/>
    </row>
    <row r="2708" spans="16:18">
      <c r="P2708" s="103"/>
      <c r="Q2708" s="103"/>
      <c r="R2708" s="103"/>
    </row>
    <row r="2709" spans="16:18">
      <c r="P2709" s="103"/>
      <c r="Q2709" s="103"/>
      <c r="R2709" s="103"/>
    </row>
    <row r="2710" spans="16:18">
      <c r="P2710" s="103"/>
      <c r="Q2710" s="103"/>
      <c r="R2710" s="103"/>
    </row>
    <row r="2711" spans="16:18">
      <c r="P2711" s="103"/>
      <c r="Q2711" s="103"/>
      <c r="R2711" s="103"/>
    </row>
    <row r="2712" spans="16:18">
      <c r="P2712" s="103"/>
      <c r="Q2712" s="103"/>
      <c r="R2712" s="103"/>
    </row>
    <row r="2713" spans="16:18">
      <c r="P2713" s="103"/>
      <c r="Q2713" s="103"/>
      <c r="R2713" s="103"/>
    </row>
    <row r="2714" spans="16:18">
      <c r="P2714" s="103"/>
      <c r="Q2714" s="103"/>
      <c r="R2714" s="103"/>
    </row>
    <row r="2715" spans="16:18">
      <c r="P2715" s="103"/>
      <c r="Q2715" s="103"/>
      <c r="R2715" s="103"/>
    </row>
    <row r="2716" spans="16:18">
      <c r="P2716" s="103"/>
      <c r="Q2716" s="103"/>
      <c r="R2716" s="103"/>
    </row>
    <row r="2717" spans="16:18">
      <c r="P2717" s="103"/>
      <c r="Q2717" s="103"/>
      <c r="R2717" s="103"/>
    </row>
    <row r="2718" spans="16:18">
      <c r="P2718" s="103"/>
      <c r="Q2718" s="103"/>
      <c r="R2718" s="103"/>
    </row>
    <row r="2719" spans="16:18">
      <c r="P2719" s="103"/>
      <c r="Q2719" s="103"/>
      <c r="R2719" s="103"/>
    </row>
    <row r="2720" spans="16:18">
      <c r="P2720" s="103"/>
      <c r="Q2720" s="103"/>
      <c r="R2720" s="103"/>
    </row>
    <row r="2721" spans="16:18">
      <c r="P2721" s="103"/>
      <c r="Q2721" s="103"/>
      <c r="R2721" s="103"/>
    </row>
    <row r="2722" spans="16:18">
      <c r="P2722" s="103"/>
      <c r="Q2722" s="103"/>
      <c r="R2722" s="103"/>
    </row>
    <row r="2723" spans="16:18">
      <c r="P2723" s="103"/>
      <c r="Q2723" s="103"/>
      <c r="R2723" s="103"/>
    </row>
    <row r="2724" spans="16:18">
      <c r="P2724" s="103"/>
      <c r="Q2724" s="103"/>
      <c r="R2724" s="103"/>
    </row>
    <row r="2725" spans="16:18">
      <c r="P2725" s="103"/>
      <c r="Q2725" s="103"/>
      <c r="R2725" s="103"/>
    </row>
    <row r="2726" spans="16:18">
      <c r="P2726" s="103"/>
      <c r="Q2726" s="103"/>
      <c r="R2726" s="103"/>
    </row>
    <row r="2727" spans="16:18">
      <c r="P2727" s="103"/>
      <c r="Q2727" s="103"/>
      <c r="R2727" s="103"/>
    </row>
    <row r="2728" spans="16:18">
      <c r="P2728" s="103"/>
      <c r="Q2728" s="103"/>
      <c r="R2728" s="103"/>
    </row>
    <row r="2729" spans="16:18">
      <c r="P2729" s="103"/>
      <c r="Q2729" s="103"/>
      <c r="R2729" s="103"/>
    </row>
    <row r="2730" spans="16:18">
      <c r="P2730" s="103"/>
      <c r="Q2730" s="103"/>
      <c r="R2730" s="103"/>
    </row>
    <row r="2731" spans="16:18">
      <c r="P2731" s="103"/>
      <c r="Q2731" s="103"/>
      <c r="R2731" s="103"/>
    </row>
    <row r="2732" spans="16:18">
      <c r="P2732" s="103"/>
      <c r="Q2732" s="103"/>
      <c r="R2732" s="103"/>
    </row>
    <row r="2733" spans="16:18">
      <c r="P2733" s="103"/>
      <c r="Q2733" s="103"/>
      <c r="R2733" s="103"/>
    </row>
    <row r="2734" spans="16:18">
      <c r="P2734" s="103"/>
      <c r="Q2734" s="103"/>
      <c r="R2734" s="103"/>
    </row>
    <row r="2735" spans="16:18">
      <c r="P2735" s="103"/>
      <c r="Q2735" s="103"/>
      <c r="R2735" s="103"/>
    </row>
    <row r="2736" spans="16:18">
      <c r="P2736" s="103"/>
      <c r="Q2736" s="103"/>
      <c r="R2736" s="103"/>
    </row>
    <row r="2737" spans="16:18">
      <c r="P2737" s="103"/>
      <c r="Q2737" s="103"/>
      <c r="R2737" s="103"/>
    </row>
    <row r="2738" spans="16:18">
      <c r="P2738" s="103"/>
      <c r="Q2738" s="103"/>
      <c r="R2738" s="103"/>
    </row>
    <row r="2739" spans="16:18">
      <c r="P2739" s="103"/>
      <c r="Q2739" s="103"/>
      <c r="R2739" s="103"/>
    </row>
    <row r="2740" spans="16:18">
      <c r="P2740" s="103"/>
      <c r="Q2740" s="103"/>
      <c r="R2740" s="103"/>
    </row>
    <row r="2741" spans="16:18">
      <c r="P2741" s="103"/>
      <c r="Q2741" s="103"/>
      <c r="R2741" s="103"/>
    </row>
    <row r="2742" spans="16:18">
      <c r="P2742" s="103"/>
      <c r="Q2742" s="103"/>
      <c r="R2742" s="103"/>
    </row>
    <row r="2743" spans="16:18">
      <c r="P2743" s="103"/>
      <c r="Q2743" s="103"/>
      <c r="R2743" s="103"/>
    </row>
    <row r="2744" spans="16:18">
      <c r="P2744" s="103"/>
      <c r="Q2744" s="103"/>
      <c r="R2744" s="103"/>
    </row>
    <row r="2745" spans="16:18">
      <c r="P2745" s="103"/>
      <c r="Q2745" s="103"/>
      <c r="R2745" s="103"/>
    </row>
    <row r="2746" spans="16:18">
      <c r="P2746" s="103"/>
      <c r="Q2746" s="103"/>
      <c r="R2746" s="103"/>
    </row>
    <row r="2747" spans="16:18">
      <c r="P2747" s="103"/>
      <c r="Q2747" s="103"/>
      <c r="R2747" s="103"/>
    </row>
    <row r="2748" spans="16:18">
      <c r="P2748" s="103"/>
      <c r="Q2748" s="103"/>
      <c r="R2748" s="103"/>
    </row>
    <row r="2749" spans="16:18">
      <c r="P2749" s="103"/>
      <c r="Q2749" s="103"/>
      <c r="R2749" s="103"/>
    </row>
    <row r="2750" spans="16:18">
      <c r="P2750" s="103"/>
      <c r="Q2750" s="103"/>
      <c r="R2750" s="103"/>
    </row>
    <row r="2751" spans="16:18">
      <c r="P2751" s="103"/>
      <c r="Q2751" s="103"/>
      <c r="R2751" s="103"/>
    </row>
    <row r="2752" spans="16:18">
      <c r="P2752" s="103"/>
      <c r="Q2752" s="103"/>
      <c r="R2752" s="103"/>
    </row>
    <row r="2753" spans="16:18">
      <c r="P2753" s="103"/>
      <c r="Q2753" s="103"/>
      <c r="R2753" s="103"/>
    </row>
    <row r="2754" spans="16:18">
      <c r="P2754" s="103"/>
      <c r="Q2754" s="103"/>
      <c r="R2754" s="103"/>
    </row>
    <row r="2755" spans="16:18">
      <c r="P2755" s="103"/>
      <c r="Q2755" s="103"/>
      <c r="R2755" s="103"/>
    </row>
    <row r="2756" spans="16:18">
      <c r="P2756" s="103"/>
      <c r="Q2756" s="103"/>
      <c r="R2756" s="103"/>
    </row>
    <row r="2757" spans="16:18">
      <c r="P2757" s="103"/>
      <c r="Q2757" s="103"/>
      <c r="R2757" s="103"/>
    </row>
    <row r="2758" spans="16:18">
      <c r="P2758" s="103"/>
      <c r="Q2758" s="103"/>
      <c r="R2758" s="103"/>
    </row>
    <row r="2759" spans="16:18">
      <c r="P2759" s="103"/>
      <c r="Q2759" s="103"/>
      <c r="R2759" s="103"/>
    </row>
    <row r="2760" spans="16:18">
      <c r="P2760" s="103"/>
      <c r="Q2760" s="103"/>
      <c r="R2760" s="103"/>
    </row>
    <row r="2761" spans="16:18">
      <c r="P2761" s="103"/>
      <c r="Q2761" s="103"/>
      <c r="R2761" s="103"/>
    </row>
    <row r="2762" spans="16:18">
      <c r="P2762" s="103"/>
      <c r="Q2762" s="103"/>
      <c r="R2762" s="103"/>
    </row>
    <row r="2763" spans="16:18">
      <c r="P2763" s="103"/>
      <c r="Q2763" s="103"/>
      <c r="R2763" s="103"/>
    </row>
    <row r="2764" spans="16:18">
      <c r="P2764" s="103"/>
      <c r="Q2764" s="103"/>
      <c r="R2764" s="103"/>
    </row>
    <row r="2765" spans="16:18">
      <c r="P2765" s="103"/>
      <c r="Q2765" s="103"/>
      <c r="R2765" s="103"/>
    </row>
    <row r="2766" spans="16:18">
      <c r="P2766" s="103"/>
      <c r="Q2766" s="103"/>
      <c r="R2766" s="103"/>
    </row>
    <row r="2767" spans="16:18">
      <c r="P2767" s="103"/>
      <c r="Q2767" s="103"/>
      <c r="R2767" s="103"/>
    </row>
    <row r="2768" spans="16:18">
      <c r="P2768" s="103"/>
      <c r="Q2768" s="103"/>
      <c r="R2768" s="103"/>
    </row>
    <row r="2769" spans="16:18">
      <c r="P2769" s="103"/>
      <c r="Q2769" s="103"/>
      <c r="R2769" s="103"/>
    </row>
    <row r="2770" spans="16:18">
      <c r="P2770" s="103"/>
      <c r="Q2770" s="103"/>
      <c r="R2770" s="103"/>
    </row>
    <row r="2771" spans="16:18">
      <c r="P2771" s="103"/>
      <c r="Q2771" s="103"/>
      <c r="R2771" s="103"/>
    </row>
    <row r="2772" spans="16:18">
      <c r="P2772" s="103"/>
      <c r="Q2772" s="103"/>
      <c r="R2772" s="103"/>
    </row>
    <row r="2773" spans="16:18">
      <c r="P2773" s="103"/>
      <c r="Q2773" s="103"/>
      <c r="R2773" s="103"/>
    </row>
    <row r="2774" spans="16:18">
      <c r="P2774" s="103"/>
      <c r="Q2774" s="103"/>
      <c r="R2774" s="103"/>
    </row>
    <row r="2775" spans="16:18">
      <c r="P2775" s="103"/>
      <c r="Q2775" s="103"/>
      <c r="R2775" s="103"/>
    </row>
    <row r="2776" spans="16:18">
      <c r="P2776" s="103"/>
      <c r="Q2776" s="103"/>
      <c r="R2776" s="103"/>
    </row>
    <row r="2777" spans="16:18">
      <c r="P2777" s="103"/>
      <c r="Q2777" s="103"/>
      <c r="R2777" s="103"/>
    </row>
    <row r="2778" spans="16:18">
      <c r="P2778" s="103"/>
      <c r="Q2778" s="103"/>
      <c r="R2778" s="103"/>
    </row>
    <row r="2779" spans="16:18">
      <c r="P2779" s="103"/>
      <c r="Q2779" s="103"/>
      <c r="R2779" s="103"/>
    </row>
    <row r="2780" spans="16:18">
      <c r="P2780" s="103"/>
      <c r="Q2780" s="103"/>
      <c r="R2780" s="103"/>
    </row>
    <row r="2781" spans="16:18">
      <c r="P2781" s="103"/>
      <c r="Q2781" s="103"/>
      <c r="R2781" s="103"/>
    </row>
    <row r="2782" spans="16:18">
      <c r="P2782" s="103"/>
      <c r="Q2782" s="103"/>
      <c r="R2782" s="103"/>
    </row>
    <row r="2783" spans="16:18">
      <c r="P2783" s="103"/>
      <c r="Q2783" s="103"/>
      <c r="R2783" s="103"/>
    </row>
    <row r="2784" spans="16:18">
      <c r="P2784" s="103"/>
      <c r="Q2784" s="103"/>
      <c r="R2784" s="103"/>
    </row>
    <row r="2785" spans="16:18">
      <c r="P2785" s="103"/>
      <c r="Q2785" s="103"/>
      <c r="R2785" s="103"/>
    </row>
    <row r="2786" spans="16:18">
      <c r="P2786" s="103"/>
      <c r="Q2786" s="103"/>
      <c r="R2786" s="103"/>
    </row>
    <row r="2787" spans="16:18">
      <c r="P2787" s="103"/>
      <c r="Q2787" s="103"/>
      <c r="R2787" s="103"/>
    </row>
    <row r="2788" spans="16:18">
      <c r="P2788" s="103"/>
      <c r="Q2788" s="103"/>
      <c r="R2788" s="103"/>
    </row>
    <row r="2789" spans="16:18">
      <c r="P2789" s="103"/>
      <c r="Q2789" s="103"/>
      <c r="R2789" s="103"/>
    </row>
    <row r="2790" spans="16:18">
      <c r="P2790" s="103"/>
      <c r="Q2790" s="103"/>
      <c r="R2790" s="103"/>
    </row>
    <row r="2791" spans="16:18">
      <c r="P2791" s="103"/>
      <c r="Q2791" s="103"/>
      <c r="R2791" s="103"/>
    </row>
    <row r="2792" spans="16:18">
      <c r="P2792" s="103"/>
      <c r="Q2792" s="103"/>
      <c r="R2792" s="103"/>
    </row>
    <row r="2793" spans="16:18">
      <c r="P2793" s="103"/>
      <c r="Q2793" s="103"/>
      <c r="R2793" s="103"/>
    </row>
    <row r="2794" spans="16:18">
      <c r="P2794" s="103"/>
      <c r="Q2794" s="103"/>
      <c r="R2794" s="103"/>
    </row>
    <row r="2795" spans="16:18">
      <c r="P2795" s="103"/>
      <c r="Q2795" s="103"/>
      <c r="R2795" s="103"/>
    </row>
    <row r="2796" spans="16:18">
      <c r="P2796" s="103"/>
      <c r="Q2796" s="103"/>
      <c r="R2796" s="103"/>
    </row>
    <row r="2797" spans="16:18">
      <c r="P2797" s="103"/>
      <c r="Q2797" s="103"/>
      <c r="R2797" s="103"/>
    </row>
    <row r="2798" spans="16:18">
      <c r="P2798" s="103"/>
      <c r="Q2798" s="103"/>
      <c r="R2798" s="103"/>
    </row>
    <row r="2799" spans="16:18">
      <c r="P2799" s="103"/>
      <c r="Q2799" s="103"/>
      <c r="R2799" s="103"/>
    </row>
    <row r="2800" spans="16:18">
      <c r="P2800" s="103"/>
      <c r="Q2800" s="103"/>
      <c r="R2800" s="103"/>
    </row>
    <row r="2801" spans="16:18">
      <c r="P2801" s="103"/>
      <c r="Q2801" s="103"/>
      <c r="R2801" s="103"/>
    </row>
    <row r="2802" spans="16:18">
      <c r="P2802" s="103"/>
      <c r="Q2802" s="103"/>
      <c r="R2802" s="103"/>
    </row>
    <row r="2803" spans="16:18">
      <c r="P2803" s="103"/>
      <c r="Q2803" s="103"/>
      <c r="R2803" s="103"/>
    </row>
    <row r="2804" spans="16:18">
      <c r="P2804" s="103"/>
      <c r="Q2804" s="103"/>
      <c r="R2804" s="103"/>
    </row>
    <row r="2805" spans="16:18">
      <c r="P2805" s="103"/>
      <c r="Q2805" s="103"/>
      <c r="R2805" s="103"/>
    </row>
    <row r="2806" spans="16:18">
      <c r="P2806" s="103"/>
      <c r="Q2806" s="103"/>
      <c r="R2806" s="103"/>
    </row>
    <row r="2807" spans="16:18">
      <c r="P2807" s="103"/>
      <c r="Q2807" s="103"/>
      <c r="R2807" s="103"/>
    </row>
    <row r="2808" spans="16:18">
      <c r="P2808" s="103"/>
      <c r="Q2808" s="103"/>
      <c r="R2808" s="103"/>
    </row>
    <row r="2809" spans="16:18">
      <c r="P2809" s="103"/>
      <c r="Q2809" s="103"/>
      <c r="R2809" s="103"/>
    </row>
    <row r="2810" spans="16:18">
      <c r="P2810" s="103"/>
      <c r="Q2810" s="103"/>
      <c r="R2810" s="103"/>
    </row>
    <row r="2811" spans="16:18">
      <c r="P2811" s="103"/>
      <c r="Q2811" s="103"/>
      <c r="R2811" s="103"/>
    </row>
    <row r="2812" spans="16:18">
      <c r="P2812" s="103"/>
      <c r="Q2812" s="103"/>
      <c r="R2812" s="103"/>
    </row>
    <row r="2813" spans="16:18">
      <c r="P2813" s="103"/>
      <c r="Q2813" s="103"/>
      <c r="R2813" s="103"/>
    </row>
    <row r="2814" spans="16:18">
      <c r="P2814" s="103"/>
      <c r="Q2814" s="103"/>
      <c r="R2814" s="103"/>
    </row>
    <row r="2815" spans="16:18">
      <c r="P2815" s="103"/>
      <c r="Q2815" s="103"/>
      <c r="R2815" s="103"/>
    </row>
    <row r="2816" spans="16:18">
      <c r="P2816" s="103"/>
      <c r="Q2816" s="103"/>
      <c r="R2816" s="103"/>
    </row>
    <row r="2817" spans="16:18">
      <c r="P2817" s="103"/>
      <c r="Q2817" s="103"/>
      <c r="R2817" s="103"/>
    </row>
    <row r="2818" spans="16:18">
      <c r="P2818" s="103"/>
      <c r="Q2818" s="103"/>
      <c r="R2818" s="103"/>
    </row>
    <row r="2819" spans="16:18">
      <c r="P2819" s="103"/>
      <c r="Q2819" s="103"/>
      <c r="R2819" s="103"/>
    </row>
    <row r="2820" spans="16:18">
      <c r="P2820" s="103"/>
      <c r="Q2820" s="103"/>
      <c r="R2820" s="103"/>
    </row>
    <row r="2821" spans="16:18">
      <c r="P2821" s="103"/>
      <c r="Q2821" s="103"/>
      <c r="R2821" s="103"/>
    </row>
    <row r="2822" spans="16:18">
      <c r="P2822" s="103"/>
      <c r="Q2822" s="103"/>
      <c r="R2822" s="103"/>
    </row>
    <row r="2823" spans="16:18">
      <c r="P2823" s="103"/>
      <c r="Q2823" s="103"/>
      <c r="R2823" s="103"/>
    </row>
    <row r="2824" spans="16:18">
      <c r="P2824" s="103"/>
      <c r="Q2824" s="103"/>
      <c r="R2824" s="103"/>
    </row>
    <row r="2825" spans="16:18">
      <c r="P2825" s="103"/>
      <c r="Q2825" s="103"/>
      <c r="R2825" s="103"/>
    </row>
    <row r="2826" spans="16:18">
      <c r="P2826" s="103"/>
      <c r="Q2826" s="103"/>
      <c r="R2826" s="103"/>
    </row>
    <row r="2827" spans="16:18">
      <c r="P2827" s="103"/>
      <c r="Q2827" s="103"/>
      <c r="R2827" s="103"/>
    </row>
    <row r="2828" spans="16:18">
      <c r="P2828" s="103"/>
      <c r="Q2828" s="103"/>
      <c r="R2828" s="103"/>
    </row>
    <row r="2829" spans="16:18">
      <c r="P2829" s="103"/>
      <c r="Q2829" s="103"/>
      <c r="R2829" s="103"/>
    </row>
    <row r="2830" spans="16:18">
      <c r="P2830" s="103"/>
      <c r="Q2830" s="103"/>
      <c r="R2830" s="103"/>
    </row>
    <row r="2831" spans="16:18">
      <c r="P2831" s="103"/>
      <c r="Q2831" s="103"/>
      <c r="R2831" s="103"/>
    </row>
    <row r="2832" spans="16:18">
      <c r="P2832" s="103"/>
      <c r="Q2832" s="103"/>
      <c r="R2832" s="103"/>
    </row>
    <row r="2833" spans="16:18">
      <c r="P2833" s="103"/>
      <c r="Q2833" s="103"/>
      <c r="R2833" s="103"/>
    </row>
    <row r="2834" spans="16:18">
      <c r="P2834" s="103"/>
      <c r="Q2834" s="103"/>
      <c r="R2834" s="103"/>
    </row>
    <row r="2835" spans="16:18">
      <c r="P2835" s="103"/>
      <c r="Q2835" s="103"/>
      <c r="R2835" s="103"/>
    </row>
    <row r="2836" spans="16:18">
      <c r="P2836" s="103"/>
      <c r="Q2836" s="103"/>
      <c r="R2836" s="103"/>
    </row>
    <row r="2837" spans="16:18">
      <c r="P2837" s="103"/>
      <c r="Q2837" s="103"/>
      <c r="R2837" s="103"/>
    </row>
    <row r="2838" spans="16:18">
      <c r="P2838" s="103"/>
      <c r="Q2838" s="103"/>
      <c r="R2838" s="103"/>
    </row>
    <row r="2839" spans="16:18">
      <c r="P2839" s="103"/>
      <c r="Q2839" s="103"/>
      <c r="R2839" s="103"/>
    </row>
    <row r="2840" spans="16:18">
      <c r="P2840" s="103"/>
      <c r="Q2840" s="103"/>
      <c r="R2840" s="103"/>
    </row>
    <row r="2841" spans="16:18">
      <c r="P2841" s="103"/>
      <c r="Q2841" s="103"/>
      <c r="R2841" s="103"/>
    </row>
    <row r="2842" spans="16:18">
      <c r="P2842" s="103"/>
      <c r="Q2842" s="103"/>
      <c r="R2842" s="103"/>
    </row>
    <row r="2843" spans="16:18">
      <c r="P2843" s="103"/>
      <c r="Q2843" s="103"/>
      <c r="R2843" s="103"/>
    </row>
    <row r="2844" spans="16:18">
      <c r="P2844" s="103"/>
      <c r="Q2844" s="103"/>
      <c r="R2844" s="103"/>
    </row>
    <row r="2845" spans="16:18">
      <c r="P2845" s="103"/>
      <c r="Q2845" s="103"/>
      <c r="R2845" s="103"/>
    </row>
    <row r="2846" spans="16:18">
      <c r="P2846" s="103"/>
      <c r="Q2846" s="103"/>
      <c r="R2846" s="103"/>
    </row>
    <row r="2847" spans="16:18">
      <c r="P2847" s="103"/>
      <c r="Q2847" s="103"/>
      <c r="R2847" s="103"/>
    </row>
    <row r="2848" spans="16:18">
      <c r="P2848" s="103"/>
      <c r="Q2848" s="103"/>
      <c r="R2848" s="103"/>
    </row>
    <row r="2849" spans="16:18">
      <c r="P2849" s="103"/>
      <c r="Q2849" s="103"/>
      <c r="R2849" s="103"/>
    </row>
    <row r="2850" spans="16:18">
      <c r="P2850" s="103"/>
      <c r="Q2850" s="103"/>
      <c r="R2850" s="103"/>
    </row>
    <row r="2851" spans="16:18">
      <c r="P2851" s="103"/>
      <c r="Q2851" s="103"/>
      <c r="R2851" s="103"/>
    </row>
    <row r="2852" spans="16:18">
      <c r="P2852" s="103"/>
      <c r="Q2852" s="103"/>
      <c r="R2852" s="103"/>
    </row>
    <row r="2853" spans="16:18">
      <c r="P2853" s="103"/>
      <c r="Q2853" s="103"/>
      <c r="R2853" s="103"/>
    </row>
    <row r="2854" spans="16:18">
      <c r="P2854" s="103"/>
      <c r="Q2854" s="103"/>
      <c r="R2854" s="103"/>
    </row>
    <row r="2855" spans="16:18">
      <c r="P2855" s="103"/>
      <c r="Q2855" s="103"/>
      <c r="R2855" s="103"/>
    </row>
    <row r="2856" spans="16:18">
      <c r="P2856" s="103"/>
      <c r="Q2856" s="103"/>
      <c r="R2856" s="103"/>
    </row>
    <row r="2857" spans="16:18">
      <c r="P2857" s="103"/>
      <c r="Q2857" s="103"/>
      <c r="R2857" s="103"/>
    </row>
    <row r="2858" spans="16:18">
      <c r="P2858" s="103"/>
      <c r="Q2858" s="103"/>
      <c r="R2858" s="103"/>
    </row>
    <row r="2859" spans="16:18">
      <c r="P2859" s="103"/>
      <c r="Q2859" s="103"/>
      <c r="R2859" s="103"/>
    </row>
    <row r="2860" spans="16:18">
      <c r="P2860" s="103"/>
      <c r="Q2860" s="103"/>
      <c r="R2860" s="103"/>
    </row>
    <row r="2861" spans="16:18">
      <c r="P2861" s="103"/>
      <c r="Q2861" s="103"/>
      <c r="R2861" s="103"/>
    </row>
    <row r="2862" spans="16:18">
      <c r="P2862" s="103"/>
      <c r="Q2862" s="103"/>
      <c r="R2862" s="103"/>
    </row>
    <row r="2863" spans="16:18">
      <c r="P2863" s="103"/>
      <c r="Q2863" s="103"/>
      <c r="R2863" s="103"/>
    </row>
    <row r="2864" spans="16:18">
      <c r="P2864" s="103"/>
      <c r="Q2864" s="103"/>
      <c r="R2864" s="103"/>
    </row>
    <row r="2865" spans="16:18">
      <c r="P2865" s="103"/>
      <c r="Q2865" s="103"/>
      <c r="R2865" s="103"/>
    </row>
    <row r="2866" spans="16:18">
      <c r="P2866" s="103"/>
      <c r="Q2866" s="103"/>
      <c r="R2866" s="103"/>
    </row>
    <row r="2867" spans="16:18">
      <c r="P2867" s="103"/>
      <c r="Q2867" s="103"/>
      <c r="R2867" s="103"/>
    </row>
    <row r="2868" spans="16:18">
      <c r="P2868" s="103"/>
      <c r="Q2868" s="103"/>
      <c r="R2868" s="103"/>
    </row>
    <row r="2869" spans="16:18">
      <c r="P2869" s="103"/>
      <c r="Q2869" s="103"/>
      <c r="R2869" s="103"/>
    </row>
    <row r="2870" spans="16:18">
      <c r="P2870" s="103"/>
      <c r="Q2870" s="103"/>
      <c r="R2870" s="103"/>
    </row>
    <row r="2871" spans="16:18">
      <c r="P2871" s="103"/>
      <c r="Q2871" s="103"/>
      <c r="R2871" s="103"/>
    </row>
    <row r="2872" spans="16:18">
      <c r="P2872" s="103"/>
      <c r="Q2872" s="103"/>
      <c r="R2872" s="103"/>
    </row>
    <row r="2873" spans="16:18">
      <c r="P2873" s="103"/>
      <c r="Q2873" s="103"/>
      <c r="R2873" s="103"/>
    </row>
    <row r="2874" spans="16:18">
      <c r="P2874" s="103"/>
      <c r="Q2874" s="103"/>
      <c r="R2874" s="103"/>
    </row>
    <row r="2875" spans="16:18">
      <c r="P2875" s="103"/>
      <c r="Q2875" s="103"/>
      <c r="R2875" s="103"/>
    </row>
    <row r="2876" spans="16:18">
      <c r="P2876" s="103"/>
      <c r="Q2876" s="103"/>
      <c r="R2876" s="103"/>
    </row>
    <row r="2877" spans="16:18">
      <c r="P2877" s="103"/>
      <c r="Q2877" s="103"/>
      <c r="R2877" s="103"/>
    </row>
    <row r="2878" spans="16:18">
      <c r="P2878" s="103"/>
      <c r="Q2878" s="103"/>
      <c r="R2878" s="103"/>
    </row>
    <row r="2879" spans="16:18">
      <c r="P2879" s="103"/>
      <c r="Q2879" s="103"/>
      <c r="R2879" s="103"/>
    </row>
    <row r="2880" spans="16:18">
      <c r="P2880" s="103"/>
      <c r="Q2880" s="103"/>
      <c r="R2880" s="103"/>
    </row>
    <row r="2881" spans="16:18">
      <c r="P2881" s="103"/>
      <c r="Q2881" s="103"/>
      <c r="R2881" s="103"/>
    </row>
    <row r="2882" spans="16:18">
      <c r="P2882" s="103"/>
      <c r="Q2882" s="103"/>
      <c r="R2882" s="103"/>
    </row>
    <row r="2883" spans="16:18">
      <c r="P2883" s="103"/>
      <c r="Q2883" s="103"/>
      <c r="R2883" s="103"/>
    </row>
    <row r="2884" spans="16:18">
      <c r="P2884" s="103"/>
      <c r="Q2884" s="103"/>
      <c r="R2884" s="103"/>
    </row>
    <row r="2885" spans="16:18">
      <c r="P2885" s="103"/>
      <c r="Q2885" s="103"/>
      <c r="R2885" s="103"/>
    </row>
    <row r="2886" spans="16:18">
      <c r="P2886" s="103"/>
      <c r="Q2886" s="103"/>
      <c r="R2886" s="103"/>
    </row>
    <row r="2887" spans="16:18">
      <c r="P2887" s="103"/>
      <c r="Q2887" s="103"/>
      <c r="R2887" s="103"/>
    </row>
    <row r="2888" spans="16:18">
      <c r="P2888" s="103"/>
      <c r="Q2888" s="103"/>
      <c r="R2888" s="103"/>
    </row>
    <row r="2889" spans="16:18">
      <c r="P2889" s="103"/>
      <c r="Q2889" s="103"/>
      <c r="R2889" s="103"/>
    </row>
    <row r="2890" spans="16:18">
      <c r="P2890" s="103"/>
      <c r="Q2890" s="103"/>
      <c r="R2890" s="103"/>
    </row>
    <row r="2891" spans="16:18">
      <c r="P2891" s="103"/>
      <c r="Q2891" s="103"/>
      <c r="R2891" s="103"/>
    </row>
    <row r="2892" spans="16:18">
      <c r="P2892" s="103"/>
      <c r="Q2892" s="103"/>
      <c r="R2892" s="103"/>
    </row>
    <row r="2893" spans="16:18">
      <c r="P2893" s="103"/>
      <c r="Q2893" s="103"/>
      <c r="R2893" s="103"/>
    </row>
    <row r="2894" spans="16:18">
      <c r="P2894" s="103"/>
      <c r="Q2894" s="103"/>
      <c r="R2894" s="103"/>
    </row>
    <row r="2895" spans="16:18">
      <c r="P2895" s="103"/>
      <c r="Q2895" s="103"/>
      <c r="R2895" s="103"/>
    </row>
    <row r="2896" spans="16:18">
      <c r="P2896" s="103"/>
      <c r="Q2896" s="103"/>
      <c r="R2896" s="103"/>
    </row>
    <row r="2897" spans="16:18">
      <c r="P2897" s="103"/>
      <c r="Q2897" s="103"/>
      <c r="R2897" s="103"/>
    </row>
    <row r="2898" spans="16:18">
      <c r="P2898" s="103"/>
      <c r="Q2898" s="103"/>
      <c r="R2898" s="103"/>
    </row>
    <row r="2899" spans="16:18">
      <c r="P2899" s="103"/>
      <c r="Q2899" s="103"/>
      <c r="R2899" s="103"/>
    </row>
    <row r="2900" spans="16:18">
      <c r="P2900" s="103"/>
      <c r="Q2900" s="103"/>
      <c r="R2900" s="103"/>
    </row>
    <row r="2901" spans="16:18">
      <c r="P2901" s="103"/>
      <c r="Q2901" s="103"/>
      <c r="R2901" s="103"/>
    </row>
    <row r="2902" spans="16:18">
      <c r="P2902" s="103"/>
      <c r="Q2902" s="103"/>
      <c r="R2902" s="103"/>
    </row>
    <row r="2903" spans="16:18">
      <c r="P2903" s="103"/>
      <c r="Q2903" s="103"/>
      <c r="R2903" s="103"/>
    </row>
    <row r="2904" spans="16:18">
      <c r="P2904" s="103"/>
      <c r="Q2904" s="103"/>
      <c r="R2904" s="103"/>
    </row>
    <row r="2905" spans="16:18">
      <c r="P2905" s="103"/>
      <c r="Q2905" s="103"/>
      <c r="R2905" s="103"/>
    </row>
    <row r="2906" spans="16:18">
      <c r="P2906" s="103"/>
      <c r="Q2906" s="103"/>
      <c r="R2906" s="103"/>
    </row>
    <row r="2907" spans="16:18">
      <c r="P2907" s="103"/>
      <c r="Q2907" s="103"/>
      <c r="R2907" s="103"/>
    </row>
    <row r="2908" spans="16:18">
      <c r="P2908" s="103"/>
      <c r="Q2908" s="103"/>
      <c r="R2908" s="103"/>
    </row>
    <row r="2909" spans="16:18">
      <c r="P2909" s="103"/>
      <c r="Q2909" s="103"/>
      <c r="R2909" s="103"/>
    </row>
    <row r="2910" spans="16:18">
      <c r="P2910" s="103"/>
      <c r="Q2910" s="103"/>
      <c r="R2910" s="103"/>
    </row>
    <row r="2911" spans="16:18">
      <c r="P2911" s="103"/>
      <c r="Q2911" s="103"/>
      <c r="R2911" s="103"/>
    </row>
    <row r="2912" spans="16:18">
      <c r="P2912" s="103"/>
      <c r="Q2912" s="103"/>
      <c r="R2912" s="103"/>
    </row>
    <row r="2913" spans="16:18">
      <c r="P2913" s="103"/>
      <c r="Q2913" s="103"/>
      <c r="R2913" s="103"/>
    </row>
    <row r="2914" spans="16:18">
      <c r="P2914" s="103"/>
      <c r="Q2914" s="103"/>
      <c r="R2914" s="103"/>
    </row>
    <row r="2915" spans="16:18">
      <c r="P2915" s="103"/>
      <c r="Q2915" s="103"/>
      <c r="R2915" s="103"/>
    </row>
    <row r="2916" spans="16:18">
      <c r="P2916" s="103"/>
      <c r="Q2916" s="103"/>
      <c r="R2916" s="103"/>
    </row>
    <row r="2917" spans="16:18">
      <c r="P2917" s="103"/>
      <c r="Q2917" s="103"/>
      <c r="R2917" s="103"/>
    </row>
    <row r="2918" spans="16:18">
      <c r="P2918" s="103"/>
      <c r="Q2918" s="103"/>
      <c r="R2918" s="103"/>
    </row>
    <row r="2919" spans="16:18">
      <c r="P2919" s="103"/>
      <c r="Q2919" s="103"/>
      <c r="R2919" s="103"/>
    </row>
    <row r="2920" spans="16:18">
      <c r="P2920" s="103"/>
      <c r="Q2920" s="103"/>
      <c r="R2920" s="103"/>
    </row>
    <row r="2921" spans="16:18">
      <c r="P2921" s="103"/>
      <c r="Q2921" s="103"/>
      <c r="R2921" s="103"/>
    </row>
    <row r="2922" spans="16:18">
      <c r="P2922" s="103"/>
      <c r="Q2922" s="103"/>
      <c r="R2922" s="103"/>
    </row>
    <row r="2923" spans="16:18">
      <c r="P2923" s="103"/>
      <c r="Q2923" s="103"/>
      <c r="R2923" s="103"/>
    </row>
    <row r="2924" spans="16:18">
      <c r="P2924" s="103"/>
      <c r="Q2924" s="103"/>
      <c r="R2924" s="103"/>
    </row>
    <row r="2925" spans="16:18">
      <c r="P2925" s="103"/>
      <c r="Q2925" s="103"/>
      <c r="R2925" s="103"/>
    </row>
    <row r="2926" spans="16:18">
      <c r="P2926" s="103"/>
      <c r="Q2926" s="103"/>
      <c r="R2926" s="103"/>
    </row>
    <row r="2927" spans="16:18">
      <c r="P2927" s="103"/>
      <c r="Q2927" s="103"/>
      <c r="R2927" s="103"/>
    </row>
    <row r="2928" spans="16:18">
      <c r="P2928" s="103"/>
      <c r="Q2928" s="103"/>
      <c r="R2928" s="103"/>
    </row>
    <row r="2929" spans="16:18">
      <c r="P2929" s="103"/>
      <c r="Q2929" s="103"/>
      <c r="R2929" s="103"/>
    </row>
    <row r="2930" spans="16:18">
      <c r="P2930" s="103"/>
      <c r="Q2930" s="103"/>
      <c r="R2930" s="103"/>
    </row>
    <row r="2931" spans="16:18">
      <c r="P2931" s="103"/>
      <c r="Q2931" s="103"/>
      <c r="R2931" s="103"/>
    </row>
    <row r="2932" spans="16:18">
      <c r="P2932" s="103"/>
      <c r="Q2932" s="103"/>
      <c r="R2932" s="103"/>
    </row>
    <row r="2933" spans="16:18">
      <c r="P2933" s="103"/>
      <c r="Q2933" s="103"/>
      <c r="R2933" s="103"/>
    </row>
    <row r="2934" spans="16:18">
      <c r="P2934" s="103"/>
      <c r="Q2934" s="103"/>
      <c r="R2934" s="103"/>
    </row>
    <row r="2935" spans="16:18">
      <c r="P2935" s="103"/>
      <c r="Q2935" s="103"/>
      <c r="R2935" s="103"/>
    </row>
    <row r="2936" spans="16:18">
      <c r="P2936" s="103"/>
      <c r="Q2936" s="103"/>
      <c r="R2936" s="103"/>
    </row>
    <row r="2937" spans="16:18">
      <c r="P2937" s="103"/>
      <c r="Q2937" s="103"/>
      <c r="R2937" s="103"/>
    </row>
    <row r="2938" spans="16:18">
      <c r="P2938" s="103"/>
      <c r="Q2938" s="103"/>
      <c r="R2938" s="103"/>
    </row>
    <row r="2939" spans="16:18">
      <c r="P2939" s="103"/>
      <c r="Q2939" s="103"/>
      <c r="R2939" s="103"/>
    </row>
    <row r="2940" spans="16:18">
      <c r="P2940" s="103"/>
      <c r="Q2940" s="103"/>
      <c r="R2940" s="103"/>
    </row>
    <row r="2941" spans="16:18">
      <c r="P2941" s="103"/>
      <c r="Q2941" s="103"/>
      <c r="R2941" s="103"/>
    </row>
    <row r="2942" spans="16:18">
      <c r="P2942" s="103"/>
      <c r="Q2942" s="103"/>
      <c r="R2942" s="103"/>
    </row>
    <row r="2943" spans="16:18">
      <c r="P2943" s="103"/>
      <c r="Q2943" s="103"/>
      <c r="R2943" s="103"/>
    </row>
    <row r="2944" spans="16:18">
      <c r="P2944" s="103"/>
      <c r="Q2944" s="103"/>
      <c r="R2944" s="103"/>
    </row>
    <row r="2945" spans="16:18">
      <c r="P2945" s="103"/>
      <c r="Q2945" s="103"/>
      <c r="R2945" s="103"/>
    </row>
    <row r="2946" spans="16:18">
      <c r="P2946" s="103"/>
      <c r="Q2946" s="103"/>
      <c r="R2946" s="103"/>
    </row>
    <row r="2947" spans="16:18">
      <c r="P2947" s="103"/>
      <c r="Q2947" s="103"/>
      <c r="R2947" s="103"/>
    </row>
    <row r="2948" spans="16:18">
      <c r="P2948" s="103"/>
      <c r="Q2948" s="103"/>
      <c r="R2948" s="103"/>
    </row>
    <row r="2949" spans="16:18">
      <c r="P2949" s="103"/>
      <c r="Q2949" s="103"/>
      <c r="R2949" s="103"/>
    </row>
    <row r="2950" spans="16:18">
      <c r="P2950" s="103"/>
      <c r="Q2950" s="103"/>
      <c r="R2950" s="103"/>
    </row>
    <row r="2951" spans="16:18">
      <c r="P2951" s="103"/>
      <c r="Q2951" s="103"/>
      <c r="R2951" s="103"/>
    </row>
    <row r="2952" spans="16:18">
      <c r="P2952" s="103"/>
      <c r="Q2952" s="103"/>
      <c r="R2952" s="103"/>
    </row>
    <row r="2953" spans="16:18">
      <c r="P2953" s="103"/>
      <c r="Q2953" s="103"/>
      <c r="R2953" s="103"/>
    </row>
    <row r="2954" spans="16:18">
      <c r="P2954" s="103"/>
      <c r="Q2954" s="103"/>
      <c r="R2954" s="103"/>
    </row>
    <row r="2955" spans="16:18">
      <c r="P2955" s="103"/>
      <c r="Q2955" s="103"/>
      <c r="R2955" s="103"/>
    </row>
    <row r="2956" spans="16:18">
      <c r="P2956" s="103"/>
      <c r="Q2956" s="103"/>
      <c r="R2956" s="103"/>
    </row>
    <row r="2957" spans="16:18">
      <c r="P2957" s="103"/>
      <c r="Q2957" s="103"/>
      <c r="R2957" s="103"/>
    </row>
    <row r="2958" spans="16:18">
      <c r="P2958" s="103"/>
      <c r="Q2958" s="103"/>
      <c r="R2958" s="103"/>
    </row>
    <row r="2959" spans="16:18">
      <c r="P2959" s="103"/>
      <c r="Q2959" s="103"/>
      <c r="R2959" s="103"/>
    </row>
    <row r="2960" spans="16:18">
      <c r="P2960" s="103"/>
      <c r="Q2960" s="103"/>
      <c r="R2960" s="103"/>
    </row>
    <row r="2961" spans="16:18">
      <c r="P2961" s="103"/>
      <c r="Q2961" s="103"/>
      <c r="R2961" s="103"/>
    </row>
    <row r="2962" spans="16:18">
      <c r="P2962" s="103"/>
      <c r="Q2962" s="103"/>
      <c r="R2962" s="103"/>
    </row>
    <row r="2963" spans="16:18">
      <c r="P2963" s="103"/>
      <c r="Q2963" s="103"/>
      <c r="R2963" s="103"/>
    </row>
    <row r="2964" spans="16:18">
      <c r="P2964" s="103"/>
      <c r="Q2964" s="103"/>
      <c r="R2964" s="103"/>
    </row>
    <row r="2965" spans="16:18">
      <c r="P2965" s="103"/>
      <c r="Q2965" s="103"/>
      <c r="R2965" s="103"/>
    </row>
    <row r="2966" spans="16:18">
      <c r="P2966" s="103"/>
      <c r="Q2966" s="103"/>
      <c r="R2966" s="103"/>
    </row>
    <row r="2967" spans="16:18">
      <c r="P2967" s="103"/>
      <c r="Q2967" s="103"/>
      <c r="R2967" s="103"/>
    </row>
    <row r="2968" spans="16:18">
      <c r="P2968" s="103"/>
      <c r="Q2968" s="103"/>
      <c r="R2968" s="103"/>
    </row>
    <row r="2969" spans="16:18">
      <c r="P2969" s="103"/>
      <c r="Q2969" s="103"/>
      <c r="R2969" s="103"/>
    </row>
    <row r="2970" spans="16:18">
      <c r="P2970" s="103"/>
      <c r="Q2970" s="103"/>
      <c r="R2970" s="103"/>
    </row>
    <row r="2971" spans="16:18">
      <c r="P2971" s="103"/>
      <c r="Q2971" s="103"/>
      <c r="R2971" s="103"/>
    </row>
    <row r="2972" spans="16:18">
      <c r="P2972" s="103"/>
      <c r="Q2972" s="103"/>
      <c r="R2972" s="103"/>
    </row>
    <row r="2973" spans="16:18">
      <c r="P2973" s="103"/>
      <c r="Q2973" s="103"/>
      <c r="R2973" s="103"/>
    </row>
    <row r="2974" spans="16:18">
      <c r="P2974" s="103"/>
      <c r="Q2974" s="103"/>
      <c r="R2974" s="103"/>
    </row>
    <row r="2975" spans="16:18">
      <c r="P2975" s="103"/>
      <c r="Q2975" s="103"/>
      <c r="R2975" s="103"/>
    </row>
    <row r="2976" spans="16:18">
      <c r="P2976" s="103"/>
      <c r="Q2976" s="103"/>
      <c r="R2976" s="103"/>
    </row>
    <row r="2977" spans="16:18">
      <c r="P2977" s="103"/>
      <c r="Q2977" s="103"/>
      <c r="R2977" s="103"/>
    </row>
    <row r="2978" spans="16:18">
      <c r="P2978" s="103"/>
      <c r="Q2978" s="103"/>
      <c r="R2978" s="103"/>
    </row>
    <row r="2979" spans="16:18">
      <c r="P2979" s="103"/>
      <c r="Q2979" s="103"/>
      <c r="R2979" s="103"/>
    </row>
    <row r="2980" spans="16:18">
      <c r="P2980" s="103"/>
      <c r="Q2980" s="103"/>
      <c r="R2980" s="103"/>
    </row>
    <row r="2981" spans="16:18">
      <c r="P2981" s="103"/>
      <c r="Q2981" s="103"/>
      <c r="R2981" s="103"/>
    </row>
    <row r="2982" spans="16:18">
      <c r="P2982" s="103"/>
      <c r="Q2982" s="103"/>
      <c r="R2982" s="103"/>
    </row>
    <row r="2983" spans="16:18">
      <c r="P2983" s="103"/>
      <c r="Q2983" s="103"/>
      <c r="R2983" s="103"/>
    </row>
    <row r="2984" spans="16:18">
      <c r="P2984" s="103"/>
      <c r="Q2984" s="103"/>
      <c r="R2984" s="103"/>
    </row>
    <row r="2985" spans="16:18">
      <c r="P2985" s="103"/>
      <c r="Q2985" s="103"/>
      <c r="R2985" s="103"/>
    </row>
    <row r="2986" spans="16:18">
      <c r="P2986" s="103"/>
      <c r="Q2986" s="103"/>
      <c r="R2986" s="103"/>
    </row>
    <row r="2987" spans="16:18">
      <c r="P2987" s="103"/>
      <c r="Q2987" s="103"/>
      <c r="R2987" s="103"/>
    </row>
    <row r="2988" spans="16:18">
      <c r="P2988" s="103"/>
      <c r="Q2988" s="103"/>
      <c r="R2988" s="103"/>
    </row>
    <row r="2989" spans="16:18">
      <c r="P2989" s="103"/>
      <c r="Q2989" s="103"/>
      <c r="R2989" s="103"/>
    </row>
    <row r="2990" spans="16:18">
      <c r="P2990" s="103"/>
      <c r="Q2990" s="103"/>
      <c r="R2990" s="103"/>
    </row>
    <row r="2991" spans="16:18">
      <c r="P2991" s="103"/>
      <c r="Q2991" s="103"/>
      <c r="R2991" s="103"/>
    </row>
    <row r="2992" spans="16:18">
      <c r="P2992" s="103"/>
      <c r="Q2992" s="103"/>
      <c r="R2992" s="103"/>
    </row>
    <row r="2993" spans="16:18">
      <c r="P2993" s="103"/>
      <c r="Q2993" s="103"/>
      <c r="R2993" s="103"/>
    </row>
    <row r="2994" spans="16:18">
      <c r="P2994" s="103"/>
      <c r="Q2994" s="103"/>
      <c r="R2994" s="103"/>
    </row>
    <row r="2995" spans="16:18">
      <c r="P2995" s="103"/>
      <c r="Q2995" s="103"/>
      <c r="R2995" s="103"/>
    </row>
    <row r="2996" spans="16:18">
      <c r="P2996" s="103"/>
      <c r="Q2996" s="103"/>
      <c r="R2996" s="103"/>
    </row>
    <row r="2997" spans="16:18">
      <c r="P2997" s="103"/>
      <c r="Q2997" s="103"/>
      <c r="R2997" s="103"/>
    </row>
    <row r="2998" spans="16:18">
      <c r="P2998" s="103"/>
      <c r="Q2998" s="103"/>
      <c r="R2998" s="103"/>
    </row>
    <row r="2999" spans="16:18">
      <c r="P2999" s="103"/>
      <c r="Q2999" s="103"/>
      <c r="R2999" s="103"/>
    </row>
    <row r="3000" spans="16:18">
      <c r="P3000" s="103"/>
      <c r="Q3000" s="103"/>
      <c r="R3000" s="103"/>
    </row>
    <row r="3001" spans="16:18">
      <c r="P3001" s="103"/>
      <c r="Q3001" s="103"/>
      <c r="R3001" s="103"/>
    </row>
    <row r="3002" spans="16:18">
      <c r="P3002" s="103"/>
      <c r="Q3002" s="103"/>
      <c r="R3002" s="103"/>
    </row>
    <row r="3003" spans="16:18">
      <c r="P3003" s="103"/>
      <c r="Q3003" s="103"/>
      <c r="R3003" s="103"/>
    </row>
    <row r="3004" spans="16:18">
      <c r="P3004" s="103"/>
      <c r="Q3004" s="103"/>
      <c r="R3004" s="103"/>
    </row>
    <row r="3005" spans="16:18">
      <c r="P3005" s="103"/>
      <c r="Q3005" s="103"/>
      <c r="R3005" s="103"/>
    </row>
    <row r="3006" spans="16:18">
      <c r="P3006" s="103"/>
      <c r="Q3006" s="103"/>
      <c r="R3006" s="103"/>
    </row>
    <row r="3007" spans="16:18">
      <c r="P3007" s="103"/>
      <c r="Q3007" s="103"/>
      <c r="R3007" s="103"/>
    </row>
    <row r="3008" spans="16:18">
      <c r="P3008" s="103"/>
      <c r="Q3008" s="103"/>
      <c r="R3008" s="103"/>
    </row>
    <row r="3009" spans="16:18">
      <c r="P3009" s="103"/>
      <c r="Q3009" s="103"/>
      <c r="R3009" s="103"/>
    </row>
    <row r="3010" spans="16:18">
      <c r="P3010" s="103"/>
      <c r="Q3010" s="103"/>
      <c r="R3010" s="103"/>
    </row>
    <row r="3011" spans="16:18">
      <c r="P3011" s="103"/>
      <c r="Q3011" s="103"/>
      <c r="R3011" s="103"/>
    </row>
    <row r="3012" spans="16:18">
      <c r="P3012" s="103"/>
      <c r="Q3012" s="103"/>
      <c r="R3012" s="103"/>
    </row>
    <row r="3013" spans="16:18">
      <c r="P3013" s="103"/>
      <c r="Q3013" s="103"/>
      <c r="R3013" s="103"/>
    </row>
    <row r="3014" spans="16:18">
      <c r="P3014" s="103"/>
      <c r="Q3014" s="103"/>
      <c r="R3014" s="103"/>
    </row>
    <row r="3015" spans="16:18">
      <c r="P3015" s="103"/>
      <c r="Q3015" s="103"/>
      <c r="R3015" s="103"/>
    </row>
    <row r="3016" spans="16:18">
      <c r="P3016" s="103"/>
      <c r="Q3016" s="103"/>
      <c r="R3016" s="103"/>
    </row>
    <row r="3017" spans="16:18">
      <c r="P3017" s="103"/>
      <c r="Q3017" s="103"/>
      <c r="R3017" s="103"/>
    </row>
    <row r="3018" spans="16:18">
      <c r="P3018" s="103"/>
      <c r="Q3018" s="103"/>
      <c r="R3018" s="103"/>
    </row>
    <row r="3019" spans="16:18">
      <c r="P3019" s="103"/>
      <c r="Q3019" s="103"/>
      <c r="R3019" s="103"/>
    </row>
    <row r="3020" spans="16:18">
      <c r="P3020" s="103"/>
      <c r="Q3020" s="103"/>
      <c r="R3020" s="103"/>
    </row>
    <row r="3021" spans="16:18">
      <c r="P3021" s="103"/>
      <c r="Q3021" s="103"/>
      <c r="R3021" s="103"/>
    </row>
    <row r="3022" spans="16:18">
      <c r="P3022" s="103"/>
      <c r="Q3022" s="103"/>
      <c r="R3022" s="103"/>
    </row>
    <row r="3023" spans="16:18">
      <c r="P3023" s="103"/>
      <c r="Q3023" s="103"/>
      <c r="R3023" s="103"/>
    </row>
    <row r="3024" spans="16:18">
      <c r="P3024" s="103"/>
      <c r="Q3024" s="103"/>
      <c r="R3024" s="103"/>
    </row>
    <row r="3025" spans="16:18">
      <c r="P3025" s="103"/>
      <c r="Q3025" s="103"/>
      <c r="R3025" s="103"/>
    </row>
    <row r="3026" spans="16:18">
      <c r="P3026" s="103"/>
      <c r="Q3026" s="103"/>
      <c r="R3026" s="103"/>
    </row>
    <row r="3027" spans="16:18">
      <c r="P3027" s="103"/>
      <c r="Q3027" s="103"/>
      <c r="R3027" s="103"/>
    </row>
    <row r="3028" spans="16:18">
      <c r="P3028" s="103"/>
      <c r="Q3028" s="103"/>
      <c r="R3028" s="103"/>
    </row>
    <row r="3029" spans="16:18">
      <c r="P3029" s="103"/>
      <c r="Q3029" s="103"/>
      <c r="R3029" s="103"/>
    </row>
    <row r="3030" spans="16:18">
      <c r="P3030" s="103"/>
      <c r="Q3030" s="103"/>
      <c r="R3030" s="103"/>
    </row>
    <row r="3031" spans="16:18">
      <c r="P3031" s="103"/>
      <c r="Q3031" s="103"/>
      <c r="R3031" s="103"/>
    </row>
    <row r="3032" spans="16:18">
      <c r="P3032" s="103"/>
      <c r="Q3032" s="103"/>
      <c r="R3032" s="103"/>
    </row>
    <row r="3033" spans="16:18">
      <c r="P3033" s="103"/>
      <c r="Q3033" s="103"/>
      <c r="R3033" s="103"/>
    </row>
    <row r="3034" spans="16:18">
      <c r="P3034" s="103"/>
      <c r="Q3034" s="103"/>
      <c r="R3034" s="103"/>
    </row>
    <row r="3035" spans="16:18">
      <c r="P3035" s="103"/>
      <c r="Q3035" s="103"/>
      <c r="R3035" s="103"/>
    </row>
    <row r="3036" spans="16:18">
      <c r="P3036" s="103"/>
      <c r="Q3036" s="103"/>
      <c r="R3036" s="103"/>
    </row>
    <row r="3037" spans="16:18">
      <c r="P3037" s="103"/>
      <c r="Q3037" s="103"/>
      <c r="R3037" s="103"/>
    </row>
    <row r="3038" spans="16:18">
      <c r="P3038" s="103"/>
      <c r="Q3038" s="103"/>
      <c r="R3038" s="103"/>
    </row>
    <row r="3039" spans="16:18">
      <c r="P3039" s="103"/>
      <c r="Q3039" s="103"/>
      <c r="R3039" s="103"/>
    </row>
    <row r="3040" spans="16:18">
      <c r="P3040" s="103"/>
      <c r="Q3040" s="103"/>
      <c r="R3040" s="103"/>
    </row>
    <row r="3041" spans="16:18">
      <c r="P3041" s="103"/>
      <c r="Q3041" s="103"/>
      <c r="R3041" s="103"/>
    </row>
    <row r="3042" spans="16:18">
      <c r="P3042" s="103"/>
      <c r="Q3042" s="103"/>
      <c r="R3042" s="103"/>
    </row>
    <row r="3043" spans="16:18">
      <c r="P3043" s="103"/>
      <c r="Q3043" s="103"/>
      <c r="R3043" s="103"/>
    </row>
    <row r="3044" spans="16:18">
      <c r="P3044" s="103"/>
      <c r="Q3044" s="103"/>
      <c r="R3044" s="103"/>
    </row>
    <row r="3045" spans="16:18">
      <c r="P3045" s="103"/>
      <c r="Q3045" s="103"/>
      <c r="R3045" s="103"/>
    </row>
    <row r="3046" spans="16:18">
      <c r="P3046" s="103"/>
      <c r="Q3046" s="103"/>
      <c r="R3046" s="103"/>
    </row>
    <row r="3047" spans="16:18">
      <c r="P3047" s="103"/>
      <c r="Q3047" s="103"/>
      <c r="R3047" s="103"/>
    </row>
    <row r="3048" spans="16:18">
      <c r="P3048" s="103"/>
      <c r="Q3048" s="103"/>
      <c r="R3048" s="103"/>
    </row>
    <row r="3049" spans="16:18">
      <c r="P3049" s="103"/>
      <c r="Q3049" s="103"/>
      <c r="R3049" s="103"/>
    </row>
    <row r="3050" spans="16:18">
      <c r="P3050" s="103"/>
      <c r="Q3050" s="103"/>
      <c r="R3050" s="103"/>
    </row>
    <row r="3051" spans="16:18">
      <c r="P3051" s="103"/>
      <c r="Q3051" s="103"/>
      <c r="R3051" s="103"/>
    </row>
    <row r="3052" spans="16:18">
      <c r="P3052" s="103"/>
      <c r="Q3052" s="103"/>
      <c r="R3052" s="103"/>
    </row>
    <row r="3053" spans="16:18">
      <c r="P3053" s="103"/>
      <c r="Q3053" s="103"/>
      <c r="R3053" s="103"/>
    </row>
    <row r="3054" spans="16:18">
      <c r="P3054" s="103"/>
      <c r="Q3054" s="103"/>
      <c r="R3054" s="103"/>
    </row>
    <row r="3055" spans="16:18">
      <c r="P3055" s="103"/>
      <c r="Q3055" s="103"/>
      <c r="R3055" s="103"/>
    </row>
    <row r="3056" spans="16:18">
      <c r="P3056" s="103"/>
      <c r="Q3056" s="103"/>
      <c r="R3056" s="103"/>
    </row>
    <row r="3057" spans="16:18">
      <c r="P3057" s="103"/>
      <c r="Q3057" s="103"/>
      <c r="R3057" s="103"/>
    </row>
    <row r="3058" spans="16:18">
      <c r="P3058" s="103"/>
      <c r="Q3058" s="103"/>
      <c r="R3058" s="103"/>
    </row>
    <row r="3059" spans="16:18">
      <c r="P3059" s="103"/>
      <c r="Q3059" s="103"/>
      <c r="R3059" s="103"/>
    </row>
    <row r="3060" spans="16:18">
      <c r="P3060" s="103"/>
      <c r="Q3060" s="103"/>
      <c r="R3060" s="103"/>
    </row>
    <row r="3061" spans="16:18">
      <c r="P3061" s="103"/>
      <c r="Q3061" s="103"/>
      <c r="R3061" s="103"/>
    </row>
    <row r="3062" spans="16:18">
      <c r="P3062" s="103"/>
      <c r="Q3062" s="103"/>
      <c r="R3062" s="103"/>
    </row>
    <row r="3063" spans="16:18">
      <c r="P3063" s="103"/>
      <c r="Q3063" s="103"/>
      <c r="R3063" s="103"/>
    </row>
    <row r="3064" spans="16:18">
      <c r="P3064" s="103"/>
      <c r="Q3064" s="103"/>
      <c r="R3064" s="103"/>
    </row>
    <row r="3065" spans="16:18">
      <c r="P3065" s="103"/>
      <c r="Q3065" s="103"/>
      <c r="R3065" s="103"/>
    </row>
    <row r="3066" spans="16:18">
      <c r="P3066" s="103"/>
      <c r="Q3066" s="103"/>
      <c r="R3066" s="103"/>
    </row>
    <row r="3067" spans="16:18">
      <c r="P3067" s="103"/>
      <c r="Q3067" s="103"/>
      <c r="R3067" s="103"/>
    </row>
    <row r="3068" spans="16:18">
      <c r="P3068" s="103"/>
      <c r="Q3068" s="103"/>
      <c r="R3068" s="103"/>
    </row>
    <row r="3069" spans="16:18">
      <c r="P3069" s="103"/>
      <c r="Q3069" s="103"/>
      <c r="R3069" s="103"/>
    </row>
    <row r="3070" spans="16:18">
      <c r="P3070" s="103"/>
      <c r="Q3070" s="103"/>
      <c r="R3070" s="103"/>
    </row>
    <row r="3071" spans="16:18">
      <c r="P3071" s="103"/>
      <c r="Q3071" s="103"/>
      <c r="R3071" s="103"/>
    </row>
    <row r="3072" spans="16:18">
      <c r="P3072" s="103"/>
      <c r="Q3072" s="103"/>
      <c r="R3072" s="103"/>
    </row>
    <row r="3073" spans="16:18">
      <c r="P3073" s="103"/>
      <c r="Q3073" s="103"/>
      <c r="R3073" s="103"/>
    </row>
    <row r="3074" spans="16:18">
      <c r="P3074" s="103"/>
      <c r="Q3074" s="103"/>
      <c r="R3074" s="103"/>
    </row>
    <row r="3075" spans="16:18">
      <c r="P3075" s="103"/>
      <c r="Q3075" s="103"/>
      <c r="R3075" s="103"/>
    </row>
    <row r="3076" spans="16:18">
      <c r="P3076" s="103"/>
      <c r="Q3076" s="103"/>
      <c r="R3076" s="103"/>
    </row>
    <row r="3077" spans="16:18">
      <c r="P3077" s="103"/>
      <c r="Q3077" s="103"/>
      <c r="R3077" s="103"/>
    </row>
    <row r="3078" spans="16:18">
      <c r="P3078" s="103"/>
      <c r="Q3078" s="103"/>
      <c r="R3078" s="103"/>
    </row>
    <row r="3079" spans="16:18">
      <c r="P3079" s="103"/>
      <c r="Q3079" s="103"/>
      <c r="R3079" s="103"/>
    </row>
    <row r="3080" spans="16:18">
      <c r="P3080" s="103"/>
      <c r="Q3080" s="103"/>
      <c r="R3080" s="103"/>
    </row>
    <row r="3081" spans="16:18">
      <c r="P3081" s="103"/>
      <c r="Q3081" s="103"/>
      <c r="R3081" s="103"/>
    </row>
    <row r="3082" spans="16:18">
      <c r="P3082" s="103"/>
      <c r="Q3082" s="103"/>
      <c r="R3082" s="103"/>
    </row>
    <row r="3083" spans="16:18">
      <c r="P3083" s="103"/>
      <c r="Q3083" s="103"/>
      <c r="R3083" s="103"/>
    </row>
    <row r="3084" spans="16:18">
      <c r="P3084" s="103"/>
      <c r="Q3084" s="103"/>
      <c r="R3084" s="103"/>
    </row>
    <row r="3085" spans="16:18">
      <c r="P3085" s="103"/>
      <c r="Q3085" s="103"/>
      <c r="R3085" s="103"/>
    </row>
    <row r="3086" spans="16:18">
      <c r="P3086" s="103"/>
      <c r="Q3086" s="103"/>
      <c r="R3086" s="103"/>
    </row>
    <row r="3087" spans="16:18">
      <c r="P3087" s="103"/>
      <c r="Q3087" s="103"/>
      <c r="R3087" s="103"/>
    </row>
    <row r="3088" spans="16:18">
      <c r="P3088" s="103"/>
      <c r="Q3088" s="103"/>
      <c r="R3088" s="103"/>
    </row>
    <row r="3089" spans="16:18">
      <c r="P3089" s="103"/>
      <c r="Q3089" s="103"/>
      <c r="R3089" s="103"/>
    </row>
    <row r="3090" spans="16:18">
      <c r="P3090" s="103"/>
      <c r="Q3090" s="103"/>
      <c r="R3090" s="103"/>
    </row>
    <row r="3091" spans="16:18">
      <c r="P3091" s="103"/>
      <c r="Q3091" s="103"/>
      <c r="R3091" s="103"/>
    </row>
    <row r="3092" spans="16:18">
      <c r="P3092" s="103"/>
      <c r="Q3092" s="103"/>
      <c r="R3092" s="103"/>
    </row>
    <row r="3093" spans="16:18">
      <c r="P3093" s="103"/>
      <c r="Q3093" s="103"/>
      <c r="R3093" s="103"/>
    </row>
    <row r="3094" spans="16:18">
      <c r="P3094" s="103"/>
      <c r="Q3094" s="103"/>
      <c r="R3094" s="103"/>
    </row>
    <row r="3095" spans="16:18">
      <c r="P3095" s="103"/>
      <c r="Q3095" s="103"/>
      <c r="R3095" s="103"/>
    </row>
    <row r="3096" spans="16:18">
      <c r="P3096" s="103"/>
      <c r="Q3096" s="103"/>
      <c r="R3096" s="103"/>
    </row>
    <row r="3097" spans="16:18">
      <c r="P3097" s="103"/>
      <c r="Q3097" s="103"/>
      <c r="R3097" s="103"/>
    </row>
    <row r="3098" spans="16:18">
      <c r="P3098" s="103"/>
      <c r="Q3098" s="103"/>
      <c r="R3098" s="103"/>
    </row>
    <row r="3099" spans="16:18">
      <c r="P3099" s="103"/>
      <c r="Q3099" s="103"/>
      <c r="R3099" s="103"/>
    </row>
    <row r="3100" spans="16:18">
      <c r="P3100" s="103"/>
      <c r="Q3100" s="103"/>
      <c r="R3100" s="103"/>
    </row>
    <row r="3101" spans="16:18">
      <c r="P3101" s="103"/>
      <c r="Q3101" s="103"/>
      <c r="R3101" s="103"/>
    </row>
    <row r="3102" spans="16:18">
      <c r="P3102" s="103"/>
      <c r="Q3102" s="103"/>
      <c r="R3102" s="103"/>
    </row>
    <row r="3103" spans="16:18">
      <c r="P3103" s="103"/>
      <c r="Q3103" s="103"/>
      <c r="R3103" s="103"/>
    </row>
    <row r="3104" spans="16:18">
      <c r="P3104" s="103"/>
      <c r="Q3104" s="103"/>
      <c r="R3104" s="103"/>
    </row>
    <row r="3105" spans="16:18">
      <c r="P3105" s="103"/>
      <c r="Q3105" s="103"/>
      <c r="R3105" s="103"/>
    </row>
    <row r="3106" spans="16:18">
      <c r="P3106" s="103"/>
      <c r="Q3106" s="103"/>
      <c r="R3106" s="103"/>
    </row>
    <row r="3107" spans="16:18">
      <c r="P3107" s="103"/>
      <c r="Q3107" s="103"/>
      <c r="R3107" s="103"/>
    </row>
    <row r="3108" spans="16:18">
      <c r="P3108" s="103"/>
      <c r="Q3108" s="103"/>
      <c r="R3108" s="103"/>
    </row>
    <row r="3109" spans="16:18">
      <c r="P3109" s="103"/>
      <c r="Q3109" s="103"/>
      <c r="R3109" s="103"/>
    </row>
    <row r="3110" spans="16:18">
      <c r="P3110" s="103"/>
      <c r="Q3110" s="103"/>
      <c r="R3110" s="103"/>
    </row>
    <row r="3111" spans="16:18">
      <c r="P3111" s="103"/>
      <c r="Q3111" s="103"/>
      <c r="R3111" s="103"/>
    </row>
    <row r="3112" spans="16:18">
      <c r="P3112" s="103"/>
      <c r="Q3112" s="103"/>
      <c r="R3112" s="103"/>
    </row>
    <row r="3113" spans="16:18">
      <c r="P3113" s="103"/>
      <c r="Q3113" s="103"/>
      <c r="R3113" s="103"/>
    </row>
    <row r="3114" spans="16:18">
      <c r="P3114" s="103"/>
      <c r="Q3114" s="103"/>
      <c r="R3114" s="103"/>
    </row>
    <row r="3115" spans="16:18">
      <c r="P3115" s="103"/>
      <c r="Q3115" s="103"/>
      <c r="R3115" s="103"/>
    </row>
    <row r="3116" spans="16:18">
      <c r="P3116" s="103"/>
      <c r="Q3116" s="103"/>
      <c r="R3116" s="103"/>
    </row>
    <row r="3117" spans="16:18">
      <c r="P3117" s="103"/>
      <c r="Q3117" s="103"/>
      <c r="R3117" s="103"/>
    </row>
    <row r="3118" spans="16:18">
      <c r="P3118" s="103"/>
      <c r="Q3118" s="103"/>
      <c r="R3118" s="103"/>
    </row>
    <row r="3119" spans="16:18">
      <c r="P3119" s="103"/>
      <c r="Q3119" s="103"/>
      <c r="R3119" s="103"/>
    </row>
    <row r="3120" spans="16:18">
      <c r="P3120" s="103"/>
      <c r="Q3120" s="103"/>
      <c r="R3120" s="103"/>
    </row>
    <row r="3121" spans="16:18">
      <c r="P3121" s="103"/>
      <c r="Q3121" s="103"/>
      <c r="R3121" s="103"/>
    </row>
    <row r="3122" spans="16:18">
      <c r="P3122" s="103"/>
      <c r="Q3122" s="103"/>
      <c r="R3122" s="103"/>
    </row>
    <row r="3123" spans="16:18">
      <c r="P3123" s="103"/>
      <c r="Q3123" s="103"/>
      <c r="R3123" s="103"/>
    </row>
    <row r="3124" spans="16:18">
      <c r="P3124" s="103"/>
      <c r="Q3124" s="103"/>
      <c r="R3124" s="103"/>
    </row>
    <row r="3125" spans="16:18">
      <c r="P3125" s="103"/>
      <c r="Q3125" s="103"/>
      <c r="R3125" s="103"/>
    </row>
    <row r="3126" spans="16:18">
      <c r="P3126" s="103"/>
      <c r="Q3126" s="103"/>
      <c r="R3126" s="103"/>
    </row>
    <row r="3127" spans="16:18">
      <c r="P3127" s="103"/>
      <c r="Q3127" s="103"/>
      <c r="R3127" s="103"/>
    </row>
    <row r="3128" spans="16:18">
      <c r="P3128" s="103"/>
      <c r="Q3128" s="103"/>
      <c r="R3128" s="103"/>
    </row>
    <row r="3129" spans="16:18">
      <c r="P3129" s="103"/>
      <c r="Q3129" s="103"/>
      <c r="R3129" s="103"/>
    </row>
    <row r="3130" spans="16:18">
      <c r="P3130" s="103"/>
      <c r="Q3130" s="103"/>
      <c r="R3130" s="103"/>
    </row>
    <row r="3131" spans="16:18">
      <c r="P3131" s="103"/>
      <c r="Q3131" s="103"/>
      <c r="R3131" s="103"/>
    </row>
    <row r="3132" spans="16:18">
      <c r="P3132" s="103"/>
      <c r="Q3132" s="103"/>
      <c r="R3132" s="103"/>
    </row>
    <row r="3133" spans="16:18">
      <c r="P3133" s="103"/>
      <c r="Q3133" s="103"/>
      <c r="R3133" s="103"/>
    </row>
    <row r="3134" spans="16:18">
      <c r="P3134" s="103"/>
      <c r="Q3134" s="103"/>
      <c r="R3134" s="103"/>
    </row>
    <row r="3135" spans="16:18">
      <c r="P3135" s="103"/>
      <c r="Q3135" s="103"/>
      <c r="R3135" s="103"/>
    </row>
    <row r="3136" spans="16:18">
      <c r="P3136" s="103"/>
      <c r="Q3136" s="103"/>
      <c r="R3136" s="103"/>
    </row>
    <row r="3137" spans="16:18">
      <c r="P3137" s="103"/>
      <c r="Q3137" s="103"/>
      <c r="R3137" s="103"/>
    </row>
    <row r="3138" spans="16:18">
      <c r="P3138" s="103"/>
      <c r="Q3138" s="103"/>
      <c r="R3138" s="103"/>
    </row>
    <row r="3139" spans="16:18">
      <c r="P3139" s="103"/>
      <c r="Q3139" s="103"/>
      <c r="R3139" s="103"/>
    </row>
    <row r="3140" spans="16:18">
      <c r="P3140" s="103"/>
      <c r="Q3140" s="103"/>
      <c r="R3140" s="103"/>
    </row>
    <row r="3141" spans="16:18">
      <c r="P3141" s="103"/>
      <c r="Q3141" s="103"/>
      <c r="R3141" s="103"/>
    </row>
    <row r="3142" spans="16:18">
      <c r="P3142" s="103"/>
      <c r="Q3142" s="103"/>
      <c r="R3142" s="103"/>
    </row>
    <row r="3143" spans="16:18">
      <c r="P3143" s="103"/>
      <c r="Q3143" s="103"/>
      <c r="R3143" s="103"/>
    </row>
    <row r="3144" spans="16:18">
      <c r="P3144" s="103"/>
      <c r="Q3144" s="103"/>
      <c r="R3144" s="103"/>
    </row>
    <row r="3145" spans="16:18">
      <c r="P3145" s="103"/>
      <c r="Q3145" s="103"/>
      <c r="R3145" s="103"/>
    </row>
    <row r="3146" spans="16:18">
      <c r="P3146" s="103"/>
      <c r="Q3146" s="103"/>
      <c r="R3146" s="103"/>
    </row>
    <row r="3147" spans="16:18">
      <c r="P3147" s="103"/>
      <c r="Q3147" s="103"/>
      <c r="R3147" s="103"/>
    </row>
    <row r="3148" spans="16:18">
      <c r="P3148" s="103"/>
      <c r="Q3148" s="103"/>
      <c r="R3148" s="103"/>
    </row>
    <row r="3149" spans="16:18">
      <c r="P3149" s="103"/>
      <c r="Q3149" s="103"/>
      <c r="R3149" s="103"/>
    </row>
    <row r="3150" spans="16:18">
      <c r="P3150" s="103"/>
      <c r="Q3150" s="103"/>
      <c r="R3150" s="103"/>
    </row>
    <row r="3151" spans="16:18">
      <c r="P3151" s="103"/>
      <c r="Q3151" s="103"/>
      <c r="R3151" s="103"/>
    </row>
    <row r="3152" spans="16:18">
      <c r="P3152" s="103"/>
      <c r="Q3152" s="103"/>
      <c r="R3152" s="103"/>
    </row>
    <row r="3153" spans="16:18">
      <c r="P3153" s="103"/>
      <c r="Q3153" s="103"/>
      <c r="R3153" s="103"/>
    </row>
    <row r="3154" spans="16:18">
      <c r="P3154" s="103"/>
      <c r="Q3154" s="103"/>
      <c r="R3154" s="103"/>
    </row>
    <row r="3155" spans="16:18">
      <c r="P3155" s="103"/>
      <c r="Q3155" s="103"/>
      <c r="R3155" s="103"/>
    </row>
    <row r="3156" spans="16:18">
      <c r="P3156" s="103"/>
      <c r="Q3156" s="103"/>
      <c r="R3156" s="103"/>
    </row>
    <row r="3157" spans="16:18">
      <c r="P3157" s="103"/>
      <c r="Q3157" s="103"/>
      <c r="R3157" s="103"/>
    </row>
    <row r="3158" spans="16:18">
      <c r="P3158" s="103"/>
      <c r="Q3158" s="103"/>
      <c r="R3158" s="103"/>
    </row>
    <row r="3159" spans="16:18">
      <c r="P3159" s="103"/>
      <c r="Q3159" s="103"/>
      <c r="R3159" s="103"/>
    </row>
    <row r="3160" spans="16:18">
      <c r="P3160" s="103"/>
      <c r="Q3160" s="103"/>
      <c r="R3160" s="103"/>
    </row>
    <row r="3161" spans="16:18">
      <c r="P3161" s="103"/>
      <c r="Q3161" s="103"/>
      <c r="R3161" s="103"/>
    </row>
    <row r="3162" spans="16:18">
      <c r="P3162" s="103"/>
      <c r="Q3162" s="103"/>
      <c r="R3162" s="103"/>
    </row>
    <row r="3163" spans="16:18">
      <c r="P3163" s="103"/>
      <c r="Q3163" s="103"/>
      <c r="R3163" s="103"/>
    </row>
    <row r="3164" spans="16:18">
      <c r="P3164" s="103"/>
      <c r="Q3164" s="103"/>
      <c r="R3164" s="103"/>
    </row>
    <row r="3165" spans="16:18">
      <c r="P3165" s="103"/>
      <c r="Q3165" s="103"/>
      <c r="R3165" s="103"/>
    </row>
    <row r="3166" spans="16:18">
      <c r="P3166" s="103"/>
      <c r="Q3166" s="103"/>
      <c r="R3166" s="103"/>
    </row>
    <row r="3167" spans="16:18">
      <c r="P3167" s="103"/>
      <c r="Q3167" s="103"/>
      <c r="R3167" s="103"/>
    </row>
    <row r="3168" spans="16:18">
      <c r="P3168" s="103"/>
      <c r="Q3168" s="103"/>
      <c r="R3168" s="103"/>
    </row>
    <row r="3169" spans="16:18">
      <c r="P3169" s="103"/>
      <c r="Q3169" s="103"/>
      <c r="R3169" s="103"/>
    </row>
    <row r="3170" spans="16:18">
      <c r="P3170" s="103"/>
      <c r="Q3170" s="103"/>
      <c r="R3170" s="103"/>
    </row>
    <row r="3171" spans="16:18">
      <c r="P3171" s="103"/>
      <c r="Q3171" s="103"/>
      <c r="R3171" s="103"/>
    </row>
    <row r="3172" spans="16:18">
      <c r="P3172" s="103"/>
      <c r="Q3172" s="103"/>
      <c r="R3172" s="103"/>
    </row>
    <row r="3173" spans="16:18">
      <c r="P3173" s="103"/>
      <c r="Q3173" s="103"/>
      <c r="R3173" s="103"/>
    </row>
    <row r="3174" spans="16:18">
      <c r="P3174" s="103"/>
      <c r="Q3174" s="103"/>
      <c r="R3174" s="103"/>
    </row>
    <row r="3175" spans="16:18">
      <c r="P3175" s="103"/>
      <c r="Q3175" s="103"/>
      <c r="R3175" s="103"/>
    </row>
    <row r="3176" spans="16:18">
      <c r="P3176" s="103"/>
      <c r="Q3176" s="103"/>
      <c r="R3176" s="103"/>
    </row>
    <row r="3177" spans="16:18">
      <c r="P3177" s="103"/>
      <c r="Q3177" s="103"/>
      <c r="R3177" s="103"/>
    </row>
    <row r="3178" spans="16:18">
      <c r="P3178" s="103"/>
      <c r="Q3178" s="103"/>
      <c r="R3178" s="103"/>
    </row>
    <row r="3179" spans="16:18">
      <c r="P3179" s="103"/>
      <c r="Q3179" s="103"/>
      <c r="R3179" s="103"/>
    </row>
    <row r="3180" spans="16:18">
      <c r="P3180" s="103"/>
      <c r="Q3180" s="103"/>
      <c r="R3180" s="103"/>
    </row>
    <row r="3181" spans="16:18">
      <c r="P3181" s="103"/>
      <c r="Q3181" s="103"/>
      <c r="R3181" s="103"/>
    </row>
    <row r="3182" spans="16:18">
      <c r="P3182" s="103"/>
      <c r="Q3182" s="103"/>
      <c r="R3182" s="103"/>
    </row>
    <row r="3183" spans="16:18">
      <c r="P3183" s="103"/>
      <c r="Q3183" s="103"/>
      <c r="R3183" s="103"/>
    </row>
    <row r="3184" spans="16:18">
      <c r="P3184" s="103"/>
      <c r="Q3184" s="103"/>
      <c r="R3184" s="103"/>
    </row>
    <row r="3185" spans="16:18">
      <c r="P3185" s="103"/>
      <c r="Q3185" s="103"/>
      <c r="R3185" s="103"/>
    </row>
    <row r="3186" spans="16:18">
      <c r="P3186" s="103"/>
      <c r="Q3186" s="103"/>
      <c r="R3186" s="103"/>
    </row>
    <row r="3187" spans="16:18">
      <c r="P3187" s="103"/>
      <c r="Q3187" s="103"/>
      <c r="R3187" s="103"/>
    </row>
    <row r="3188" spans="16:18">
      <c r="P3188" s="103"/>
      <c r="Q3188" s="103"/>
      <c r="R3188" s="103"/>
    </row>
    <row r="3189" spans="16:18">
      <c r="P3189" s="103"/>
      <c r="Q3189" s="103"/>
      <c r="R3189" s="103"/>
    </row>
    <row r="3190" spans="16:18">
      <c r="P3190" s="103"/>
      <c r="Q3190" s="103"/>
      <c r="R3190" s="103"/>
    </row>
    <row r="3191" spans="16:18">
      <c r="P3191" s="103"/>
      <c r="Q3191" s="103"/>
      <c r="R3191" s="103"/>
    </row>
    <row r="3192" spans="16:18">
      <c r="P3192" s="103"/>
      <c r="Q3192" s="103"/>
      <c r="R3192" s="103"/>
    </row>
    <row r="3193" spans="16:18">
      <c r="P3193" s="103"/>
      <c r="Q3193" s="103"/>
      <c r="R3193" s="103"/>
    </row>
    <row r="3194" spans="16:18">
      <c r="P3194" s="103"/>
      <c r="Q3194" s="103"/>
      <c r="R3194" s="103"/>
    </row>
    <row r="3195" spans="16:18">
      <c r="P3195" s="103"/>
      <c r="Q3195" s="103"/>
      <c r="R3195" s="103"/>
    </row>
    <row r="3196" spans="16:18">
      <c r="P3196" s="103"/>
      <c r="Q3196" s="103"/>
      <c r="R3196" s="103"/>
    </row>
    <row r="3197" spans="16:18">
      <c r="P3197" s="103"/>
      <c r="Q3197" s="103"/>
      <c r="R3197" s="103"/>
    </row>
    <row r="3198" spans="16:18">
      <c r="P3198" s="103"/>
      <c r="Q3198" s="103"/>
      <c r="R3198" s="103"/>
    </row>
    <row r="3199" spans="16:18">
      <c r="P3199" s="103"/>
      <c r="Q3199" s="103"/>
      <c r="R3199" s="103"/>
    </row>
    <row r="3200" spans="16:18">
      <c r="P3200" s="103"/>
      <c r="Q3200" s="103"/>
      <c r="R3200" s="103"/>
    </row>
    <row r="3201" spans="16:18">
      <c r="P3201" s="103"/>
      <c r="Q3201" s="103"/>
      <c r="R3201" s="103"/>
    </row>
    <row r="3202" spans="16:18">
      <c r="P3202" s="103"/>
      <c r="Q3202" s="103"/>
      <c r="R3202" s="103"/>
    </row>
    <row r="3203" spans="16:18">
      <c r="P3203" s="103"/>
      <c r="Q3203" s="103"/>
      <c r="R3203" s="103"/>
    </row>
    <row r="3204" spans="16:18">
      <c r="P3204" s="103"/>
      <c r="Q3204" s="103"/>
      <c r="R3204" s="103"/>
    </row>
    <row r="3205" spans="16:18">
      <c r="P3205" s="103"/>
      <c r="Q3205" s="103"/>
      <c r="R3205" s="103"/>
    </row>
    <row r="3206" spans="16:18">
      <c r="P3206" s="103"/>
      <c r="Q3206" s="103"/>
      <c r="R3206" s="103"/>
    </row>
    <row r="3207" spans="16:18">
      <c r="P3207" s="103"/>
      <c r="Q3207" s="103"/>
      <c r="R3207" s="103"/>
    </row>
    <row r="3208" spans="16:18">
      <c r="P3208" s="103"/>
      <c r="Q3208" s="103"/>
      <c r="R3208" s="103"/>
    </row>
    <row r="3209" spans="16:18">
      <c r="P3209" s="103"/>
      <c r="Q3209" s="103"/>
      <c r="R3209" s="103"/>
    </row>
    <row r="3210" spans="16:18">
      <c r="P3210" s="103"/>
      <c r="Q3210" s="103"/>
      <c r="R3210" s="103"/>
    </row>
    <row r="3211" spans="16:18">
      <c r="P3211" s="103"/>
      <c r="Q3211" s="103"/>
      <c r="R3211" s="103"/>
    </row>
    <row r="3212" spans="16:18">
      <c r="P3212" s="103"/>
      <c r="Q3212" s="103"/>
      <c r="R3212" s="103"/>
    </row>
    <row r="3213" spans="16:18">
      <c r="P3213" s="103"/>
      <c r="Q3213" s="103"/>
      <c r="R3213" s="103"/>
    </row>
    <row r="3214" spans="16:18">
      <c r="P3214" s="103"/>
      <c r="Q3214" s="103"/>
      <c r="R3214" s="103"/>
    </row>
    <row r="3215" spans="16:18">
      <c r="P3215" s="103"/>
      <c r="Q3215" s="103"/>
      <c r="R3215" s="103"/>
    </row>
    <row r="3216" spans="16:18">
      <c r="P3216" s="103"/>
      <c r="Q3216" s="103"/>
      <c r="R3216" s="103"/>
    </row>
    <row r="3217" spans="16:18">
      <c r="P3217" s="103"/>
      <c r="Q3217" s="103"/>
      <c r="R3217" s="103"/>
    </row>
    <row r="3218" spans="16:18">
      <c r="P3218" s="103"/>
      <c r="Q3218" s="103"/>
      <c r="R3218" s="103"/>
    </row>
    <row r="3219" spans="16:18">
      <c r="P3219" s="103"/>
      <c r="Q3219" s="103"/>
      <c r="R3219" s="103"/>
    </row>
    <row r="3220" spans="16:18">
      <c r="P3220" s="103"/>
      <c r="Q3220" s="103"/>
      <c r="R3220" s="103"/>
    </row>
    <row r="3221" spans="16:18">
      <c r="P3221" s="103"/>
      <c r="Q3221" s="103"/>
      <c r="R3221" s="103"/>
    </row>
    <row r="3222" spans="16:18">
      <c r="P3222" s="103"/>
      <c r="Q3222" s="103"/>
      <c r="R3222" s="103"/>
    </row>
    <row r="3223" spans="16:18">
      <c r="P3223" s="103"/>
      <c r="Q3223" s="103"/>
      <c r="R3223" s="103"/>
    </row>
    <row r="3224" spans="16:18">
      <c r="P3224" s="103"/>
      <c r="Q3224" s="103"/>
      <c r="R3224" s="103"/>
    </row>
    <row r="3225" spans="16:18">
      <c r="P3225" s="103"/>
      <c r="Q3225" s="103"/>
      <c r="R3225" s="103"/>
    </row>
    <row r="3226" spans="16:18">
      <c r="P3226" s="103"/>
      <c r="Q3226" s="103"/>
      <c r="R3226" s="103"/>
    </row>
    <row r="3227" spans="16:18">
      <c r="P3227" s="103"/>
      <c r="Q3227" s="103"/>
      <c r="R3227" s="103"/>
    </row>
    <row r="3228" spans="16:18">
      <c r="P3228" s="103"/>
      <c r="Q3228" s="103"/>
      <c r="R3228" s="103"/>
    </row>
    <row r="3229" spans="16:18">
      <c r="P3229" s="103"/>
      <c r="Q3229" s="103"/>
      <c r="R3229" s="103"/>
    </row>
    <row r="3230" spans="16:18">
      <c r="P3230" s="103"/>
      <c r="Q3230" s="103"/>
      <c r="R3230" s="103"/>
    </row>
    <row r="3231" spans="16:18">
      <c r="P3231" s="103"/>
      <c r="Q3231" s="103"/>
      <c r="R3231" s="103"/>
    </row>
    <row r="3232" spans="16:18">
      <c r="P3232" s="103"/>
      <c r="Q3232" s="103"/>
      <c r="R3232" s="103"/>
    </row>
    <row r="3233" spans="16:18">
      <c r="P3233" s="103"/>
      <c r="Q3233" s="103"/>
      <c r="R3233" s="103"/>
    </row>
    <row r="3234" spans="16:18">
      <c r="P3234" s="103"/>
      <c r="Q3234" s="103"/>
      <c r="R3234" s="103"/>
    </row>
    <row r="3235" spans="16:18">
      <c r="P3235" s="103"/>
      <c r="Q3235" s="103"/>
      <c r="R3235" s="103"/>
    </row>
    <row r="3236" spans="16:18">
      <c r="P3236" s="103"/>
      <c r="Q3236" s="103"/>
      <c r="R3236" s="103"/>
    </row>
    <row r="3237" spans="16:18">
      <c r="P3237" s="103"/>
      <c r="Q3237" s="103"/>
      <c r="R3237" s="103"/>
    </row>
    <row r="3238" spans="16:18">
      <c r="P3238" s="103"/>
      <c r="Q3238" s="103"/>
      <c r="R3238" s="103"/>
    </row>
    <row r="3239" spans="16:18">
      <c r="P3239" s="103"/>
      <c r="Q3239" s="103"/>
      <c r="R3239" s="103"/>
    </row>
    <row r="3240" spans="16:18">
      <c r="P3240" s="103"/>
      <c r="Q3240" s="103"/>
      <c r="R3240" s="103"/>
    </row>
    <row r="3241" spans="16:18">
      <c r="P3241" s="103"/>
      <c r="Q3241" s="103"/>
      <c r="R3241" s="103"/>
    </row>
    <row r="3242" spans="16:18">
      <c r="P3242" s="103"/>
      <c r="Q3242" s="103"/>
      <c r="R3242" s="103"/>
    </row>
    <row r="3243" spans="16:18">
      <c r="P3243" s="103"/>
      <c r="Q3243" s="103"/>
      <c r="R3243" s="103"/>
    </row>
    <row r="3244" spans="16:18">
      <c r="P3244" s="103"/>
      <c r="Q3244" s="103"/>
      <c r="R3244" s="103"/>
    </row>
    <row r="3245" spans="16:18">
      <c r="P3245" s="103"/>
      <c r="Q3245" s="103"/>
      <c r="R3245" s="103"/>
    </row>
    <row r="3246" spans="16:18">
      <c r="P3246" s="103"/>
      <c r="Q3246" s="103"/>
      <c r="R3246" s="103"/>
    </row>
    <row r="3247" spans="16:18">
      <c r="P3247" s="103"/>
      <c r="Q3247" s="103"/>
      <c r="R3247" s="103"/>
    </row>
    <row r="3248" spans="16:18">
      <c r="P3248" s="103"/>
      <c r="Q3248" s="103"/>
      <c r="R3248" s="103"/>
    </row>
    <row r="3249" spans="16:18">
      <c r="P3249" s="103"/>
      <c r="Q3249" s="103"/>
      <c r="R3249" s="103"/>
    </row>
    <row r="3250" spans="16:18">
      <c r="P3250" s="103"/>
      <c r="Q3250" s="103"/>
      <c r="R3250" s="103"/>
    </row>
    <row r="3251" spans="16:18">
      <c r="P3251" s="103"/>
      <c r="Q3251" s="103"/>
      <c r="R3251" s="103"/>
    </row>
    <row r="3252" spans="16:18">
      <c r="P3252" s="103"/>
      <c r="Q3252" s="103"/>
      <c r="R3252" s="103"/>
    </row>
    <row r="3253" spans="16:18">
      <c r="P3253" s="103"/>
      <c r="Q3253" s="103"/>
      <c r="R3253" s="103"/>
    </row>
    <row r="3254" spans="16:18">
      <c r="P3254" s="103"/>
      <c r="Q3254" s="103"/>
      <c r="R3254" s="103"/>
    </row>
    <row r="3255" spans="16:18">
      <c r="P3255" s="103"/>
      <c r="Q3255" s="103"/>
      <c r="R3255" s="103"/>
    </row>
    <row r="3256" spans="16:18">
      <c r="P3256" s="103"/>
      <c r="Q3256" s="103"/>
      <c r="R3256" s="103"/>
    </row>
    <row r="3257" spans="16:18">
      <c r="P3257" s="103"/>
      <c r="Q3257" s="103"/>
      <c r="R3257" s="103"/>
    </row>
    <row r="3258" spans="16:18">
      <c r="P3258" s="103"/>
      <c r="Q3258" s="103"/>
      <c r="R3258" s="103"/>
    </row>
    <row r="3259" spans="16:18">
      <c r="P3259" s="103"/>
      <c r="Q3259" s="103"/>
      <c r="R3259" s="103"/>
    </row>
    <row r="3260" spans="16:18">
      <c r="P3260" s="103"/>
      <c r="Q3260" s="103"/>
      <c r="R3260" s="103"/>
    </row>
    <row r="3261" spans="16:18">
      <c r="P3261" s="103"/>
      <c r="Q3261" s="103"/>
      <c r="R3261" s="103"/>
    </row>
    <row r="3262" spans="16:18">
      <c r="P3262" s="103"/>
      <c r="Q3262" s="103"/>
      <c r="R3262" s="103"/>
    </row>
    <row r="3263" spans="16:18">
      <c r="P3263" s="103"/>
      <c r="Q3263" s="103"/>
      <c r="R3263" s="103"/>
    </row>
    <row r="3264" spans="16:18">
      <c r="P3264" s="103"/>
      <c r="Q3264" s="103"/>
      <c r="R3264" s="103"/>
    </row>
    <row r="3265" spans="16:18">
      <c r="P3265" s="103"/>
      <c r="Q3265" s="103"/>
      <c r="R3265" s="103"/>
    </row>
    <row r="3266" spans="16:18">
      <c r="P3266" s="103"/>
      <c r="Q3266" s="103"/>
      <c r="R3266" s="103"/>
    </row>
    <row r="3267" spans="16:18">
      <c r="P3267" s="103"/>
      <c r="Q3267" s="103"/>
      <c r="R3267" s="103"/>
    </row>
    <row r="3268" spans="16:18">
      <c r="P3268" s="103"/>
      <c r="Q3268" s="103"/>
      <c r="R3268" s="103"/>
    </row>
    <row r="3269" spans="16:18">
      <c r="P3269" s="103"/>
      <c r="Q3269" s="103"/>
      <c r="R3269" s="103"/>
    </row>
    <row r="3270" spans="16:18">
      <c r="P3270" s="103"/>
      <c r="Q3270" s="103"/>
      <c r="R3270" s="103"/>
    </row>
    <row r="3271" spans="16:18">
      <c r="P3271" s="103"/>
      <c r="Q3271" s="103"/>
      <c r="R3271" s="103"/>
    </row>
    <row r="3272" spans="16:18">
      <c r="P3272" s="103"/>
      <c r="Q3272" s="103"/>
      <c r="R3272" s="103"/>
    </row>
    <row r="3273" spans="16:18">
      <c r="P3273" s="103"/>
      <c r="Q3273" s="103"/>
      <c r="R3273" s="103"/>
    </row>
    <row r="3274" spans="16:18">
      <c r="P3274" s="103"/>
      <c r="Q3274" s="103"/>
      <c r="R3274" s="103"/>
    </row>
    <row r="3275" spans="16:18">
      <c r="P3275" s="103"/>
      <c r="Q3275" s="103"/>
      <c r="R3275" s="103"/>
    </row>
    <row r="3276" spans="16:18">
      <c r="P3276" s="103"/>
      <c r="Q3276" s="103"/>
      <c r="R3276" s="103"/>
    </row>
    <row r="3277" spans="16:18">
      <c r="P3277" s="103"/>
      <c r="Q3277" s="103"/>
      <c r="R3277" s="103"/>
    </row>
    <row r="3278" spans="16:18">
      <c r="P3278" s="103"/>
      <c r="Q3278" s="103"/>
      <c r="R3278" s="103"/>
    </row>
    <row r="3279" spans="16:18">
      <c r="P3279" s="103"/>
      <c r="Q3279" s="103"/>
      <c r="R3279" s="103"/>
    </row>
    <row r="3280" spans="16:18">
      <c r="P3280" s="103"/>
      <c r="Q3280" s="103"/>
      <c r="R3280" s="103"/>
    </row>
    <row r="3281" spans="16:18">
      <c r="P3281" s="103"/>
      <c r="Q3281" s="103"/>
      <c r="R3281" s="103"/>
    </row>
    <row r="3282" spans="16:18">
      <c r="P3282" s="103"/>
      <c r="Q3282" s="103"/>
      <c r="R3282" s="103"/>
    </row>
    <row r="3283" spans="16:18">
      <c r="P3283" s="103"/>
      <c r="Q3283" s="103"/>
      <c r="R3283" s="103"/>
    </row>
    <row r="3284" spans="16:18">
      <c r="P3284" s="103"/>
      <c r="Q3284" s="103"/>
      <c r="R3284" s="103"/>
    </row>
    <row r="3285" spans="16:18">
      <c r="P3285" s="103"/>
      <c r="Q3285" s="103"/>
      <c r="R3285" s="103"/>
    </row>
    <row r="3286" spans="16:18">
      <c r="P3286" s="103"/>
      <c r="Q3286" s="103"/>
      <c r="R3286" s="103"/>
    </row>
    <row r="3287" spans="16:18">
      <c r="P3287" s="103"/>
      <c r="Q3287" s="103"/>
      <c r="R3287" s="103"/>
    </row>
    <row r="3288" spans="16:18">
      <c r="P3288" s="103"/>
      <c r="Q3288" s="103"/>
      <c r="R3288" s="103"/>
    </row>
    <row r="3289" spans="16:18">
      <c r="P3289" s="103"/>
      <c r="Q3289" s="103"/>
      <c r="R3289" s="103"/>
    </row>
    <row r="3290" spans="16:18">
      <c r="P3290" s="103"/>
      <c r="Q3290" s="103"/>
      <c r="R3290" s="103"/>
    </row>
    <row r="3291" spans="16:18">
      <c r="P3291" s="103"/>
      <c r="Q3291" s="103"/>
      <c r="R3291" s="103"/>
    </row>
    <row r="3292" spans="16:18">
      <c r="P3292" s="103"/>
      <c r="Q3292" s="103"/>
      <c r="R3292" s="103"/>
    </row>
    <row r="3293" spans="16:18">
      <c r="P3293" s="103"/>
      <c r="Q3293" s="103"/>
      <c r="R3293" s="103"/>
    </row>
    <row r="3294" spans="16:18">
      <c r="P3294" s="103"/>
      <c r="Q3294" s="103"/>
      <c r="R3294" s="103"/>
    </row>
    <row r="3295" spans="16:18">
      <c r="P3295" s="103"/>
      <c r="Q3295" s="103"/>
      <c r="R3295" s="103"/>
    </row>
    <row r="3296" spans="16:18">
      <c r="P3296" s="103"/>
      <c r="Q3296" s="103"/>
      <c r="R3296" s="103"/>
    </row>
    <row r="3297" spans="16:18">
      <c r="P3297" s="103"/>
      <c r="Q3297" s="103"/>
      <c r="R3297" s="103"/>
    </row>
    <row r="3298" spans="16:18">
      <c r="P3298" s="103"/>
      <c r="Q3298" s="103"/>
      <c r="R3298" s="103"/>
    </row>
    <row r="3299" spans="16:18">
      <c r="P3299" s="103"/>
      <c r="Q3299" s="103"/>
      <c r="R3299" s="103"/>
    </row>
    <row r="3300" spans="16:18">
      <c r="P3300" s="103"/>
      <c r="Q3300" s="103"/>
      <c r="R3300" s="103"/>
    </row>
    <row r="3301" spans="16:18">
      <c r="P3301" s="103"/>
      <c r="Q3301" s="103"/>
      <c r="R3301" s="103"/>
    </row>
    <row r="3302" spans="16:18">
      <c r="P3302" s="103"/>
      <c r="Q3302" s="103"/>
      <c r="R3302" s="103"/>
    </row>
    <row r="3303" spans="16:18">
      <c r="P3303" s="103"/>
      <c r="Q3303" s="103"/>
      <c r="R3303" s="103"/>
    </row>
    <row r="3304" spans="16:18">
      <c r="P3304" s="103"/>
      <c r="Q3304" s="103"/>
      <c r="R3304" s="103"/>
    </row>
    <row r="3305" spans="16:18">
      <c r="P3305" s="103"/>
      <c r="Q3305" s="103"/>
      <c r="R3305" s="103"/>
    </row>
    <row r="3306" spans="16:18">
      <c r="P3306" s="103"/>
      <c r="Q3306" s="103"/>
      <c r="R3306" s="103"/>
    </row>
    <row r="3307" spans="16:18">
      <c r="P3307" s="103"/>
      <c r="Q3307" s="103"/>
      <c r="R3307" s="103"/>
    </row>
    <row r="3308" spans="16:18">
      <c r="P3308" s="103"/>
      <c r="Q3308" s="103"/>
      <c r="R3308" s="103"/>
    </row>
    <row r="3309" spans="16:18">
      <c r="P3309" s="103"/>
      <c r="Q3309" s="103"/>
      <c r="R3309" s="103"/>
    </row>
    <row r="3310" spans="16:18">
      <c r="P3310" s="103"/>
      <c r="Q3310" s="103"/>
      <c r="R3310" s="103"/>
    </row>
    <row r="3311" spans="16:18">
      <c r="P3311" s="103"/>
      <c r="Q3311" s="103"/>
      <c r="R3311" s="103"/>
    </row>
    <row r="3312" spans="16:18">
      <c r="P3312" s="103"/>
      <c r="Q3312" s="103"/>
      <c r="R3312" s="103"/>
    </row>
    <row r="3313" spans="16:18">
      <c r="P3313" s="103"/>
      <c r="Q3313" s="103"/>
      <c r="R3313" s="103"/>
    </row>
    <row r="3314" spans="16:18">
      <c r="P3314" s="103"/>
      <c r="Q3314" s="103"/>
      <c r="R3314" s="103"/>
    </row>
    <row r="3315" spans="16:18">
      <c r="P3315" s="103"/>
      <c r="Q3315" s="103"/>
      <c r="R3315" s="103"/>
    </row>
    <row r="3316" spans="16:18">
      <c r="P3316" s="103"/>
      <c r="Q3316" s="103"/>
      <c r="R3316" s="103"/>
    </row>
    <row r="3317" spans="16:18">
      <c r="P3317" s="103"/>
      <c r="Q3317" s="103"/>
      <c r="R3317" s="103"/>
    </row>
    <row r="3318" spans="16:18">
      <c r="P3318" s="103"/>
      <c r="Q3318" s="103"/>
      <c r="R3318" s="103"/>
    </row>
    <row r="3319" spans="16:18">
      <c r="P3319" s="103"/>
      <c r="Q3319" s="103"/>
      <c r="R3319" s="103"/>
    </row>
    <row r="3320" spans="16:18">
      <c r="P3320" s="103"/>
      <c r="Q3320" s="103"/>
      <c r="R3320" s="103"/>
    </row>
    <row r="3321" spans="16:18">
      <c r="P3321" s="103"/>
      <c r="Q3321" s="103"/>
      <c r="R3321" s="103"/>
    </row>
    <row r="3322" spans="16:18">
      <c r="P3322" s="103"/>
      <c r="Q3322" s="103"/>
      <c r="R3322" s="103"/>
    </row>
    <row r="3323" spans="16:18">
      <c r="P3323" s="103"/>
      <c r="Q3323" s="103"/>
      <c r="R3323" s="103"/>
    </row>
    <row r="3324" spans="16:18">
      <c r="P3324" s="103"/>
      <c r="Q3324" s="103"/>
      <c r="R3324" s="103"/>
    </row>
    <row r="3325" spans="16:18">
      <c r="P3325" s="103"/>
      <c r="Q3325" s="103"/>
      <c r="R3325" s="103"/>
    </row>
    <row r="3326" spans="16:18">
      <c r="P3326" s="103"/>
      <c r="Q3326" s="103"/>
      <c r="R3326" s="103"/>
    </row>
    <row r="3327" spans="16:18">
      <c r="P3327" s="103"/>
      <c r="Q3327" s="103"/>
      <c r="R3327" s="103"/>
    </row>
    <row r="3328" spans="16:18">
      <c r="P3328" s="103"/>
      <c r="Q3328" s="103"/>
      <c r="R3328" s="103"/>
    </row>
    <row r="3329" spans="16:18">
      <c r="P3329" s="103"/>
      <c r="Q3329" s="103"/>
      <c r="R3329" s="103"/>
    </row>
    <row r="3330" spans="16:18">
      <c r="P3330" s="103"/>
      <c r="Q3330" s="103"/>
      <c r="R3330" s="103"/>
    </row>
    <row r="3331" spans="16:18">
      <c r="P3331" s="103"/>
      <c r="Q3331" s="103"/>
      <c r="R3331" s="103"/>
    </row>
    <row r="3332" spans="16:18">
      <c r="P3332" s="103"/>
      <c r="Q3332" s="103"/>
      <c r="R3332" s="103"/>
    </row>
    <row r="3333" spans="16:18">
      <c r="P3333" s="103"/>
      <c r="Q3333" s="103"/>
      <c r="R3333" s="103"/>
    </row>
    <row r="3334" spans="16:18">
      <c r="P3334" s="103"/>
      <c r="Q3334" s="103"/>
      <c r="R3334" s="103"/>
    </row>
    <row r="3335" spans="16:18">
      <c r="P3335" s="103"/>
      <c r="Q3335" s="103"/>
      <c r="R3335" s="103"/>
    </row>
    <row r="3336" spans="16:18">
      <c r="P3336" s="103"/>
      <c r="Q3336" s="103"/>
      <c r="R3336" s="103"/>
    </row>
    <row r="3337" spans="16:18">
      <c r="P3337" s="103"/>
      <c r="Q3337" s="103"/>
      <c r="R3337" s="103"/>
    </row>
    <row r="3338" spans="16:18">
      <c r="P3338" s="103"/>
      <c r="Q3338" s="103"/>
      <c r="R3338" s="103"/>
    </row>
    <row r="3339" spans="16:18">
      <c r="P3339" s="103"/>
      <c r="Q3339" s="103"/>
      <c r="R3339" s="103"/>
    </row>
    <row r="3340" spans="16:18">
      <c r="P3340" s="103"/>
      <c r="Q3340" s="103"/>
      <c r="R3340" s="103"/>
    </row>
    <row r="3341" spans="16:18">
      <c r="P3341" s="103"/>
      <c r="Q3341" s="103"/>
      <c r="R3341" s="103"/>
    </row>
    <row r="3342" spans="16:18">
      <c r="P3342" s="103"/>
      <c r="Q3342" s="103"/>
      <c r="R3342" s="103"/>
    </row>
    <row r="3343" spans="16:18">
      <c r="P3343" s="103"/>
      <c r="Q3343" s="103"/>
      <c r="R3343" s="103"/>
    </row>
    <row r="3344" spans="16:18">
      <c r="P3344" s="103"/>
      <c r="Q3344" s="103"/>
      <c r="R3344" s="103"/>
    </row>
    <row r="3345" spans="16:18">
      <c r="P3345" s="103"/>
      <c r="Q3345" s="103"/>
      <c r="R3345" s="103"/>
    </row>
    <row r="3346" spans="16:18">
      <c r="P3346" s="103"/>
      <c r="Q3346" s="103"/>
      <c r="R3346" s="103"/>
    </row>
    <row r="3347" spans="16:18">
      <c r="P3347" s="103"/>
      <c r="Q3347" s="103"/>
      <c r="R3347" s="103"/>
    </row>
    <row r="3348" spans="16:18">
      <c r="P3348" s="103"/>
      <c r="Q3348" s="103"/>
      <c r="R3348" s="103"/>
    </row>
    <row r="3349" spans="16:18">
      <c r="P3349" s="103"/>
      <c r="Q3349" s="103"/>
      <c r="R3349" s="103"/>
    </row>
    <row r="3350" spans="16:18">
      <c r="P3350" s="103"/>
      <c r="Q3350" s="103"/>
      <c r="R3350" s="103"/>
    </row>
    <row r="3351" spans="16:18">
      <c r="P3351" s="103"/>
      <c r="Q3351" s="103"/>
      <c r="R3351" s="103"/>
    </row>
    <row r="3352" spans="16:18">
      <c r="P3352" s="103"/>
      <c r="Q3352" s="103"/>
      <c r="R3352" s="103"/>
    </row>
    <row r="3353" spans="16:18">
      <c r="P3353" s="103"/>
      <c r="Q3353" s="103"/>
      <c r="R3353" s="103"/>
    </row>
    <row r="3354" spans="16:18">
      <c r="P3354" s="103"/>
      <c r="Q3354" s="103"/>
      <c r="R3354" s="103"/>
    </row>
    <row r="3355" spans="16:18">
      <c r="P3355" s="103"/>
      <c r="Q3355" s="103"/>
      <c r="R3355" s="103"/>
    </row>
    <row r="3356" spans="16:18">
      <c r="P3356" s="103"/>
      <c r="Q3356" s="103"/>
      <c r="R3356" s="103"/>
    </row>
    <row r="3357" spans="16:18">
      <c r="P3357" s="103"/>
      <c r="Q3357" s="103"/>
      <c r="R3357" s="103"/>
    </row>
    <row r="3358" spans="16:18">
      <c r="P3358" s="103"/>
      <c r="Q3358" s="103"/>
      <c r="R3358" s="103"/>
    </row>
    <row r="3359" spans="16:18">
      <c r="P3359" s="103"/>
      <c r="Q3359" s="103"/>
      <c r="R3359" s="103"/>
    </row>
    <row r="3360" spans="16:18">
      <c r="P3360" s="103"/>
      <c r="Q3360" s="103"/>
      <c r="R3360" s="103"/>
    </row>
    <row r="3361" spans="16:18">
      <c r="P3361" s="103"/>
      <c r="Q3361" s="103"/>
      <c r="R3361" s="103"/>
    </row>
    <row r="3362" spans="16:18">
      <c r="P3362" s="103"/>
      <c r="Q3362" s="103"/>
      <c r="R3362" s="103"/>
    </row>
    <row r="3363" spans="16:18">
      <c r="P3363" s="103"/>
      <c r="Q3363" s="103"/>
      <c r="R3363" s="103"/>
    </row>
    <row r="3364" spans="16:18">
      <c r="P3364" s="103"/>
      <c r="Q3364" s="103"/>
      <c r="R3364" s="103"/>
    </row>
    <row r="3365" spans="16:18">
      <c r="P3365" s="103"/>
      <c r="Q3365" s="103"/>
      <c r="R3365" s="103"/>
    </row>
    <row r="3366" spans="16:18">
      <c r="P3366" s="103"/>
      <c r="Q3366" s="103"/>
      <c r="R3366" s="103"/>
    </row>
    <row r="3367" spans="16:18">
      <c r="P3367" s="103"/>
      <c r="Q3367" s="103"/>
      <c r="R3367" s="103"/>
    </row>
    <row r="3368" spans="16:18">
      <c r="P3368" s="103"/>
      <c r="Q3368" s="103"/>
      <c r="R3368" s="103"/>
    </row>
    <row r="3369" spans="16:18">
      <c r="P3369" s="103"/>
      <c r="Q3369" s="103"/>
      <c r="R3369" s="103"/>
    </row>
    <row r="3370" spans="16:18">
      <c r="P3370" s="103"/>
      <c r="Q3370" s="103"/>
      <c r="R3370" s="103"/>
    </row>
    <row r="3371" spans="16:18">
      <c r="P3371" s="103"/>
      <c r="Q3371" s="103"/>
      <c r="R3371" s="103"/>
    </row>
    <row r="3372" spans="16:18">
      <c r="P3372" s="103"/>
      <c r="Q3372" s="103"/>
      <c r="R3372" s="103"/>
    </row>
    <row r="3373" spans="16:18">
      <c r="P3373" s="103"/>
      <c r="Q3373" s="103"/>
      <c r="R3373" s="103"/>
    </row>
    <row r="3374" spans="16:18">
      <c r="P3374" s="103"/>
      <c r="Q3374" s="103"/>
      <c r="R3374" s="103"/>
    </row>
    <row r="3375" spans="16:18">
      <c r="P3375" s="103"/>
      <c r="Q3375" s="103"/>
      <c r="R3375" s="103"/>
    </row>
    <row r="3376" spans="16:18">
      <c r="P3376" s="103"/>
      <c r="Q3376" s="103"/>
      <c r="R3376" s="103"/>
    </row>
    <row r="3377" spans="16:18">
      <c r="P3377" s="103"/>
      <c r="Q3377" s="103"/>
      <c r="R3377" s="103"/>
    </row>
    <row r="3378" spans="16:18">
      <c r="P3378" s="103"/>
      <c r="Q3378" s="103"/>
      <c r="R3378" s="103"/>
    </row>
    <row r="3379" spans="16:18">
      <c r="P3379" s="103"/>
      <c r="Q3379" s="103"/>
      <c r="R3379" s="103"/>
    </row>
    <row r="3380" spans="16:18">
      <c r="P3380" s="103"/>
      <c r="Q3380" s="103"/>
      <c r="R3380" s="103"/>
    </row>
    <row r="3381" spans="16:18">
      <c r="P3381" s="103"/>
      <c r="Q3381" s="103"/>
      <c r="R3381" s="103"/>
    </row>
    <row r="3382" spans="16:18">
      <c r="P3382" s="103"/>
      <c r="Q3382" s="103"/>
      <c r="R3382" s="103"/>
    </row>
    <row r="3383" spans="16:18">
      <c r="P3383" s="103"/>
      <c r="Q3383" s="103"/>
      <c r="R3383" s="103"/>
    </row>
    <row r="3384" spans="16:18">
      <c r="P3384" s="103"/>
      <c r="Q3384" s="103"/>
      <c r="R3384" s="103"/>
    </row>
    <row r="3385" spans="16:18">
      <c r="P3385" s="103"/>
      <c r="Q3385" s="103"/>
      <c r="R3385" s="103"/>
    </row>
    <row r="3386" spans="16:18">
      <c r="P3386" s="103"/>
      <c r="Q3386" s="103"/>
      <c r="R3386" s="103"/>
    </row>
    <row r="3387" spans="16:18">
      <c r="P3387" s="103"/>
      <c r="Q3387" s="103"/>
      <c r="R3387" s="103"/>
    </row>
    <row r="3388" spans="16:18">
      <c r="P3388" s="103"/>
      <c r="Q3388" s="103"/>
      <c r="R3388" s="103"/>
    </row>
    <row r="3389" spans="16:18">
      <c r="P3389" s="103"/>
      <c r="Q3389" s="103"/>
      <c r="R3389" s="103"/>
    </row>
    <row r="3390" spans="16:18">
      <c r="P3390" s="103"/>
      <c r="Q3390" s="103"/>
      <c r="R3390" s="103"/>
    </row>
    <row r="3391" spans="16:18">
      <c r="P3391" s="103"/>
      <c r="Q3391" s="103"/>
      <c r="R3391" s="103"/>
    </row>
    <row r="3392" spans="16:18">
      <c r="P3392" s="103"/>
      <c r="Q3392" s="103"/>
      <c r="R3392" s="103"/>
    </row>
    <row r="3393" spans="16:18">
      <c r="P3393" s="103"/>
      <c r="Q3393" s="103"/>
      <c r="R3393" s="103"/>
    </row>
    <row r="3394" spans="16:18">
      <c r="P3394" s="103"/>
      <c r="Q3394" s="103"/>
      <c r="R3394" s="103"/>
    </row>
    <row r="3395" spans="16:18">
      <c r="P3395" s="103"/>
      <c r="Q3395" s="103"/>
      <c r="R3395" s="103"/>
    </row>
    <row r="3396" spans="16:18">
      <c r="P3396" s="103"/>
      <c r="Q3396" s="103"/>
      <c r="R3396" s="103"/>
    </row>
    <row r="3397" spans="16:18">
      <c r="P3397" s="103"/>
      <c r="Q3397" s="103"/>
      <c r="R3397" s="103"/>
    </row>
    <row r="3398" spans="16:18">
      <c r="P3398" s="103"/>
      <c r="Q3398" s="103"/>
      <c r="R3398" s="103"/>
    </row>
    <row r="3399" spans="16:18">
      <c r="P3399" s="103"/>
      <c r="Q3399" s="103"/>
      <c r="R3399" s="103"/>
    </row>
    <row r="3400" spans="16:18">
      <c r="P3400" s="103"/>
      <c r="Q3400" s="103"/>
      <c r="R3400" s="103"/>
    </row>
    <row r="3401" spans="16:18">
      <c r="P3401" s="103"/>
      <c r="Q3401" s="103"/>
      <c r="R3401" s="103"/>
    </row>
    <row r="3402" spans="16:18">
      <c r="P3402" s="103"/>
      <c r="Q3402" s="103"/>
      <c r="R3402" s="103"/>
    </row>
    <row r="3403" spans="16:18">
      <c r="P3403" s="103"/>
      <c r="Q3403" s="103"/>
      <c r="R3403" s="103"/>
    </row>
    <row r="3404" spans="16:18">
      <c r="P3404" s="103"/>
      <c r="Q3404" s="103"/>
      <c r="R3404" s="103"/>
    </row>
    <row r="3405" spans="16:18">
      <c r="P3405" s="103"/>
      <c r="Q3405" s="103"/>
      <c r="R3405" s="103"/>
    </row>
    <row r="3406" spans="16:18">
      <c r="P3406" s="103"/>
      <c r="Q3406" s="103"/>
      <c r="R3406" s="103"/>
    </row>
    <row r="3407" spans="16:18">
      <c r="P3407" s="103"/>
      <c r="Q3407" s="103"/>
      <c r="R3407" s="103"/>
    </row>
    <row r="3408" spans="16:18">
      <c r="P3408" s="103"/>
      <c r="Q3408" s="103"/>
      <c r="R3408" s="103"/>
    </row>
    <row r="3409" spans="16:18">
      <c r="P3409" s="103"/>
      <c r="Q3409" s="103"/>
      <c r="R3409" s="103"/>
    </row>
    <row r="3410" spans="16:18">
      <c r="P3410" s="103"/>
      <c r="Q3410" s="103"/>
      <c r="R3410" s="103"/>
    </row>
    <row r="3411" spans="16:18">
      <c r="P3411" s="103"/>
      <c r="Q3411" s="103"/>
      <c r="R3411" s="103"/>
    </row>
    <row r="3412" spans="16:18">
      <c r="P3412" s="103"/>
      <c r="Q3412" s="103"/>
      <c r="R3412" s="103"/>
    </row>
    <row r="3413" spans="16:18">
      <c r="P3413" s="103"/>
      <c r="Q3413" s="103"/>
      <c r="R3413" s="103"/>
    </row>
    <row r="3414" spans="16:18">
      <c r="P3414" s="103"/>
      <c r="Q3414" s="103"/>
      <c r="R3414" s="103"/>
    </row>
    <row r="3415" spans="16:18">
      <c r="P3415" s="103"/>
      <c r="Q3415" s="103"/>
      <c r="R3415" s="103"/>
    </row>
    <row r="3416" spans="16:18">
      <c r="P3416" s="103"/>
      <c r="Q3416" s="103"/>
      <c r="R3416" s="103"/>
    </row>
    <row r="3417" spans="16:18">
      <c r="P3417" s="103"/>
      <c r="Q3417" s="103"/>
      <c r="R3417" s="103"/>
    </row>
    <row r="3418" spans="16:18">
      <c r="P3418" s="103"/>
      <c r="Q3418" s="103"/>
      <c r="R3418" s="103"/>
    </row>
    <row r="3419" spans="16:18">
      <c r="P3419" s="103"/>
      <c r="Q3419" s="103"/>
      <c r="R3419" s="103"/>
    </row>
    <row r="3420" spans="16:18">
      <c r="P3420" s="103"/>
      <c r="Q3420" s="103"/>
      <c r="R3420" s="103"/>
    </row>
    <row r="3421" spans="16:18">
      <c r="P3421" s="103"/>
      <c r="Q3421" s="103"/>
      <c r="R3421" s="103"/>
    </row>
    <row r="3422" spans="16:18">
      <c r="P3422" s="103"/>
      <c r="Q3422" s="103"/>
      <c r="R3422" s="103"/>
    </row>
    <row r="3423" spans="16:18">
      <c r="P3423" s="103"/>
      <c r="Q3423" s="103"/>
      <c r="R3423" s="103"/>
    </row>
    <row r="3424" spans="16:18">
      <c r="P3424" s="103"/>
      <c r="Q3424" s="103"/>
      <c r="R3424" s="103"/>
    </row>
    <row r="3425" spans="16:18">
      <c r="P3425" s="103"/>
      <c r="Q3425" s="103"/>
      <c r="R3425" s="103"/>
    </row>
    <row r="3426" spans="16:18">
      <c r="P3426" s="103"/>
      <c r="Q3426" s="103"/>
      <c r="R3426" s="103"/>
    </row>
    <row r="3427" spans="16:18">
      <c r="P3427" s="103"/>
      <c r="Q3427" s="103"/>
      <c r="R3427" s="103"/>
    </row>
    <row r="3428" spans="16:18">
      <c r="P3428" s="103"/>
      <c r="Q3428" s="103"/>
      <c r="R3428" s="103"/>
    </row>
    <row r="3429" spans="16:18">
      <c r="P3429" s="103"/>
      <c r="Q3429" s="103"/>
      <c r="R3429" s="103"/>
    </row>
    <row r="3430" spans="16:18">
      <c r="P3430" s="103"/>
      <c r="Q3430" s="103"/>
      <c r="R3430" s="103"/>
    </row>
    <row r="3431" spans="16:18">
      <c r="P3431" s="103"/>
      <c r="Q3431" s="103"/>
      <c r="R3431" s="103"/>
    </row>
    <row r="3432" spans="16:18">
      <c r="P3432" s="103"/>
      <c r="Q3432" s="103"/>
      <c r="R3432" s="103"/>
    </row>
    <row r="3433" spans="16:18">
      <c r="P3433" s="103"/>
      <c r="Q3433" s="103"/>
      <c r="R3433" s="103"/>
    </row>
    <row r="3434" spans="16:18">
      <c r="P3434" s="103"/>
      <c r="Q3434" s="103"/>
      <c r="R3434" s="103"/>
    </row>
    <row r="3435" spans="16:18">
      <c r="P3435" s="103"/>
      <c r="Q3435" s="103"/>
      <c r="R3435" s="103"/>
    </row>
    <row r="3436" spans="16:18">
      <c r="P3436" s="103"/>
      <c r="Q3436" s="103"/>
      <c r="R3436" s="103"/>
    </row>
    <row r="3437" spans="16:18">
      <c r="P3437" s="103"/>
      <c r="Q3437" s="103"/>
      <c r="R3437" s="103"/>
    </row>
    <row r="3438" spans="16:18">
      <c r="P3438" s="103"/>
      <c r="Q3438" s="103"/>
      <c r="R3438" s="103"/>
    </row>
    <row r="3439" spans="16:18">
      <c r="P3439" s="103"/>
      <c r="Q3439" s="103"/>
      <c r="R3439" s="103"/>
    </row>
    <row r="3440" spans="16:18">
      <c r="P3440" s="103"/>
      <c r="Q3440" s="103"/>
      <c r="R3440" s="103"/>
    </row>
    <row r="3441" spans="16:18">
      <c r="P3441" s="103"/>
      <c r="Q3441" s="103"/>
      <c r="R3441" s="103"/>
    </row>
    <row r="3442" spans="16:18">
      <c r="P3442" s="103"/>
      <c r="Q3442" s="103"/>
      <c r="R3442" s="103"/>
    </row>
    <row r="3443" spans="16:18">
      <c r="P3443" s="103"/>
      <c r="Q3443" s="103"/>
      <c r="R3443" s="103"/>
    </row>
    <row r="3444" spans="16:18">
      <c r="P3444" s="103"/>
      <c r="Q3444" s="103"/>
      <c r="R3444" s="103"/>
    </row>
    <row r="3445" spans="16:18">
      <c r="P3445" s="103"/>
      <c r="Q3445" s="103"/>
      <c r="R3445" s="103"/>
    </row>
    <row r="3446" spans="16:18">
      <c r="P3446" s="103"/>
      <c r="Q3446" s="103"/>
      <c r="R3446" s="103"/>
    </row>
    <row r="3447" spans="16:18">
      <c r="P3447" s="103"/>
      <c r="Q3447" s="103"/>
      <c r="R3447" s="103"/>
    </row>
    <row r="3448" spans="16:18">
      <c r="P3448" s="103"/>
      <c r="Q3448" s="103"/>
      <c r="R3448" s="103"/>
    </row>
    <row r="3449" spans="16:18">
      <c r="P3449" s="103"/>
      <c r="Q3449" s="103"/>
      <c r="R3449" s="103"/>
    </row>
    <row r="3450" spans="16:18">
      <c r="P3450" s="103"/>
      <c r="Q3450" s="103"/>
      <c r="R3450" s="103"/>
    </row>
    <row r="3451" spans="16:18">
      <c r="P3451" s="103"/>
      <c r="Q3451" s="103"/>
      <c r="R3451" s="103"/>
    </row>
    <row r="3452" spans="16:18">
      <c r="P3452" s="103"/>
      <c r="Q3452" s="103"/>
      <c r="R3452" s="103"/>
    </row>
    <row r="3453" spans="16:18">
      <c r="P3453" s="103"/>
      <c r="Q3453" s="103"/>
      <c r="R3453" s="103"/>
    </row>
    <row r="3454" spans="16:18">
      <c r="P3454" s="103"/>
      <c r="Q3454" s="103"/>
      <c r="R3454" s="103"/>
    </row>
    <row r="3455" spans="16:18">
      <c r="P3455" s="103"/>
      <c r="Q3455" s="103"/>
      <c r="R3455" s="103"/>
    </row>
    <row r="3456" spans="16:18">
      <c r="P3456" s="103"/>
      <c r="Q3456" s="103"/>
      <c r="R3456" s="103"/>
    </row>
    <row r="3457" spans="16:18">
      <c r="P3457" s="103"/>
      <c r="Q3457" s="103"/>
      <c r="R3457" s="103"/>
    </row>
    <row r="3458" spans="16:18">
      <c r="P3458" s="103"/>
      <c r="Q3458" s="103"/>
      <c r="R3458" s="103"/>
    </row>
    <row r="3459" spans="16:18">
      <c r="P3459" s="103"/>
      <c r="Q3459" s="103"/>
      <c r="R3459" s="103"/>
    </row>
    <row r="3460" spans="16:18">
      <c r="P3460" s="103"/>
      <c r="Q3460" s="103"/>
      <c r="R3460" s="103"/>
    </row>
    <row r="3461" spans="16:18">
      <c r="P3461" s="103"/>
      <c r="Q3461" s="103"/>
      <c r="R3461" s="103"/>
    </row>
    <row r="3462" spans="16:18">
      <c r="P3462" s="103"/>
      <c r="Q3462" s="103"/>
      <c r="R3462" s="103"/>
    </row>
    <row r="3463" spans="16:18">
      <c r="P3463" s="103"/>
      <c r="Q3463" s="103"/>
      <c r="R3463" s="103"/>
    </row>
    <row r="3464" spans="16:18">
      <c r="P3464" s="103"/>
      <c r="Q3464" s="103"/>
      <c r="R3464" s="103"/>
    </row>
    <row r="3465" spans="16:18">
      <c r="P3465" s="103"/>
      <c r="Q3465" s="103"/>
      <c r="R3465" s="103"/>
    </row>
    <row r="3466" spans="16:18">
      <c r="P3466" s="103"/>
      <c r="Q3466" s="103"/>
      <c r="R3466" s="103"/>
    </row>
    <row r="3467" spans="16:18">
      <c r="P3467" s="103"/>
      <c r="Q3467" s="103"/>
      <c r="R3467" s="103"/>
    </row>
    <row r="3468" spans="16:18">
      <c r="P3468" s="103"/>
      <c r="Q3468" s="103"/>
      <c r="R3468" s="103"/>
    </row>
    <row r="3469" spans="16:18">
      <c r="P3469" s="103"/>
      <c r="Q3469" s="103"/>
      <c r="R3469" s="103"/>
    </row>
    <row r="3470" spans="16:18">
      <c r="P3470" s="103"/>
      <c r="Q3470" s="103"/>
      <c r="R3470" s="103"/>
    </row>
    <row r="3471" spans="16:18">
      <c r="P3471" s="103"/>
      <c r="Q3471" s="103"/>
      <c r="R3471" s="103"/>
    </row>
    <row r="3472" spans="16:18">
      <c r="P3472" s="103"/>
      <c r="Q3472" s="103"/>
      <c r="R3472" s="103"/>
    </row>
    <row r="3473" spans="16:18">
      <c r="P3473" s="103"/>
      <c r="Q3473" s="103"/>
      <c r="R3473" s="103"/>
    </row>
    <row r="3474" spans="16:18">
      <c r="P3474" s="103"/>
      <c r="Q3474" s="103"/>
      <c r="R3474" s="103"/>
    </row>
    <row r="3475" spans="16:18">
      <c r="P3475" s="103"/>
      <c r="Q3475" s="103"/>
      <c r="R3475" s="103"/>
    </row>
    <row r="3476" spans="16:18">
      <c r="P3476" s="103"/>
      <c r="Q3476" s="103"/>
      <c r="R3476" s="103"/>
    </row>
    <row r="3477" spans="16:18">
      <c r="P3477" s="103"/>
      <c r="Q3477" s="103"/>
      <c r="R3477" s="103"/>
    </row>
    <row r="3478" spans="16:18">
      <c r="P3478" s="103"/>
      <c r="Q3478" s="103"/>
      <c r="R3478" s="103"/>
    </row>
    <row r="3479" spans="16:18">
      <c r="P3479" s="103"/>
      <c r="Q3479" s="103"/>
      <c r="R3479" s="103"/>
    </row>
    <row r="3480" spans="16:18">
      <c r="P3480" s="103"/>
      <c r="Q3480" s="103"/>
      <c r="R3480" s="103"/>
    </row>
    <row r="3481" spans="16:18">
      <c r="P3481" s="103"/>
      <c r="Q3481" s="103"/>
      <c r="R3481" s="103"/>
    </row>
    <row r="3482" spans="16:18">
      <c r="P3482" s="103"/>
      <c r="Q3482" s="103"/>
      <c r="R3482" s="103"/>
    </row>
    <row r="3483" spans="16:18">
      <c r="P3483" s="103"/>
      <c r="Q3483" s="103"/>
      <c r="R3483" s="103"/>
    </row>
    <row r="3484" spans="16:18">
      <c r="P3484" s="103"/>
      <c r="Q3484" s="103"/>
      <c r="R3484" s="103"/>
    </row>
    <row r="3485" spans="16:18">
      <c r="P3485" s="103"/>
      <c r="Q3485" s="103"/>
      <c r="R3485" s="103"/>
    </row>
    <row r="3486" spans="16:18">
      <c r="P3486" s="103"/>
      <c r="Q3486" s="103"/>
      <c r="R3486" s="103"/>
    </row>
    <row r="3487" spans="16:18">
      <c r="P3487" s="103"/>
      <c r="Q3487" s="103"/>
      <c r="R3487" s="103"/>
    </row>
    <row r="3488" spans="16:18">
      <c r="P3488" s="103"/>
      <c r="Q3488" s="103"/>
      <c r="R3488" s="103"/>
    </row>
    <row r="3489" spans="16:18">
      <c r="P3489" s="103"/>
      <c r="Q3489" s="103"/>
      <c r="R3489" s="103"/>
    </row>
    <row r="3490" spans="16:18">
      <c r="P3490" s="103"/>
      <c r="Q3490" s="103"/>
      <c r="R3490" s="103"/>
    </row>
    <row r="3491" spans="16:18">
      <c r="P3491" s="103"/>
      <c r="Q3491" s="103"/>
      <c r="R3491" s="103"/>
    </row>
    <row r="3492" spans="16:18">
      <c r="P3492" s="103"/>
      <c r="Q3492" s="103"/>
      <c r="R3492" s="103"/>
    </row>
    <row r="3493" spans="16:18">
      <c r="P3493" s="103"/>
      <c r="Q3493" s="103"/>
      <c r="R3493" s="103"/>
    </row>
    <row r="3494" spans="16:18">
      <c r="P3494" s="103"/>
      <c r="Q3494" s="103"/>
      <c r="R3494" s="103"/>
    </row>
    <row r="3495" spans="16:18">
      <c r="P3495" s="103"/>
      <c r="Q3495" s="103"/>
      <c r="R3495" s="103"/>
    </row>
    <row r="3496" spans="16:18">
      <c r="P3496" s="103"/>
      <c r="Q3496" s="103"/>
      <c r="R3496" s="103"/>
    </row>
    <row r="3497" spans="16:18">
      <c r="P3497" s="103"/>
      <c r="Q3497" s="103"/>
      <c r="R3497" s="103"/>
    </row>
    <row r="3498" spans="16:18">
      <c r="P3498" s="103"/>
      <c r="Q3498" s="103"/>
      <c r="R3498" s="103"/>
    </row>
    <row r="3499" spans="16:18">
      <c r="P3499" s="103"/>
      <c r="Q3499" s="103"/>
      <c r="R3499" s="103"/>
    </row>
    <row r="3500" spans="16:18">
      <c r="P3500" s="103"/>
      <c r="Q3500" s="103"/>
      <c r="R3500" s="103"/>
    </row>
    <row r="3501" spans="16:18">
      <c r="P3501" s="103"/>
      <c r="Q3501" s="103"/>
      <c r="R3501" s="103"/>
    </row>
    <row r="3502" spans="16:18">
      <c r="P3502" s="103"/>
      <c r="Q3502" s="103"/>
      <c r="R3502" s="103"/>
    </row>
    <row r="3503" spans="16:18">
      <c r="P3503" s="103"/>
      <c r="Q3503" s="103"/>
      <c r="R3503" s="103"/>
    </row>
    <row r="3504" spans="16:18">
      <c r="P3504" s="103"/>
      <c r="Q3504" s="103"/>
      <c r="R3504" s="103"/>
    </row>
    <row r="3505" spans="16:18">
      <c r="P3505" s="103"/>
      <c r="Q3505" s="103"/>
      <c r="R3505" s="103"/>
    </row>
    <row r="3506" spans="16:18">
      <c r="P3506" s="103"/>
      <c r="Q3506" s="103"/>
      <c r="R3506" s="103"/>
    </row>
    <row r="3507" spans="16:18">
      <c r="P3507" s="103"/>
      <c r="Q3507" s="103"/>
      <c r="R3507" s="103"/>
    </row>
    <row r="3508" spans="16:18">
      <c r="P3508" s="103"/>
      <c r="Q3508" s="103"/>
      <c r="R3508" s="103"/>
    </row>
    <row r="3509" spans="16:18">
      <c r="P3509" s="103"/>
      <c r="Q3509" s="103"/>
      <c r="R3509" s="103"/>
    </row>
    <row r="3510" spans="16:18">
      <c r="P3510" s="103"/>
      <c r="Q3510" s="103"/>
      <c r="R3510" s="103"/>
    </row>
    <row r="3511" spans="16:18">
      <c r="P3511" s="103"/>
      <c r="Q3511" s="103"/>
      <c r="R3511" s="103"/>
    </row>
    <row r="3512" spans="16:18">
      <c r="P3512" s="103"/>
      <c r="Q3512" s="103"/>
      <c r="R3512" s="103"/>
    </row>
    <row r="3513" spans="16:18">
      <c r="P3513" s="103"/>
      <c r="Q3513" s="103"/>
      <c r="R3513" s="103"/>
    </row>
    <row r="3514" spans="16:18">
      <c r="P3514" s="103"/>
      <c r="Q3514" s="103"/>
      <c r="R3514" s="103"/>
    </row>
    <row r="3515" spans="16:18">
      <c r="P3515" s="103"/>
      <c r="Q3515" s="103"/>
      <c r="R3515" s="103"/>
    </row>
    <row r="3516" spans="16:18">
      <c r="P3516" s="103"/>
      <c r="Q3516" s="103"/>
      <c r="R3516" s="103"/>
    </row>
    <row r="3517" spans="16:18">
      <c r="P3517" s="103"/>
      <c r="Q3517" s="103"/>
      <c r="R3517" s="103"/>
    </row>
    <row r="3518" spans="16:18">
      <c r="P3518" s="103"/>
      <c r="Q3518" s="103"/>
      <c r="R3518" s="103"/>
    </row>
    <row r="3519" spans="16:18">
      <c r="P3519" s="103"/>
      <c r="Q3519" s="103"/>
      <c r="R3519" s="103"/>
    </row>
    <row r="3520" spans="16:18">
      <c r="P3520" s="103"/>
      <c r="Q3520" s="103"/>
      <c r="R3520" s="103"/>
    </row>
    <row r="3521" spans="16:18">
      <c r="P3521" s="103"/>
      <c r="Q3521" s="103"/>
      <c r="R3521" s="103"/>
    </row>
    <row r="3522" spans="16:18">
      <c r="P3522" s="103"/>
      <c r="Q3522" s="103"/>
      <c r="R3522" s="103"/>
    </row>
    <row r="3523" spans="16:18">
      <c r="P3523" s="103"/>
      <c r="Q3523" s="103"/>
      <c r="R3523" s="103"/>
    </row>
    <row r="3524" spans="16:18">
      <c r="P3524" s="103"/>
      <c r="Q3524" s="103"/>
      <c r="R3524" s="103"/>
    </row>
    <row r="3525" spans="16:18">
      <c r="P3525" s="103"/>
      <c r="Q3525" s="103"/>
      <c r="R3525" s="103"/>
    </row>
    <row r="3526" spans="16:18">
      <c r="P3526" s="103"/>
      <c r="Q3526" s="103"/>
      <c r="R3526" s="103"/>
    </row>
    <row r="3527" spans="16:18">
      <c r="P3527" s="103"/>
      <c r="Q3527" s="103"/>
      <c r="R3527" s="103"/>
    </row>
    <row r="3528" spans="16:18">
      <c r="P3528" s="103"/>
      <c r="Q3528" s="103"/>
      <c r="R3528" s="103"/>
    </row>
    <row r="3529" spans="16:18">
      <c r="P3529" s="103"/>
      <c r="Q3529" s="103"/>
      <c r="R3529" s="103"/>
    </row>
    <row r="3530" spans="16:18">
      <c r="P3530" s="103"/>
      <c r="Q3530" s="103"/>
      <c r="R3530" s="103"/>
    </row>
    <row r="3531" spans="16:18">
      <c r="P3531" s="103"/>
      <c r="Q3531" s="103"/>
      <c r="R3531" s="103"/>
    </row>
    <row r="3532" spans="16:18">
      <c r="P3532" s="103"/>
      <c r="Q3532" s="103"/>
      <c r="R3532" s="103"/>
    </row>
    <row r="3533" spans="16:18">
      <c r="P3533" s="103"/>
      <c r="Q3533" s="103"/>
      <c r="R3533" s="103"/>
    </row>
    <row r="3534" spans="16:18">
      <c r="P3534" s="103"/>
      <c r="Q3534" s="103"/>
      <c r="R3534" s="103"/>
    </row>
    <row r="3535" spans="16:18">
      <c r="P3535" s="103"/>
      <c r="Q3535" s="103"/>
      <c r="R3535" s="103"/>
    </row>
    <row r="3536" spans="16:18">
      <c r="P3536" s="103"/>
      <c r="Q3536" s="103"/>
      <c r="R3536" s="103"/>
    </row>
    <row r="3537" spans="16:18">
      <c r="P3537" s="103"/>
      <c r="Q3537" s="103"/>
      <c r="R3537" s="103"/>
    </row>
    <row r="3538" spans="16:18">
      <c r="P3538" s="103"/>
      <c r="Q3538" s="103"/>
      <c r="R3538" s="103"/>
    </row>
    <row r="3539" spans="16:18">
      <c r="P3539" s="103"/>
      <c r="Q3539" s="103"/>
      <c r="R3539" s="103"/>
    </row>
    <row r="3540" spans="16:18">
      <c r="P3540" s="103"/>
      <c r="Q3540" s="103"/>
      <c r="R3540" s="103"/>
    </row>
    <row r="3541" spans="16:18">
      <c r="P3541" s="103"/>
      <c r="Q3541" s="103"/>
      <c r="R3541" s="103"/>
    </row>
    <row r="3542" spans="16:18">
      <c r="P3542" s="103"/>
      <c r="Q3542" s="103"/>
      <c r="R3542" s="103"/>
    </row>
    <row r="3543" spans="16:18">
      <c r="P3543" s="103"/>
      <c r="Q3543" s="103"/>
      <c r="R3543" s="103"/>
    </row>
    <row r="3544" spans="16:18">
      <c r="P3544" s="103"/>
      <c r="Q3544" s="103"/>
      <c r="R3544" s="103"/>
    </row>
    <row r="3545" spans="16:18">
      <c r="P3545" s="103"/>
      <c r="Q3545" s="103"/>
      <c r="R3545" s="103"/>
    </row>
    <row r="3546" spans="16:18">
      <c r="P3546" s="103"/>
      <c r="Q3546" s="103"/>
      <c r="R3546" s="103"/>
    </row>
    <row r="3547" spans="16:18">
      <c r="P3547" s="103"/>
      <c r="Q3547" s="103"/>
      <c r="R3547" s="103"/>
    </row>
    <row r="3548" spans="16:18">
      <c r="P3548" s="103"/>
      <c r="Q3548" s="103"/>
      <c r="R3548" s="103"/>
    </row>
    <row r="3549" spans="16:18">
      <c r="P3549" s="103"/>
      <c r="Q3549" s="103"/>
      <c r="R3549" s="103"/>
    </row>
    <row r="3550" spans="16:18">
      <c r="P3550" s="103"/>
      <c r="Q3550" s="103"/>
      <c r="R3550" s="103"/>
    </row>
    <row r="3551" spans="16:18">
      <c r="P3551" s="103"/>
      <c r="Q3551" s="103"/>
      <c r="R3551" s="103"/>
    </row>
    <row r="3552" spans="16:18">
      <c r="P3552" s="103"/>
      <c r="Q3552" s="103"/>
      <c r="R3552" s="103"/>
    </row>
    <row r="3553" spans="16:18">
      <c r="P3553" s="103"/>
      <c r="Q3553" s="103"/>
      <c r="R3553" s="103"/>
    </row>
    <row r="3554" spans="16:18">
      <c r="P3554" s="103"/>
      <c r="Q3554" s="103"/>
      <c r="R3554" s="103"/>
    </row>
    <row r="3555" spans="16:18">
      <c r="P3555" s="103"/>
      <c r="Q3555" s="103"/>
      <c r="R3555" s="103"/>
    </row>
    <row r="3556" spans="16:18">
      <c r="P3556" s="103"/>
      <c r="Q3556" s="103"/>
      <c r="R3556" s="103"/>
    </row>
    <row r="3557" spans="16:18">
      <c r="P3557" s="103"/>
      <c r="Q3557" s="103"/>
      <c r="R3557" s="103"/>
    </row>
    <row r="3558" spans="16:18">
      <c r="P3558" s="103"/>
      <c r="Q3558" s="103"/>
      <c r="R3558" s="103"/>
    </row>
    <row r="3559" spans="16:18">
      <c r="P3559" s="103"/>
      <c r="Q3559" s="103"/>
      <c r="R3559" s="103"/>
    </row>
    <row r="3560" spans="16:18">
      <c r="P3560" s="103"/>
      <c r="Q3560" s="103"/>
      <c r="R3560" s="103"/>
    </row>
    <row r="3561" spans="16:18">
      <c r="P3561" s="103"/>
      <c r="Q3561" s="103"/>
      <c r="R3561" s="103"/>
    </row>
    <row r="3562" spans="16:18">
      <c r="P3562" s="103"/>
      <c r="Q3562" s="103"/>
      <c r="R3562" s="103"/>
    </row>
    <row r="3563" spans="16:18">
      <c r="P3563" s="103"/>
      <c r="Q3563" s="103"/>
      <c r="R3563" s="103"/>
    </row>
    <row r="3564" spans="16:18">
      <c r="P3564" s="103"/>
      <c r="Q3564" s="103"/>
      <c r="R3564" s="103"/>
    </row>
    <row r="3565" spans="16:18">
      <c r="P3565" s="103"/>
      <c r="Q3565" s="103"/>
      <c r="R3565" s="103"/>
    </row>
    <row r="3566" spans="16:18">
      <c r="P3566" s="103"/>
      <c r="Q3566" s="103"/>
      <c r="R3566" s="103"/>
    </row>
    <row r="3567" spans="16:18">
      <c r="P3567" s="103"/>
      <c r="Q3567" s="103"/>
      <c r="R3567" s="103"/>
    </row>
    <row r="3568" spans="16:18">
      <c r="P3568" s="103"/>
      <c r="Q3568" s="103"/>
      <c r="R3568" s="103"/>
    </row>
    <row r="3569" spans="16:18">
      <c r="P3569" s="103"/>
      <c r="Q3569" s="103"/>
      <c r="R3569" s="103"/>
    </row>
    <row r="3570" spans="16:18">
      <c r="P3570" s="103"/>
      <c r="Q3570" s="103"/>
      <c r="R3570" s="103"/>
    </row>
    <row r="3571" spans="16:18">
      <c r="P3571" s="103"/>
      <c r="Q3571" s="103"/>
      <c r="R3571" s="103"/>
    </row>
    <row r="3572" spans="16:18">
      <c r="P3572" s="103"/>
      <c r="Q3572" s="103"/>
      <c r="R3572" s="103"/>
    </row>
    <row r="3573" spans="16:18">
      <c r="P3573" s="103"/>
      <c r="Q3573" s="103"/>
      <c r="R3573" s="103"/>
    </row>
    <row r="3574" spans="16:18">
      <c r="P3574" s="103"/>
      <c r="Q3574" s="103"/>
      <c r="R3574" s="103"/>
    </row>
    <row r="3575" spans="16:18">
      <c r="P3575" s="103"/>
      <c r="Q3575" s="103"/>
      <c r="R3575" s="103"/>
    </row>
    <row r="3576" spans="16:18">
      <c r="P3576" s="103"/>
      <c r="Q3576" s="103"/>
      <c r="R3576" s="103"/>
    </row>
    <row r="3577" spans="16:18">
      <c r="P3577" s="103"/>
      <c r="Q3577" s="103"/>
      <c r="R3577" s="103"/>
    </row>
    <row r="3578" spans="16:18">
      <c r="P3578" s="103"/>
      <c r="Q3578" s="103"/>
      <c r="R3578" s="103"/>
    </row>
    <row r="3579" spans="16:18">
      <c r="P3579" s="103"/>
      <c r="Q3579" s="103"/>
      <c r="R3579" s="103"/>
    </row>
    <row r="3580" spans="16:18">
      <c r="P3580" s="103"/>
      <c r="Q3580" s="103"/>
      <c r="R3580" s="103"/>
    </row>
    <row r="3581" spans="16:18">
      <c r="P3581" s="103"/>
      <c r="Q3581" s="103"/>
      <c r="R3581" s="103"/>
    </row>
    <row r="3582" spans="16:18">
      <c r="P3582" s="103"/>
      <c r="Q3582" s="103"/>
      <c r="R3582" s="103"/>
    </row>
    <row r="3583" spans="16:18">
      <c r="P3583" s="103"/>
      <c r="Q3583" s="103"/>
      <c r="R3583" s="103"/>
    </row>
    <row r="3584" spans="16:18">
      <c r="P3584" s="103"/>
      <c r="Q3584" s="103"/>
      <c r="R3584" s="103"/>
    </row>
    <row r="3585" spans="16:18">
      <c r="P3585" s="103"/>
      <c r="Q3585" s="103"/>
      <c r="R3585" s="103"/>
    </row>
    <row r="3586" spans="16:18">
      <c r="P3586" s="103"/>
      <c r="Q3586" s="103"/>
      <c r="R3586" s="103"/>
    </row>
    <row r="3587" spans="16:18">
      <c r="P3587" s="103"/>
      <c r="Q3587" s="103"/>
      <c r="R3587" s="103"/>
    </row>
    <row r="3588" spans="16:18">
      <c r="P3588" s="103"/>
      <c r="Q3588" s="103"/>
      <c r="R3588" s="103"/>
    </row>
    <row r="3589" spans="16:18">
      <c r="P3589" s="103"/>
      <c r="Q3589" s="103"/>
      <c r="R3589" s="103"/>
    </row>
    <row r="3590" spans="16:18">
      <c r="P3590" s="103"/>
      <c r="Q3590" s="103"/>
      <c r="R3590" s="103"/>
    </row>
    <row r="3591" spans="16:18">
      <c r="P3591" s="103"/>
      <c r="Q3591" s="103"/>
      <c r="R3591" s="103"/>
    </row>
    <row r="3592" spans="16:18">
      <c r="P3592" s="103"/>
      <c r="Q3592" s="103"/>
      <c r="R3592" s="103"/>
    </row>
    <row r="3593" spans="16:18">
      <c r="P3593" s="103"/>
      <c r="Q3593" s="103"/>
      <c r="R3593" s="103"/>
    </row>
    <row r="3594" spans="16:18">
      <c r="P3594" s="103"/>
      <c r="Q3594" s="103"/>
      <c r="R3594" s="103"/>
    </row>
    <row r="3595" spans="16:18">
      <c r="P3595" s="103"/>
      <c r="Q3595" s="103"/>
      <c r="R3595" s="103"/>
    </row>
    <row r="3596" spans="16:18">
      <c r="P3596" s="103"/>
      <c r="Q3596" s="103"/>
      <c r="R3596" s="103"/>
    </row>
    <row r="3597" spans="16:18">
      <c r="P3597" s="103"/>
      <c r="Q3597" s="103"/>
      <c r="R3597" s="103"/>
    </row>
    <row r="3598" spans="16:18">
      <c r="P3598" s="103"/>
      <c r="Q3598" s="103"/>
      <c r="R3598" s="103"/>
    </row>
    <row r="3599" spans="16:18">
      <c r="P3599" s="103"/>
      <c r="Q3599" s="103"/>
      <c r="R3599" s="103"/>
    </row>
    <row r="3600" spans="16:18">
      <c r="P3600" s="103"/>
      <c r="Q3600" s="103"/>
      <c r="R3600" s="103"/>
    </row>
    <row r="3601" spans="16:18">
      <c r="P3601" s="103"/>
      <c r="Q3601" s="103"/>
      <c r="R3601" s="103"/>
    </row>
    <row r="3602" spans="16:18">
      <c r="P3602" s="103"/>
      <c r="Q3602" s="103"/>
      <c r="R3602" s="103"/>
    </row>
    <row r="3603" spans="16:18">
      <c r="P3603" s="103"/>
      <c r="Q3603" s="103"/>
      <c r="R3603" s="103"/>
    </row>
    <row r="3604" spans="16:18">
      <c r="P3604" s="103"/>
      <c r="Q3604" s="103"/>
      <c r="R3604" s="103"/>
    </row>
    <row r="3605" spans="16:18">
      <c r="P3605" s="103"/>
      <c r="Q3605" s="103"/>
      <c r="R3605" s="103"/>
    </row>
    <row r="3606" spans="16:18">
      <c r="P3606" s="103"/>
      <c r="Q3606" s="103"/>
      <c r="R3606" s="103"/>
    </row>
    <row r="3607" spans="16:18">
      <c r="P3607" s="103"/>
      <c r="Q3607" s="103"/>
      <c r="R3607" s="103"/>
    </row>
    <row r="3608" spans="16:18">
      <c r="P3608" s="103"/>
      <c r="Q3608" s="103"/>
      <c r="R3608" s="103"/>
    </row>
    <row r="3609" spans="16:18">
      <c r="P3609" s="103"/>
      <c r="Q3609" s="103"/>
      <c r="R3609" s="103"/>
    </row>
    <row r="3610" spans="16:18">
      <c r="P3610" s="103"/>
      <c r="Q3610" s="103"/>
      <c r="R3610" s="103"/>
    </row>
    <row r="3611" spans="16:18">
      <c r="P3611" s="103"/>
      <c r="Q3611" s="103"/>
      <c r="R3611" s="103"/>
    </row>
    <row r="3612" spans="16:18">
      <c r="P3612" s="103"/>
      <c r="Q3612" s="103"/>
      <c r="R3612" s="103"/>
    </row>
    <row r="3613" spans="16:18">
      <c r="P3613" s="103"/>
      <c r="Q3613" s="103"/>
      <c r="R3613" s="103"/>
    </row>
    <row r="3614" spans="16:18">
      <c r="P3614" s="103"/>
      <c r="Q3614" s="103"/>
      <c r="R3614" s="103"/>
    </row>
    <row r="3615" spans="16:18">
      <c r="P3615" s="103"/>
      <c r="Q3615" s="103"/>
      <c r="R3615" s="103"/>
    </row>
    <row r="3616" spans="16:18">
      <c r="P3616" s="103"/>
      <c r="Q3616" s="103"/>
      <c r="R3616" s="103"/>
    </row>
    <row r="3617" spans="16:18">
      <c r="P3617" s="103"/>
      <c r="Q3617" s="103"/>
      <c r="R3617" s="103"/>
    </row>
    <row r="3618" spans="16:18">
      <c r="P3618" s="103"/>
      <c r="Q3618" s="103"/>
      <c r="R3618" s="103"/>
    </row>
    <row r="3619" spans="16:18">
      <c r="P3619" s="103"/>
      <c r="Q3619" s="103"/>
      <c r="R3619" s="103"/>
    </row>
    <row r="3620" spans="16:18">
      <c r="P3620" s="103"/>
      <c r="Q3620" s="103"/>
      <c r="R3620" s="103"/>
    </row>
    <row r="3621" spans="16:18">
      <c r="P3621" s="103"/>
      <c r="Q3621" s="103"/>
      <c r="R3621" s="103"/>
    </row>
    <row r="3622" spans="16:18">
      <c r="P3622" s="103"/>
      <c r="Q3622" s="103"/>
      <c r="R3622" s="103"/>
    </row>
    <row r="3623" spans="16:18">
      <c r="P3623" s="103"/>
      <c r="Q3623" s="103"/>
      <c r="R3623" s="103"/>
    </row>
    <row r="3624" spans="16:18">
      <c r="P3624" s="103"/>
      <c r="Q3624" s="103"/>
      <c r="R3624" s="103"/>
    </row>
    <row r="3625" spans="16:18">
      <c r="P3625" s="103"/>
      <c r="Q3625" s="103"/>
      <c r="R3625" s="103"/>
    </row>
    <row r="3626" spans="16:18">
      <c r="P3626" s="103"/>
      <c r="Q3626" s="103"/>
      <c r="R3626" s="103"/>
    </row>
    <row r="3627" spans="16:18">
      <c r="P3627" s="103"/>
      <c r="Q3627" s="103"/>
      <c r="R3627" s="103"/>
    </row>
    <row r="3628" spans="16:18">
      <c r="P3628" s="103"/>
      <c r="Q3628" s="103"/>
      <c r="R3628" s="103"/>
    </row>
    <row r="3629" spans="16:18">
      <c r="P3629" s="103"/>
      <c r="Q3629" s="103"/>
      <c r="R3629" s="103"/>
    </row>
    <row r="3630" spans="16:18">
      <c r="P3630" s="103"/>
      <c r="Q3630" s="103"/>
      <c r="R3630" s="103"/>
    </row>
    <row r="3631" spans="16:18">
      <c r="P3631" s="103"/>
      <c r="Q3631" s="103"/>
      <c r="R3631" s="103"/>
    </row>
    <row r="3632" spans="16:18">
      <c r="P3632" s="103"/>
      <c r="Q3632" s="103"/>
      <c r="R3632" s="103"/>
    </row>
    <row r="3633" spans="16:18">
      <c r="P3633" s="103"/>
      <c r="Q3633" s="103"/>
      <c r="R3633" s="103"/>
    </row>
    <row r="3634" spans="16:18">
      <c r="P3634" s="103"/>
      <c r="Q3634" s="103"/>
      <c r="R3634" s="103"/>
    </row>
    <row r="3635" spans="16:18">
      <c r="P3635" s="103"/>
      <c r="Q3635" s="103"/>
      <c r="R3635" s="103"/>
    </row>
    <row r="3636" spans="16:18">
      <c r="P3636" s="103"/>
      <c r="Q3636" s="103"/>
      <c r="R3636" s="103"/>
    </row>
    <row r="3637" spans="16:18">
      <c r="P3637" s="103"/>
      <c r="Q3637" s="103"/>
      <c r="R3637" s="103"/>
    </row>
    <row r="3638" spans="16:18">
      <c r="P3638" s="103"/>
      <c r="Q3638" s="103"/>
      <c r="R3638" s="103"/>
    </row>
    <row r="3639" spans="16:18">
      <c r="P3639" s="103"/>
      <c r="Q3639" s="103"/>
      <c r="R3639" s="103"/>
    </row>
    <row r="3640" spans="16:18">
      <c r="P3640" s="103"/>
      <c r="Q3640" s="103"/>
      <c r="R3640" s="103"/>
    </row>
    <row r="3641" spans="16:18">
      <c r="P3641" s="103"/>
      <c r="Q3641" s="103"/>
      <c r="R3641" s="103"/>
    </row>
    <row r="3642" spans="16:18">
      <c r="P3642" s="103"/>
      <c r="Q3642" s="103"/>
      <c r="R3642" s="103"/>
    </row>
    <row r="3643" spans="16:18">
      <c r="P3643" s="103"/>
      <c r="Q3643" s="103"/>
      <c r="R3643" s="103"/>
    </row>
    <row r="3644" spans="16:18">
      <c r="P3644" s="103"/>
      <c r="Q3644" s="103"/>
      <c r="R3644" s="103"/>
    </row>
    <row r="3645" spans="16:18">
      <c r="P3645" s="103"/>
      <c r="Q3645" s="103"/>
      <c r="R3645" s="103"/>
    </row>
    <row r="3646" spans="16:18">
      <c r="P3646" s="103"/>
      <c r="Q3646" s="103"/>
      <c r="R3646" s="103"/>
    </row>
    <row r="3647" spans="16:18">
      <c r="P3647" s="103"/>
      <c r="Q3647" s="103"/>
      <c r="R3647" s="103"/>
    </row>
    <row r="3648" spans="16:18">
      <c r="P3648" s="103"/>
      <c r="Q3648" s="103"/>
      <c r="R3648" s="103"/>
    </row>
    <row r="3649" spans="16:18">
      <c r="P3649" s="103"/>
      <c r="Q3649" s="103"/>
      <c r="R3649" s="103"/>
    </row>
    <row r="3650" spans="16:18">
      <c r="P3650" s="103"/>
      <c r="Q3650" s="103"/>
      <c r="R3650" s="103"/>
    </row>
    <row r="3651" spans="16:18">
      <c r="P3651" s="103"/>
      <c r="Q3651" s="103"/>
      <c r="R3651" s="103"/>
    </row>
    <row r="3652" spans="16:18">
      <c r="P3652" s="103"/>
      <c r="Q3652" s="103"/>
      <c r="R3652" s="103"/>
    </row>
    <row r="3653" spans="16:18">
      <c r="P3653" s="103"/>
      <c r="Q3653" s="103"/>
      <c r="R3653" s="103"/>
    </row>
    <row r="3654" spans="16:18">
      <c r="P3654" s="103"/>
      <c r="Q3654" s="103"/>
      <c r="R3654" s="103"/>
    </row>
    <row r="3655" spans="16:18">
      <c r="P3655" s="103"/>
      <c r="Q3655" s="103"/>
      <c r="R3655" s="103"/>
    </row>
    <row r="3656" spans="16:18">
      <c r="P3656" s="103"/>
      <c r="Q3656" s="103"/>
      <c r="R3656" s="103"/>
    </row>
    <row r="3657" spans="16:18">
      <c r="P3657" s="103"/>
      <c r="Q3657" s="103"/>
      <c r="R3657" s="103"/>
    </row>
    <row r="3658" spans="16:18">
      <c r="P3658" s="103"/>
      <c r="Q3658" s="103"/>
      <c r="R3658" s="103"/>
    </row>
    <row r="3659" spans="16:18">
      <c r="P3659" s="103"/>
      <c r="Q3659" s="103"/>
      <c r="R3659" s="103"/>
    </row>
    <row r="3660" spans="16:18">
      <c r="P3660" s="103"/>
      <c r="Q3660" s="103"/>
      <c r="R3660" s="103"/>
    </row>
    <row r="3661" spans="16:18">
      <c r="P3661" s="103"/>
      <c r="Q3661" s="103"/>
      <c r="R3661" s="103"/>
    </row>
    <row r="3662" spans="16:18">
      <c r="P3662" s="103"/>
      <c r="Q3662" s="103"/>
      <c r="R3662" s="103"/>
    </row>
    <row r="3663" spans="16:18">
      <c r="P3663" s="103"/>
      <c r="Q3663" s="103"/>
      <c r="R3663" s="103"/>
    </row>
    <row r="3664" spans="16:18">
      <c r="P3664" s="103"/>
      <c r="Q3664" s="103"/>
      <c r="R3664" s="103"/>
    </row>
    <row r="3665" spans="16:18">
      <c r="P3665" s="103"/>
      <c r="Q3665" s="103"/>
      <c r="R3665" s="103"/>
    </row>
    <row r="3666" spans="16:18">
      <c r="P3666" s="103"/>
      <c r="Q3666" s="103"/>
      <c r="R3666" s="103"/>
    </row>
    <row r="3667" spans="16:18">
      <c r="P3667" s="103"/>
      <c r="Q3667" s="103"/>
      <c r="R3667" s="103"/>
    </row>
    <row r="3668" spans="16:18">
      <c r="P3668" s="103"/>
      <c r="Q3668" s="103"/>
      <c r="R3668" s="103"/>
    </row>
    <row r="3669" spans="16:18">
      <c r="P3669" s="103"/>
      <c r="Q3669" s="103"/>
      <c r="R3669" s="103"/>
    </row>
    <row r="3670" spans="16:18">
      <c r="P3670" s="103"/>
      <c r="Q3670" s="103"/>
      <c r="R3670" s="103"/>
    </row>
    <row r="3671" spans="16:18">
      <c r="P3671" s="103"/>
      <c r="Q3671" s="103"/>
      <c r="R3671" s="103"/>
    </row>
    <row r="3672" spans="16:18">
      <c r="P3672" s="103"/>
      <c r="Q3672" s="103"/>
      <c r="R3672" s="103"/>
    </row>
    <row r="3673" spans="16:18">
      <c r="P3673" s="103"/>
      <c r="Q3673" s="103"/>
      <c r="R3673" s="103"/>
    </row>
    <row r="3674" spans="16:18">
      <c r="P3674" s="103"/>
      <c r="Q3674" s="103"/>
      <c r="R3674" s="103"/>
    </row>
    <row r="3675" spans="16:18">
      <c r="P3675" s="103"/>
      <c r="Q3675" s="103"/>
      <c r="R3675" s="103"/>
    </row>
    <row r="3676" spans="16:18">
      <c r="P3676" s="103"/>
      <c r="Q3676" s="103"/>
      <c r="R3676" s="103"/>
    </row>
    <row r="3677" spans="16:18">
      <c r="P3677" s="103"/>
      <c r="Q3677" s="103"/>
      <c r="R3677" s="103"/>
    </row>
    <row r="3678" spans="16:18">
      <c r="P3678" s="103"/>
      <c r="Q3678" s="103"/>
      <c r="R3678" s="103"/>
    </row>
    <row r="3679" spans="16:18">
      <c r="P3679" s="103"/>
      <c r="Q3679" s="103"/>
      <c r="R3679" s="103"/>
    </row>
    <row r="3680" spans="16:18">
      <c r="P3680" s="103"/>
      <c r="Q3680" s="103"/>
      <c r="R3680" s="103"/>
    </row>
    <row r="3681" spans="16:18">
      <c r="P3681" s="103"/>
      <c r="Q3681" s="103"/>
      <c r="R3681" s="103"/>
    </row>
    <row r="3682" spans="16:18">
      <c r="P3682" s="103"/>
      <c r="Q3682" s="103"/>
      <c r="R3682" s="103"/>
    </row>
    <row r="3683" spans="16:18">
      <c r="P3683" s="103"/>
      <c r="Q3683" s="103"/>
      <c r="R3683" s="103"/>
    </row>
    <row r="3684" spans="16:18">
      <c r="P3684" s="103"/>
      <c r="Q3684" s="103"/>
      <c r="R3684" s="103"/>
    </row>
    <row r="3685" spans="16:18">
      <c r="P3685" s="103"/>
      <c r="Q3685" s="103"/>
      <c r="R3685" s="103"/>
    </row>
    <row r="3686" spans="16:18">
      <c r="P3686" s="103"/>
      <c r="Q3686" s="103"/>
      <c r="R3686" s="103"/>
    </row>
    <row r="3687" spans="16:18">
      <c r="P3687" s="103"/>
      <c r="Q3687" s="103"/>
      <c r="R3687" s="103"/>
    </row>
    <row r="3688" spans="16:18">
      <c r="P3688" s="103"/>
      <c r="Q3688" s="103"/>
      <c r="R3688" s="103"/>
    </row>
    <row r="3689" spans="16:18">
      <c r="P3689" s="103"/>
      <c r="Q3689" s="103"/>
      <c r="R3689" s="103"/>
    </row>
    <row r="3690" spans="16:18">
      <c r="P3690" s="103"/>
      <c r="Q3690" s="103"/>
      <c r="R3690" s="103"/>
    </row>
    <row r="3691" spans="16:18">
      <c r="P3691" s="103"/>
      <c r="Q3691" s="103"/>
      <c r="R3691" s="103"/>
    </row>
    <row r="3692" spans="16:18">
      <c r="P3692" s="103"/>
      <c r="Q3692" s="103"/>
      <c r="R3692" s="103"/>
    </row>
    <row r="3693" spans="16:18">
      <c r="P3693" s="103"/>
      <c r="Q3693" s="103"/>
      <c r="R3693" s="103"/>
    </row>
    <row r="3694" spans="16:18">
      <c r="P3694" s="103"/>
      <c r="Q3694" s="103"/>
      <c r="R3694" s="103"/>
    </row>
    <row r="3695" spans="16:18">
      <c r="P3695" s="103"/>
      <c r="Q3695" s="103"/>
      <c r="R3695" s="103"/>
    </row>
    <row r="3696" spans="16:18">
      <c r="P3696" s="103"/>
      <c r="Q3696" s="103"/>
      <c r="R3696" s="103"/>
    </row>
    <row r="3697" spans="16:18">
      <c r="P3697" s="103"/>
      <c r="Q3697" s="103"/>
      <c r="R3697" s="103"/>
    </row>
    <row r="3698" spans="16:18">
      <c r="P3698" s="103"/>
      <c r="Q3698" s="103"/>
      <c r="R3698" s="103"/>
    </row>
    <row r="3699" spans="16:18">
      <c r="P3699" s="103"/>
      <c r="Q3699" s="103"/>
      <c r="R3699" s="103"/>
    </row>
    <row r="3700" spans="16:18">
      <c r="P3700" s="103"/>
      <c r="Q3700" s="103"/>
      <c r="R3700" s="103"/>
    </row>
    <row r="3701" spans="16:18">
      <c r="P3701" s="103"/>
      <c r="Q3701" s="103"/>
      <c r="R3701" s="103"/>
    </row>
    <row r="3702" spans="16:18">
      <c r="P3702" s="103"/>
      <c r="Q3702" s="103"/>
      <c r="R3702" s="103"/>
    </row>
    <row r="3703" spans="16:18">
      <c r="P3703" s="103"/>
      <c r="Q3703" s="103"/>
      <c r="R3703" s="103"/>
    </row>
    <row r="3704" spans="16:18">
      <c r="P3704" s="103"/>
      <c r="Q3704" s="103"/>
      <c r="R3704" s="103"/>
    </row>
    <row r="3705" spans="16:18">
      <c r="P3705" s="103"/>
      <c r="Q3705" s="103"/>
      <c r="R3705" s="103"/>
    </row>
    <row r="3706" spans="16:18">
      <c r="P3706" s="103"/>
      <c r="Q3706" s="103"/>
      <c r="R3706" s="103"/>
    </row>
    <row r="3707" spans="16:18">
      <c r="P3707" s="103"/>
      <c r="Q3707" s="103"/>
      <c r="R3707" s="103"/>
    </row>
    <row r="3708" spans="16:18">
      <c r="P3708" s="103"/>
      <c r="Q3708" s="103"/>
      <c r="R3708" s="103"/>
    </row>
    <row r="3709" spans="16:18">
      <c r="P3709" s="103"/>
      <c r="Q3709" s="103"/>
      <c r="R3709" s="103"/>
    </row>
    <row r="3710" spans="16:18">
      <c r="P3710" s="103"/>
      <c r="Q3710" s="103"/>
      <c r="R3710" s="103"/>
    </row>
    <row r="3711" spans="16:18">
      <c r="P3711" s="103"/>
      <c r="Q3711" s="103"/>
      <c r="R3711" s="103"/>
    </row>
    <row r="3712" spans="16:18">
      <c r="P3712" s="103"/>
      <c r="Q3712" s="103"/>
      <c r="R3712" s="103"/>
    </row>
    <row r="3713" spans="16:18">
      <c r="P3713" s="103"/>
      <c r="Q3713" s="103"/>
      <c r="R3713" s="103"/>
    </row>
    <row r="3714" spans="16:18">
      <c r="P3714" s="103"/>
      <c r="Q3714" s="103"/>
      <c r="R3714" s="103"/>
    </row>
    <row r="3715" spans="16:18">
      <c r="P3715" s="103"/>
      <c r="Q3715" s="103"/>
      <c r="R3715" s="103"/>
    </row>
    <row r="3716" spans="16:18">
      <c r="P3716" s="103"/>
      <c r="Q3716" s="103"/>
      <c r="R3716" s="103"/>
    </row>
    <row r="3717" spans="16:18">
      <c r="P3717" s="103"/>
      <c r="Q3717" s="103"/>
      <c r="R3717" s="103"/>
    </row>
    <row r="3718" spans="16:18">
      <c r="P3718" s="103"/>
      <c r="Q3718" s="103"/>
      <c r="R3718" s="103"/>
    </row>
    <row r="3719" spans="16:18">
      <c r="P3719" s="103"/>
      <c r="Q3719" s="103"/>
      <c r="R3719" s="103"/>
    </row>
    <row r="3720" spans="16:18">
      <c r="P3720" s="103"/>
      <c r="Q3720" s="103"/>
      <c r="R3720" s="103"/>
    </row>
    <row r="3721" spans="16:18">
      <c r="P3721" s="103"/>
      <c r="Q3721" s="103"/>
      <c r="R3721" s="103"/>
    </row>
    <row r="3722" spans="16:18">
      <c r="P3722" s="103"/>
      <c r="Q3722" s="103"/>
      <c r="R3722" s="103"/>
    </row>
    <row r="3723" spans="16:18">
      <c r="P3723" s="103"/>
      <c r="Q3723" s="103"/>
      <c r="R3723" s="103"/>
    </row>
    <row r="3724" spans="16:18">
      <c r="P3724" s="103"/>
      <c r="Q3724" s="103"/>
      <c r="R3724" s="103"/>
    </row>
    <row r="3725" spans="16:18">
      <c r="P3725" s="103"/>
      <c r="Q3725" s="103"/>
      <c r="R3725" s="103"/>
    </row>
    <row r="3726" spans="16:18">
      <c r="P3726" s="103"/>
      <c r="Q3726" s="103"/>
      <c r="R3726" s="103"/>
    </row>
    <row r="3727" spans="16:18">
      <c r="P3727" s="103"/>
      <c r="Q3727" s="103"/>
      <c r="R3727" s="103"/>
    </row>
    <row r="3728" spans="16:18">
      <c r="P3728" s="103"/>
      <c r="Q3728" s="103"/>
      <c r="R3728" s="103"/>
    </row>
    <row r="3729" spans="16:18">
      <c r="P3729" s="103"/>
      <c r="Q3729" s="103"/>
      <c r="R3729" s="103"/>
    </row>
    <row r="3730" spans="16:18">
      <c r="P3730" s="103"/>
      <c r="Q3730" s="103"/>
      <c r="R3730" s="103"/>
    </row>
    <row r="3731" spans="16:18">
      <c r="P3731" s="103"/>
      <c r="Q3731" s="103"/>
      <c r="R3731" s="103"/>
    </row>
    <row r="3732" spans="16:18">
      <c r="P3732" s="103"/>
      <c r="Q3732" s="103"/>
      <c r="R3732" s="103"/>
    </row>
    <row r="3733" spans="16:18">
      <c r="P3733" s="103"/>
      <c r="Q3733" s="103"/>
      <c r="R3733" s="103"/>
    </row>
    <row r="3734" spans="16:18">
      <c r="P3734" s="103"/>
      <c r="Q3734" s="103"/>
      <c r="R3734" s="103"/>
    </row>
    <row r="3735" spans="16:18">
      <c r="P3735" s="103"/>
      <c r="Q3735" s="103"/>
      <c r="R3735" s="103"/>
    </row>
    <row r="3736" spans="16:18">
      <c r="P3736" s="103"/>
      <c r="Q3736" s="103"/>
      <c r="R3736" s="103"/>
    </row>
    <row r="3737" spans="16:18">
      <c r="P3737" s="103"/>
      <c r="Q3737" s="103"/>
      <c r="R3737" s="103"/>
    </row>
    <row r="3738" spans="16:18">
      <c r="P3738" s="103"/>
      <c r="Q3738" s="103"/>
      <c r="R3738" s="103"/>
    </row>
    <row r="3739" spans="16:18">
      <c r="P3739" s="103"/>
      <c r="Q3739" s="103"/>
      <c r="R3739" s="103"/>
    </row>
    <row r="3740" spans="16:18">
      <c r="P3740" s="103"/>
      <c r="Q3740" s="103"/>
      <c r="R3740" s="103"/>
    </row>
    <row r="3741" spans="16:18">
      <c r="P3741" s="103"/>
      <c r="Q3741" s="103"/>
      <c r="R3741" s="103"/>
    </row>
    <row r="3742" spans="16:18">
      <c r="P3742" s="103"/>
      <c r="Q3742" s="103"/>
      <c r="R3742" s="103"/>
    </row>
    <row r="3743" spans="16:18">
      <c r="P3743" s="103"/>
      <c r="Q3743" s="103"/>
      <c r="R3743" s="103"/>
    </row>
    <row r="3744" spans="16:18">
      <c r="P3744" s="103"/>
      <c r="Q3744" s="103"/>
      <c r="R3744" s="103"/>
    </row>
    <row r="3745" spans="16:18">
      <c r="P3745" s="103"/>
      <c r="Q3745" s="103"/>
      <c r="R3745" s="103"/>
    </row>
    <row r="3746" spans="16:18">
      <c r="P3746" s="103"/>
      <c r="Q3746" s="103"/>
      <c r="R3746" s="103"/>
    </row>
    <row r="3747" spans="16:18">
      <c r="P3747" s="103"/>
      <c r="Q3747" s="103"/>
      <c r="R3747" s="103"/>
    </row>
    <row r="3748" spans="16:18">
      <c r="P3748" s="103"/>
      <c r="Q3748" s="103"/>
      <c r="R3748" s="103"/>
    </row>
    <row r="3749" spans="16:18">
      <c r="P3749" s="103"/>
      <c r="Q3749" s="103"/>
      <c r="R3749" s="103"/>
    </row>
    <row r="3750" spans="16:18">
      <c r="P3750" s="103"/>
      <c r="Q3750" s="103"/>
      <c r="R3750" s="103"/>
    </row>
    <row r="3751" spans="16:18">
      <c r="P3751" s="103"/>
      <c r="Q3751" s="103"/>
      <c r="R3751" s="103"/>
    </row>
    <row r="3752" spans="16:18">
      <c r="P3752" s="103"/>
      <c r="Q3752" s="103"/>
      <c r="R3752" s="103"/>
    </row>
    <row r="3753" spans="16:18">
      <c r="P3753" s="103"/>
      <c r="Q3753" s="103"/>
      <c r="R3753" s="103"/>
    </row>
    <row r="3754" spans="16:18">
      <c r="P3754" s="103"/>
      <c r="Q3754" s="103"/>
      <c r="R3754" s="103"/>
    </row>
    <row r="3755" spans="16:18">
      <c r="P3755" s="103"/>
      <c r="Q3755" s="103"/>
      <c r="R3755" s="103"/>
    </row>
    <row r="3756" spans="16:18">
      <c r="P3756" s="103"/>
      <c r="Q3756" s="103"/>
      <c r="R3756" s="103"/>
    </row>
    <row r="3757" spans="16:18">
      <c r="P3757" s="103"/>
      <c r="Q3757" s="103"/>
      <c r="R3757" s="103"/>
    </row>
    <row r="3758" spans="16:18">
      <c r="P3758" s="103"/>
      <c r="Q3758" s="103"/>
      <c r="R3758" s="103"/>
    </row>
    <row r="3759" spans="16:18">
      <c r="P3759" s="103"/>
      <c r="Q3759" s="103"/>
      <c r="R3759" s="103"/>
    </row>
    <row r="3760" spans="16:18">
      <c r="P3760" s="103"/>
      <c r="Q3760" s="103"/>
      <c r="R3760" s="103"/>
    </row>
    <row r="3761" spans="16:18">
      <c r="P3761" s="103"/>
      <c r="Q3761" s="103"/>
      <c r="R3761" s="103"/>
    </row>
    <row r="3762" spans="16:18">
      <c r="P3762" s="103"/>
      <c r="Q3762" s="103"/>
      <c r="R3762" s="103"/>
    </row>
    <row r="3763" spans="16:18">
      <c r="P3763" s="103"/>
      <c r="Q3763" s="103"/>
      <c r="R3763" s="103"/>
    </row>
    <row r="3764" spans="16:18">
      <c r="P3764" s="103"/>
      <c r="Q3764" s="103"/>
      <c r="R3764" s="103"/>
    </row>
    <row r="3765" spans="16:18">
      <c r="P3765" s="103"/>
      <c r="Q3765" s="103"/>
      <c r="R3765" s="103"/>
    </row>
    <row r="3766" spans="16:18">
      <c r="P3766" s="103"/>
      <c r="Q3766" s="103"/>
      <c r="R3766" s="103"/>
    </row>
    <row r="3767" spans="16:18">
      <c r="P3767" s="103"/>
      <c r="Q3767" s="103"/>
      <c r="R3767" s="103"/>
    </row>
    <row r="3768" spans="16:18">
      <c r="P3768" s="103"/>
      <c r="Q3768" s="103"/>
      <c r="R3768" s="103"/>
    </row>
    <row r="3769" spans="16:18">
      <c r="P3769" s="103"/>
      <c r="Q3769" s="103"/>
      <c r="R3769" s="103"/>
    </row>
    <row r="3770" spans="16:18">
      <c r="P3770" s="103"/>
      <c r="Q3770" s="103"/>
      <c r="R3770" s="103"/>
    </row>
    <row r="3771" spans="16:18">
      <c r="P3771" s="103"/>
      <c r="Q3771" s="103"/>
      <c r="R3771" s="103"/>
    </row>
    <row r="3772" spans="16:18">
      <c r="P3772" s="103"/>
      <c r="Q3772" s="103"/>
      <c r="R3772" s="103"/>
    </row>
    <row r="3773" spans="16:18">
      <c r="P3773" s="103"/>
      <c r="Q3773" s="103"/>
      <c r="R3773" s="103"/>
    </row>
    <row r="3774" spans="16:18">
      <c r="P3774" s="103"/>
      <c r="Q3774" s="103"/>
      <c r="R3774" s="103"/>
    </row>
    <row r="3775" spans="16:18">
      <c r="P3775" s="103"/>
      <c r="Q3775" s="103"/>
      <c r="R3775" s="103"/>
    </row>
    <row r="3776" spans="16:18">
      <c r="P3776" s="103"/>
      <c r="Q3776" s="103"/>
      <c r="R3776" s="103"/>
    </row>
    <row r="3777" spans="16:18">
      <c r="P3777" s="103"/>
      <c r="Q3777" s="103"/>
      <c r="R3777" s="103"/>
    </row>
    <row r="3778" spans="16:18">
      <c r="P3778" s="103"/>
      <c r="Q3778" s="103"/>
      <c r="R3778" s="103"/>
    </row>
    <row r="3779" spans="16:18">
      <c r="P3779" s="103"/>
      <c r="Q3779" s="103"/>
      <c r="R3779" s="103"/>
    </row>
    <row r="3780" spans="16:18">
      <c r="P3780" s="103"/>
      <c r="Q3780" s="103"/>
      <c r="R3780" s="103"/>
    </row>
    <row r="3781" spans="16:18">
      <c r="P3781" s="103"/>
      <c r="Q3781" s="103"/>
      <c r="R3781" s="103"/>
    </row>
    <row r="3782" spans="16:18">
      <c r="P3782" s="103"/>
      <c r="Q3782" s="103"/>
      <c r="R3782" s="103"/>
    </row>
    <row r="3783" spans="16:18">
      <c r="P3783" s="103"/>
      <c r="Q3783" s="103"/>
      <c r="R3783" s="103"/>
    </row>
    <row r="3784" spans="16:18">
      <c r="P3784" s="103"/>
      <c r="Q3784" s="103"/>
      <c r="R3784" s="103"/>
    </row>
    <row r="3785" spans="16:18">
      <c r="P3785" s="103"/>
      <c r="Q3785" s="103"/>
      <c r="R3785" s="103"/>
    </row>
    <row r="3786" spans="16:18">
      <c r="P3786" s="103"/>
      <c r="Q3786" s="103"/>
      <c r="R3786" s="103"/>
    </row>
    <row r="3787" spans="16:18">
      <c r="P3787" s="103"/>
      <c r="Q3787" s="103"/>
      <c r="R3787" s="103"/>
    </row>
    <row r="3788" spans="16:18">
      <c r="P3788" s="103"/>
      <c r="Q3788" s="103"/>
      <c r="R3788" s="103"/>
    </row>
    <row r="3789" spans="16:18">
      <c r="P3789" s="103"/>
      <c r="Q3789" s="103"/>
      <c r="R3789" s="103"/>
    </row>
    <row r="3790" spans="16:18">
      <c r="P3790" s="103"/>
      <c r="Q3790" s="103"/>
      <c r="R3790" s="103"/>
    </row>
    <row r="3791" spans="16:18">
      <c r="P3791" s="103"/>
      <c r="Q3791" s="103"/>
      <c r="R3791" s="103"/>
    </row>
    <row r="3792" spans="16:18">
      <c r="P3792" s="103"/>
      <c r="Q3792" s="103"/>
      <c r="R3792" s="103"/>
    </row>
    <row r="3793" spans="16:18">
      <c r="P3793" s="103"/>
      <c r="Q3793" s="103"/>
      <c r="R3793" s="103"/>
    </row>
    <row r="3794" spans="16:18">
      <c r="P3794" s="103"/>
      <c r="Q3794" s="103"/>
      <c r="R3794" s="103"/>
    </row>
    <row r="3795" spans="16:18">
      <c r="P3795" s="103"/>
      <c r="Q3795" s="103"/>
      <c r="R3795" s="103"/>
    </row>
    <row r="3796" spans="16:18">
      <c r="P3796" s="103"/>
      <c r="Q3796" s="103"/>
      <c r="R3796" s="103"/>
    </row>
    <row r="3797" spans="16:18">
      <c r="P3797" s="103"/>
      <c r="Q3797" s="103"/>
      <c r="R3797" s="103"/>
    </row>
    <row r="3798" spans="16:18">
      <c r="P3798" s="103"/>
      <c r="Q3798" s="103"/>
      <c r="R3798" s="103"/>
    </row>
    <row r="3799" spans="16:18">
      <c r="P3799" s="103"/>
      <c r="Q3799" s="103"/>
      <c r="R3799" s="103"/>
    </row>
    <row r="3800" spans="16:18">
      <c r="P3800" s="103"/>
      <c r="Q3800" s="103"/>
      <c r="R3800" s="103"/>
    </row>
    <row r="3801" spans="16:18">
      <c r="P3801" s="103"/>
      <c r="Q3801" s="103"/>
      <c r="R3801" s="103"/>
    </row>
    <row r="3802" spans="16:18">
      <c r="P3802" s="103"/>
      <c r="Q3802" s="103"/>
      <c r="R3802" s="103"/>
    </row>
    <row r="3803" spans="16:18">
      <c r="P3803" s="103"/>
      <c r="Q3803" s="103"/>
      <c r="R3803" s="103"/>
    </row>
    <row r="3804" spans="16:18">
      <c r="P3804" s="103"/>
      <c r="Q3804" s="103"/>
      <c r="R3804" s="103"/>
    </row>
    <row r="3805" spans="16:18">
      <c r="P3805" s="103"/>
      <c r="Q3805" s="103"/>
      <c r="R3805" s="103"/>
    </row>
    <row r="3806" spans="16:18">
      <c r="P3806" s="103"/>
      <c r="Q3806" s="103"/>
      <c r="R3806" s="103"/>
    </row>
    <row r="3807" spans="16:18">
      <c r="P3807" s="103"/>
      <c r="Q3807" s="103"/>
      <c r="R3807" s="103"/>
    </row>
    <row r="3808" spans="16:18">
      <c r="P3808" s="103"/>
      <c r="Q3808" s="103"/>
      <c r="R3808" s="103"/>
    </row>
    <row r="3809" spans="16:18">
      <c r="P3809" s="103"/>
      <c r="Q3809" s="103"/>
      <c r="R3809" s="103"/>
    </row>
    <row r="3810" spans="16:18">
      <c r="P3810" s="103"/>
      <c r="Q3810" s="103"/>
      <c r="R3810" s="103"/>
    </row>
    <row r="3811" spans="16:18">
      <c r="P3811" s="103"/>
      <c r="Q3811" s="103"/>
      <c r="R3811" s="103"/>
    </row>
    <row r="3812" spans="16:18">
      <c r="P3812" s="103"/>
      <c r="Q3812" s="103"/>
      <c r="R3812" s="103"/>
    </row>
    <row r="3813" spans="16:18">
      <c r="P3813" s="103"/>
      <c r="Q3813" s="103"/>
      <c r="R3813" s="103"/>
    </row>
    <row r="3814" spans="16:18">
      <c r="P3814" s="103"/>
      <c r="Q3814" s="103"/>
      <c r="R3814" s="103"/>
    </row>
    <row r="3815" spans="16:18">
      <c r="P3815" s="103"/>
      <c r="Q3815" s="103"/>
      <c r="R3815" s="103"/>
    </row>
    <row r="3816" spans="16:18">
      <c r="P3816" s="103"/>
      <c r="Q3816" s="103"/>
      <c r="R3816" s="103"/>
    </row>
    <row r="3817" spans="16:18">
      <c r="P3817" s="103"/>
      <c r="Q3817" s="103"/>
      <c r="R3817" s="103"/>
    </row>
    <row r="3818" spans="16:18">
      <c r="P3818" s="103"/>
      <c r="Q3818" s="103"/>
      <c r="R3818" s="103"/>
    </row>
    <row r="3819" spans="16:18">
      <c r="P3819" s="103"/>
      <c r="Q3819" s="103"/>
      <c r="R3819" s="103"/>
    </row>
    <row r="3820" spans="16:18">
      <c r="P3820" s="103"/>
      <c r="Q3820" s="103"/>
      <c r="R3820" s="103"/>
    </row>
    <row r="3821" spans="16:18">
      <c r="P3821" s="103"/>
      <c r="Q3821" s="103"/>
      <c r="R3821" s="103"/>
    </row>
    <row r="3822" spans="16:18">
      <c r="P3822" s="103"/>
      <c r="Q3822" s="103"/>
      <c r="R3822" s="103"/>
    </row>
    <row r="3823" spans="16:18">
      <c r="P3823" s="103"/>
      <c r="Q3823" s="103"/>
      <c r="R3823" s="103"/>
    </row>
    <row r="3824" spans="16:18">
      <c r="P3824" s="103"/>
      <c r="Q3824" s="103"/>
      <c r="R3824" s="103"/>
    </row>
    <row r="3825" spans="16:18">
      <c r="P3825" s="103"/>
      <c r="Q3825" s="103"/>
      <c r="R3825" s="103"/>
    </row>
    <row r="3826" spans="16:18">
      <c r="P3826" s="103"/>
      <c r="Q3826" s="103"/>
      <c r="R3826" s="103"/>
    </row>
    <row r="3827" spans="16:18">
      <c r="P3827" s="103"/>
      <c r="Q3827" s="103"/>
      <c r="R3827" s="103"/>
    </row>
    <row r="3828" spans="16:18">
      <c r="P3828" s="103"/>
      <c r="Q3828" s="103"/>
      <c r="R3828" s="103"/>
    </row>
    <row r="3829" spans="16:18">
      <c r="P3829" s="103"/>
      <c r="Q3829" s="103"/>
      <c r="R3829" s="103"/>
    </row>
    <row r="3830" spans="16:18">
      <c r="P3830" s="103"/>
      <c r="Q3830" s="103"/>
      <c r="R3830" s="103"/>
    </row>
    <row r="3831" spans="16:18">
      <c r="P3831" s="103"/>
      <c r="Q3831" s="103"/>
      <c r="R3831" s="103"/>
    </row>
    <row r="3832" spans="16:18">
      <c r="P3832" s="103"/>
      <c r="Q3832" s="103"/>
      <c r="R3832" s="103"/>
    </row>
    <row r="3833" spans="16:18">
      <c r="P3833" s="103"/>
      <c r="Q3833" s="103"/>
      <c r="R3833" s="103"/>
    </row>
    <row r="3834" spans="16:18">
      <c r="P3834" s="103"/>
      <c r="Q3834" s="103"/>
      <c r="R3834" s="103"/>
    </row>
    <row r="3835" spans="16:18">
      <c r="P3835" s="103"/>
      <c r="Q3835" s="103"/>
      <c r="R3835" s="103"/>
    </row>
    <row r="3836" spans="16:18">
      <c r="P3836" s="103"/>
      <c r="Q3836" s="103"/>
      <c r="R3836" s="103"/>
    </row>
    <row r="3837" spans="16:18">
      <c r="P3837" s="103"/>
      <c r="Q3837" s="103"/>
      <c r="R3837" s="103"/>
    </row>
    <row r="3838" spans="16:18">
      <c r="P3838" s="103"/>
      <c r="Q3838" s="103"/>
      <c r="R3838" s="103"/>
    </row>
    <row r="3839" spans="16:18">
      <c r="P3839" s="103"/>
      <c r="Q3839" s="103"/>
      <c r="R3839" s="103"/>
    </row>
    <row r="3840" spans="16:18">
      <c r="P3840" s="103"/>
      <c r="Q3840" s="103"/>
      <c r="R3840" s="103"/>
    </row>
    <row r="3841" spans="16:18">
      <c r="P3841" s="103"/>
      <c r="Q3841" s="103"/>
      <c r="R3841" s="103"/>
    </row>
    <row r="3842" spans="16:18">
      <c r="P3842" s="103"/>
      <c r="Q3842" s="103"/>
      <c r="R3842" s="103"/>
    </row>
    <row r="3843" spans="16:18">
      <c r="P3843" s="103"/>
      <c r="Q3843" s="103"/>
      <c r="R3843" s="103"/>
    </row>
    <row r="3844" spans="16:18">
      <c r="P3844" s="103"/>
      <c r="Q3844" s="103"/>
      <c r="R3844" s="103"/>
    </row>
    <row r="3845" spans="16:18">
      <c r="P3845" s="103"/>
      <c r="Q3845" s="103"/>
      <c r="R3845" s="103"/>
    </row>
    <row r="3846" spans="16:18">
      <c r="P3846" s="103"/>
      <c r="Q3846" s="103"/>
      <c r="R3846" s="103"/>
    </row>
    <row r="3847" spans="16:18">
      <c r="P3847" s="103"/>
      <c r="Q3847" s="103"/>
      <c r="R3847" s="103"/>
    </row>
    <row r="3848" spans="16:18">
      <c r="P3848" s="103"/>
      <c r="Q3848" s="103"/>
      <c r="R3848" s="103"/>
    </row>
    <row r="3849" spans="16:18">
      <c r="P3849" s="103"/>
      <c r="Q3849" s="103"/>
      <c r="R3849" s="103"/>
    </row>
    <row r="3850" spans="16:18">
      <c r="P3850" s="103"/>
      <c r="Q3850" s="103"/>
      <c r="R3850" s="103"/>
    </row>
    <row r="3851" spans="16:18">
      <c r="P3851" s="103"/>
      <c r="Q3851" s="103"/>
      <c r="R3851" s="103"/>
    </row>
    <row r="3852" spans="16:18">
      <c r="P3852" s="103"/>
      <c r="Q3852" s="103"/>
      <c r="R3852" s="103"/>
    </row>
    <row r="3853" spans="16:18">
      <c r="P3853" s="103"/>
      <c r="Q3853" s="103"/>
      <c r="R3853" s="103"/>
    </row>
    <row r="3854" spans="16:18">
      <c r="P3854" s="103"/>
      <c r="Q3854" s="103"/>
      <c r="R3854" s="103"/>
    </row>
    <row r="3855" spans="16:18">
      <c r="P3855" s="103"/>
      <c r="Q3855" s="103"/>
      <c r="R3855" s="103"/>
    </row>
    <row r="3856" spans="16:18">
      <c r="P3856" s="103"/>
      <c r="Q3856" s="103"/>
      <c r="R3856" s="103"/>
    </row>
    <row r="3857" spans="16:18">
      <c r="P3857" s="103"/>
      <c r="Q3857" s="103"/>
      <c r="R3857" s="103"/>
    </row>
    <row r="3858" spans="16:18">
      <c r="P3858" s="103"/>
      <c r="Q3858" s="103"/>
      <c r="R3858" s="103"/>
    </row>
    <row r="3859" spans="16:18">
      <c r="P3859" s="103"/>
      <c r="Q3859" s="103"/>
      <c r="R3859" s="103"/>
    </row>
    <row r="3860" spans="16:18">
      <c r="P3860" s="103"/>
      <c r="Q3860" s="103"/>
      <c r="R3860" s="103"/>
    </row>
    <row r="3861" spans="16:18">
      <c r="P3861" s="103"/>
      <c r="Q3861" s="103"/>
      <c r="R3861" s="103"/>
    </row>
    <row r="3862" spans="16:18">
      <c r="P3862" s="103"/>
      <c r="Q3862" s="103"/>
      <c r="R3862" s="103"/>
    </row>
    <row r="3863" spans="16:18">
      <c r="P3863" s="103"/>
      <c r="Q3863" s="103"/>
      <c r="R3863" s="103"/>
    </row>
    <row r="3864" spans="16:18">
      <c r="P3864" s="103"/>
      <c r="Q3864" s="103"/>
      <c r="R3864" s="103"/>
    </row>
    <row r="3865" spans="16:18">
      <c r="P3865" s="103"/>
      <c r="Q3865" s="103"/>
      <c r="R3865" s="103"/>
    </row>
    <row r="3866" spans="16:18">
      <c r="P3866" s="103"/>
      <c r="Q3866" s="103"/>
      <c r="R3866" s="103"/>
    </row>
    <row r="3867" spans="16:18">
      <c r="P3867" s="103"/>
      <c r="Q3867" s="103"/>
      <c r="R3867" s="103"/>
    </row>
    <row r="3868" spans="16:18">
      <c r="P3868" s="103"/>
      <c r="Q3868" s="103"/>
      <c r="R3868" s="103"/>
    </row>
    <row r="3869" spans="16:18">
      <c r="P3869" s="103"/>
      <c r="Q3869" s="103"/>
      <c r="R3869" s="103"/>
    </row>
    <row r="3870" spans="16:18">
      <c r="P3870" s="103"/>
      <c r="Q3870" s="103"/>
      <c r="R3870" s="103"/>
    </row>
    <row r="3871" spans="16:18">
      <c r="P3871" s="103"/>
      <c r="Q3871" s="103"/>
      <c r="R3871" s="103"/>
    </row>
    <row r="3872" spans="16:18">
      <c r="P3872" s="103"/>
      <c r="Q3872" s="103"/>
      <c r="R3872" s="103"/>
    </row>
    <row r="3873" spans="16:18">
      <c r="P3873" s="103"/>
      <c r="Q3873" s="103"/>
      <c r="R3873" s="103"/>
    </row>
    <row r="3874" spans="16:18">
      <c r="P3874" s="103"/>
      <c r="Q3874" s="103"/>
      <c r="R3874" s="103"/>
    </row>
    <row r="3875" spans="16:18">
      <c r="P3875" s="103"/>
      <c r="Q3875" s="103"/>
      <c r="R3875" s="103"/>
    </row>
    <row r="3876" spans="16:18">
      <c r="P3876" s="103"/>
      <c r="Q3876" s="103"/>
      <c r="R3876" s="103"/>
    </row>
    <row r="3877" spans="16:18">
      <c r="P3877" s="103"/>
      <c r="Q3877" s="103"/>
      <c r="R3877" s="103"/>
    </row>
    <row r="3878" spans="16:18">
      <c r="P3878" s="103"/>
      <c r="Q3878" s="103"/>
      <c r="R3878" s="103"/>
    </row>
    <row r="3879" spans="16:18">
      <c r="P3879" s="103"/>
      <c r="Q3879" s="103"/>
      <c r="R3879" s="103"/>
    </row>
    <row r="3880" spans="16:18">
      <c r="P3880" s="103"/>
      <c r="Q3880" s="103"/>
      <c r="R3880" s="103"/>
    </row>
    <row r="3881" spans="16:18">
      <c r="P3881" s="103"/>
      <c r="Q3881" s="103"/>
      <c r="R3881" s="103"/>
    </row>
    <row r="3882" spans="16:18">
      <c r="P3882" s="103"/>
      <c r="Q3882" s="103"/>
      <c r="R3882" s="103"/>
    </row>
    <row r="3883" spans="16:18">
      <c r="P3883" s="103"/>
      <c r="Q3883" s="103"/>
      <c r="R3883" s="103"/>
    </row>
    <row r="3884" spans="16:18">
      <c r="P3884" s="103"/>
      <c r="Q3884" s="103"/>
      <c r="R3884" s="103"/>
    </row>
    <row r="3885" spans="16:18">
      <c r="P3885" s="103"/>
      <c r="Q3885" s="103"/>
      <c r="R3885" s="103"/>
    </row>
    <row r="3886" spans="16:18">
      <c r="P3886" s="103"/>
      <c r="Q3886" s="103"/>
      <c r="R3886" s="103"/>
    </row>
    <row r="3887" spans="16:18">
      <c r="P3887" s="103"/>
      <c r="Q3887" s="103"/>
      <c r="R3887" s="103"/>
    </row>
    <row r="3888" spans="16:18">
      <c r="P3888" s="103"/>
      <c r="Q3888" s="103"/>
      <c r="R3888" s="103"/>
    </row>
    <row r="3889" spans="16:18">
      <c r="P3889" s="103"/>
      <c r="Q3889" s="103"/>
      <c r="R3889" s="103"/>
    </row>
    <row r="3890" spans="16:18">
      <c r="P3890" s="103"/>
      <c r="Q3890" s="103"/>
      <c r="R3890" s="103"/>
    </row>
    <row r="3891" spans="16:18">
      <c r="P3891" s="103"/>
      <c r="Q3891" s="103"/>
      <c r="R3891" s="103"/>
    </row>
    <row r="3892" spans="16:18">
      <c r="P3892" s="103"/>
      <c r="Q3892" s="103"/>
      <c r="R3892" s="103"/>
    </row>
    <row r="3893" spans="16:18">
      <c r="P3893" s="103"/>
      <c r="Q3893" s="103"/>
      <c r="R3893" s="103"/>
    </row>
    <row r="3894" spans="16:18">
      <c r="P3894" s="103"/>
      <c r="Q3894" s="103"/>
      <c r="R3894" s="103"/>
    </row>
    <row r="3895" spans="16:18">
      <c r="P3895" s="103"/>
      <c r="Q3895" s="103"/>
      <c r="R3895" s="103"/>
    </row>
    <row r="3896" spans="16:18">
      <c r="P3896" s="103"/>
      <c r="Q3896" s="103"/>
      <c r="R3896" s="103"/>
    </row>
    <row r="3897" spans="16:18">
      <c r="P3897" s="103"/>
      <c r="Q3897" s="103"/>
      <c r="R3897" s="103"/>
    </row>
    <row r="3898" spans="16:18">
      <c r="P3898" s="103"/>
      <c r="Q3898" s="103"/>
      <c r="R3898" s="103"/>
    </row>
    <row r="3899" spans="16:18">
      <c r="P3899" s="103"/>
      <c r="Q3899" s="103"/>
      <c r="R3899" s="103"/>
    </row>
    <row r="3900" spans="16:18">
      <c r="P3900" s="103"/>
      <c r="Q3900" s="103"/>
      <c r="R3900" s="103"/>
    </row>
    <row r="3901" spans="16:18">
      <c r="P3901" s="103"/>
      <c r="Q3901" s="103"/>
      <c r="R3901" s="103"/>
    </row>
    <row r="3902" spans="16:18">
      <c r="P3902" s="103"/>
      <c r="Q3902" s="103"/>
      <c r="R3902" s="103"/>
    </row>
    <row r="3903" spans="16:18">
      <c r="P3903" s="103"/>
      <c r="Q3903" s="103"/>
      <c r="R3903" s="103"/>
    </row>
    <row r="3904" spans="16:18">
      <c r="P3904" s="103"/>
      <c r="Q3904" s="103"/>
      <c r="R3904" s="103"/>
    </row>
    <row r="3905" spans="16:18">
      <c r="P3905" s="103"/>
      <c r="Q3905" s="103"/>
      <c r="R3905" s="103"/>
    </row>
    <row r="3906" spans="16:18">
      <c r="P3906" s="103"/>
      <c r="Q3906" s="103"/>
      <c r="R3906" s="103"/>
    </row>
    <row r="3907" spans="16:18">
      <c r="P3907" s="103"/>
      <c r="Q3907" s="103"/>
      <c r="R3907" s="103"/>
    </row>
    <row r="3908" spans="16:18">
      <c r="P3908" s="103"/>
      <c r="Q3908" s="103"/>
      <c r="R3908" s="103"/>
    </row>
    <row r="3909" spans="16:18">
      <c r="P3909" s="103"/>
      <c r="Q3909" s="103"/>
      <c r="R3909" s="103"/>
    </row>
    <row r="3910" spans="16:18">
      <c r="P3910" s="103"/>
      <c r="Q3910" s="103"/>
      <c r="R3910" s="103"/>
    </row>
    <row r="3911" spans="16:18">
      <c r="P3911" s="103"/>
      <c r="Q3911" s="103"/>
      <c r="R3911" s="103"/>
    </row>
    <row r="3912" spans="16:18">
      <c r="P3912" s="103"/>
      <c r="Q3912" s="103"/>
      <c r="R3912" s="103"/>
    </row>
    <row r="3913" spans="16:18">
      <c r="P3913" s="103"/>
      <c r="Q3913" s="103"/>
      <c r="R3913" s="103"/>
    </row>
    <row r="3914" spans="16:18">
      <c r="P3914" s="103"/>
      <c r="Q3914" s="103"/>
      <c r="R3914" s="103"/>
    </row>
    <row r="3915" spans="16:18">
      <c r="P3915" s="103"/>
      <c r="Q3915" s="103"/>
      <c r="R3915" s="103"/>
    </row>
    <row r="3916" spans="16:18">
      <c r="P3916" s="103"/>
      <c r="Q3916" s="103"/>
      <c r="R3916" s="103"/>
    </row>
    <row r="3917" spans="16:18">
      <c r="P3917" s="103"/>
      <c r="Q3917" s="103"/>
      <c r="R3917" s="103"/>
    </row>
    <row r="3918" spans="16:18">
      <c r="P3918" s="103"/>
      <c r="Q3918" s="103"/>
      <c r="R3918" s="103"/>
    </row>
    <row r="3919" spans="16:18">
      <c r="P3919" s="103"/>
      <c r="Q3919" s="103"/>
      <c r="R3919" s="103"/>
    </row>
    <row r="3920" spans="16:18">
      <c r="P3920" s="103"/>
      <c r="Q3920" s="103"/>
      <c r="R3920" s="103"/>
    </row>
    <row r="3921" spans="16:18">
      <c r="P3921" s="103"/>
      <c r="Q3921" s="103"/>
      <c r="R3921" s="103"/>
    </row>
    <row r="3922" spans="16:18">
      <c r="P3922" s="103"/>
      <c r="Q3922" s="103"/>
      <c r="R3922" s="103"/>
    </row>
    <row r="3923" spans="16:18">
      <c r="P3923" s="103"/>
      <c r="Q3923" s="103"/>
      <c r="R3923" s="103"/>
    </row>
    <row r="3924" spans="16:18">
      <c r="P3924" s="103"/>
      <c r="Q3924" s="103"/>
      <c r="R3924" s="103"/>
    </row>
    <row r="3925" spans="16:18">
      <c r="P3925" s="103"/>
      <c r="Q3925" s="103"/>
      <c r="R3925" s="103"/>
    </row>
    <row r="3926" spans="16:18">
      <c r="P3926" s="103"/>
      <c r="Q3926" s="103"/>
      <c r="R3926" s="103"/>
    </row>
    <row r="3927" spans="16:18">
      <c r="P3927" s="103"/>
      <c r="Q3927" s="103"/>
      <c r="R3927" s="103"/>
    </row>
    <row r="3928" spans="16:18">
      <c r="P3928" s="103"/>
      <c r="Q3928" s="103"/>
      <c r="R3928" s="103"/>
    </row>
    <row r="3929" spans="16:18">
      <c r="P3929" s="103"/>
      <c r="Q3929" s="103"/>
      <c r="R3929" s="103"/>
    </row>
    <row r="3930" spans="16:18">
      <c r="P3930" s="103"/>
      <c r="Q3930" s="103"/>
      <c r="R3930" s="103"/>
    </row>
    <row r="3931" spans="16:18">
      <c r="P3931" s="103"/>
      <c r="Q3931" s="103"/>
      <c r="R3931" s="103"/>
    </row>
    <row r="3932" spans="16:18">
      <c r="P3932" s="103"/>
      <c r="Q3932" s="103"/>
      <c r="R3932" s="103"/>
    </row>
    <row r="3933" spans="16:18">
      <c r="P3933" s="103"/>
      <c r="Q3933" s="103"/>
      <c r="R3933" s="103"/>
    </row>
    <row r="3934" spans="16:18">
      <c r="P3934" s="103"/>
      <c r="Q3934" s="103"/>
      <c r="R3934" s="103"/>
    </row>
    <row r="3935" spans="16:18">
      <c r="P3935" s="103"/>
      <c r="Q3935" s="103"/>
      <c r="R3935" s="103"/>
    </row>
    <row r="3936" spans="16:18">
      <c r="P3936" s="103"/>
      <c r="Q3936" s="103"/>
      <c r="R3936" s="103"/>
    </row>
    <row r="3937" spans="16:18">
      <c r="P3937" s="103"/>
      <c r="Q3937" s="103"/>
      <c r="R3937" s="103"/>
    </row>
    <row r="3938" spans="16:18">
      <c r="P3938" s="103"/>
      <c r="Q3938" s="103"/>
      <c r="R3938" s="103"/>
    </row>
    <row r="3939" spans="16:18">
      <c r="P3939" s="103"/>
      <c r="Q3939" s="103"/>
      <c r="R3939" s="103"/>
    </row>
    <row r="3940" spans="16:18">
      <c r="P3940" s="103"/>
      <c r="Q3940" s="103"/>
      <c r="R3940" s="103"/>
    </row>
    <row r="3941" spans="16:18">
      <c r="P3941" s="103"/>
      <c r="Q3941" s="103"/>
      <c r="R3941" s="103"/>
    </row>
    <row r="3942" spans="16:18">
      <c r="P3942" s="103"/>
      <c r="Q3942" s="103"/>
      <c r="R3942" s="103"/>
    </row>
    <row r="3943" spans="16:18">
      <c r="P3943" s="103"/>
      <c r="Q3943" s="103"/>
      <c r="R3943" s="103"/>
    </row>
    <row r="3944" spans="16:18">
      <c r="P3944" s="103"/>
      <c r="Q3944" s="103"/>
      <c r="R3944" s="103"/>
    </row>
    <row r="3945" spans="16:18">
      <c r="P3945" s="103"/>
      <c r="Q3945" s="103"/>
      <c r="R3945" s="103"/>
    </row>
    <row r="3946" spans="16:18">
      <c r="P3946" s="103"/>
      <c r="Q3946" s="103"/>
      <c r="R3946" s="103"/>
    </row>
    <row r="3947" spans="16:18">
      <c r="P3947" s="103"/>
      <c r="Q3947" s="103"/>
      <c r="R3947" s="103"/>
    </row>
    <row r="3948" spans="16:18">
      <c r="P3948" s="103"/>
      <c r="Q3948" s="103"/>
      <c r="R3948" s="103"/>
    </row>
    <row r="3949" spans="16:18">
      <c r="P3949" s="103"/>
      <c r="Q3949" s="103"/>
      <c r="R3949" s="103"/>
    </row>
    <row r="3950" spans="16:18">
      <c r="P3950" s="103"/>
      <c r="Q3950" s="103"/>
      <c r="R3950" s="103"/>
    </row>
    <row r="3951" spans="16:18">
      <c r="P3951" s="103"/>
      <c r="Q3951" s="103"/>
      <c r="R3951" s="103"/>
    </row>
    <row r="3952" spans="16:18">
      <c r="P3952" s="103"/>
      <c r="Q3952" s="103"/>
      <c r="R3952" s="103"/>
    </row>
    <row r="3953" spans="16:18">
      <c r="P3953" s="103"/>
      <c r="Q3953" s="103"/>
      <c r="R3953" s="103"/>
    </row>
    <row r="3954" spans="16:18">
      <c r="P3954" s="103"/>
      <c r="Q3954" s="103"/>
      <c r="R3954" s="103"/>
    </row>
    <row r="3955" spans="16:18">
      <c r="P3955" s="103"/>
      <c r="Q3955" s="103"/>
      <c r="R3955" s="103"/>
    </row>
    <row r="3956" spans="16:18">
      <c r="P3956" s="103"/>
      <c r="Q3956" s="103"/>
      <c r="R3956" s="103"/>
    </row>
    <row r="3957" spans="16:18">
      <c r="P3957" s="103"/>
      <c r="Q3957" s="103"/>
      <c r="R3957" s="103"/>
    </row>
    <row r="3958" spans="16:18">
      <c r="P3958" s="103"/>
      <c r="Q3958" s="103"/>
      <c r="R3958" s="103"/>
    </row>
    <row r="3959" spans="16:18">
      <c r="P3959" s="103"/>
      <c r="Q3959" s="103"/>
      <c r="R3959" s="103"/>
    </row>
    <row r="3960" spans="16:18">
      <c r="P3960" s="103"/>
      <c r="Q3960" s="103"/>
      <c r="R3960" s="103"/>
    </row>
    <row r="3961" spans="16:18">
      <c r="P3961" s="103"/>
      <c r="Q3961" s="103"/>
      <c r="R3961" s="103"/>
    </row>
    <row r="3962" spans="16:18">
      <c r="P3962" s="103"/>
      <c r="Q3962" s="103"/>
      <c r="R3962" s="103"/>
    </row>
    <row r="3963" spans="16:18">
      <c r="P3963" s="103"/>
      <c r="Q3963" s="103"/>
      <c r="R3963" s="103"/>
    </row>
    <row r="3964" spans="16:18">
      <c r="P3964" s="103"/>
      <c r="Q3964" s="103"/>
      <c r="R3964" s="103"/>
    </row>
    <row r="3965" spans="16:18">
      <c r="P3965" s="103"/>
      <c r="Q3965" s="103"/>
      <c r="R3965" s="103"/>
    </row>
    <row r="3966" spans="16:18">
      <c r="P3966" s="103"/>
      <c r="Q3966" s="103"/>
      <c r="R3966" s="103"/>
    </row>
    <row r="3967" spans="16:18">
      <c r="P3967" s="103"/>
      <c r="Q3967" s="103"/>
      <c r="R3967" s="103"/>
    </row>
    <row r="3968" spans="16:18">
      <c r="P3968" s="103"/>
      <c r="Q3968" s="103"/>
      <c r="R3968" s="103"/>
    </row>
    <row r="3969" spans="16:18">
      <c r="P3969" s="103"/>
      <c r="Q3969" s="103"/>
      <c r="R3969" s="103"/>
    </row>
    <row r="3970" spans="16:18">
      <c r="P3970" s="103"/>
      <c r="Q3970" s="103"/>
      <c r="R3970" s="103"/>
    </row>
    <row r="3971" spans="16:18">
      <c r="P3971" s="103"/>
      <c r="Q3971" s="103"/>
      <c r="R3971" s="103"/>
    </row>
    <row r="3972" spans="16:18">
      <c r="P3972" s="103"/>
      <c r="Q3972" s="103"/>
      <c r="R3972" s="103"/>
    </row>
    <row r="3973" spans="16:18">
      <c r="P3973" s="103"/>
      <c r="Q3973" s="103"/>
      <c r="R3973" s="103"/>
    </row>
    <row r="3974" spans="16:18">
      <c r="P3974" s="103"/>
      <c r="Q3974" s="103"/>
      <c r="R3974" s="103"/>
    </row>
    <row r="3975" spans="16:18">
      <c r="P3975" s="103"/>
      <c r="Q3975" s="103"/>
      <c r="R3975" s="103"/>
    </row>
    <row r="3976" spans="16:18">
      <c r="P3976" s="103"/>
      <c r="Q3976" s="103"/>
      <c r="R3976" s="103"/>
    </row>
    <row r="3977" spans="16:18">
      <c r="P3977" s="103"/>
      <c r="Q3977" s="103"/>
      <c r="R3977" s="103"/>
    </row>
    <row r="3978" spans="16:18">
      <c r="P3978" s="103"/>
      <c r="Q3978" s="103"/>
      <c r="R3978" s="103"/>
    </row>
    <row r="3979" spans="16:18">
      <c r="P3979" s="103"/>
      <c r="Q3979" s="103"/>
      <c r="R3979" s="103"/>
    </row>
    <row r="3980" spans="16:18">
      <c r="P3980" s="103"/>
      <c r="Q3980" s="103"/>
      <c r="R3980" s="103"/>
    </row>
    <row r="3981" spans="16:18">
      <c r="P3981" s="103"/>
      <c r="Q3981" s="103"/>
      <c r="R3981" s="103"/>
    </row>
    <row r="3982" spans="16:18">
      <c r="P3982" s="103"/>
      <c r="Q3982" s="103"/>
      <c r="R3982" s="103"/>
    </row>
    <row r="3983" spans="16:18">
      <c r="P3983" s="103"/>
      <c r="Q3983" s="103"/>
      <c r="R3983" s="103"/>
    </row>
    <row r="3984" spans="16:18">
      <c r="P3984" s="103"/>
      <c r="Q3984" s="103"/>
      <c r="R3984" s="103"/>
    </row>
    <row r="3985" spans="16:18">
      <c r="P3985" s="103"/>
      <c r="Q3985" s="103"/>
      <c r="R3985" s="103"/>
    </row>
    <row r="3986" spans="16:18">
      <c r="P3986" s="103"/>
      <c r="Q3986" s="103"/>
      <c r="R3986" s="103"/>
    </row>
    <row r="3987" spans="16:18">
      <c r="P3987" s="103"/>
      <c r="Q3987" s="103"/>
      <c r="R3987" s="103"/>
    </row>
    <row r="3988" spans="16:18">
      <c r="P3988" s="103"/>
      <c r="Q3988" s="103"/>
      <c r="R3988" s="103"/>
    </row>
    <row r="3989" spans="16:18">
      <c r="P3989" s="103"/>
      <c r="Q3989" s="103"/>
      <c r="R3989" s="103"/>
    </row>
    <row r="3990" spans="16:18">
      <c r="P3990" s="103"/>
      <c r="Q3990" s="103"/>
      <c r="R3990" s="103"/>
    </row>
    <row r="3991" spans="16:18">
      <c r="P3991" s="103"/>
      <c r="Q3991" s="103"/>
      <c r="R3991" s="103"/>
    </row>
    <row r="3992" spans="16:18">
      <c r="P3992" s="103"/>
      <c r="Q3992" s="103"/>
      <c r="R3992" s="103"/>
    </row>
    <row r="3993" spans="16:18">
      <c r="P3993" s="103"/>
      <c r="Q3993" s="103"/>
      <c r="R3993" s="103"/>
    </row>
    <row r="3994" spans="16:18">
      <c r="P3994" s="103"/>
      <c r="Q3994" s="103"/>
      <c r="R3994" s="103"/>
    </row>
    <row r="3995" spans="16:18">
      <c r="P3995" s="103"/>
      <c r="Q3995" s="103"/>
      <c r="R3995" s="103"/>
    </row>
    <row r="3996" spans="16:18">
      <c r="P3996" s="103"/>
      <c r="Q3996" s="103"/>
      <c r="R3996" s="103"/>
    </row>
    <row r="3997" spans="16:18">
      <c r="P3997" s="103"/>
      <c r="Q3997" s="103"/>
      <c r="R3997" s="103"/>
    </row>
    <row r="3998" spans="16:18">
      <c r="P3998" s="103"/>
      <c r="Q3998" s="103"/>
      <c r="R3998" s="103"/>
    </row>
    <row r="3999" spans="16:18">
      <c r="P3999" s="103"/>
      <c r="Q3999" s="103"/>
      <c r="R3999" s="103"/>
    </row>
    <row r="4000" spans="16:18">
      <c r="P4000" s="103"/>
      <c r="Q4000" s="103"/>
      <c r="R4000" s="103"/>
    </row>
    <row r="4001" spans="16:18">
      <c r="P4001" s="103"/>
      <c r="Q4001" s="103"/>
      <c r="R4001" s="103"/>
    </row>
    <row r="4002" spans="16:18">
      <c r="P4002" s="103"/>
      <c r="Q4002" s="103"/>
      <c r="R4002" s="103"/>
    </row>
    <row r="4003" spans="16:18">
      <c r="P4003" s="103"/>
      <c r="Q4003" s="103"/>
      <c r="R4003" s="103"/>
    </row>
    <row r="4004" spans="16:18">
      <c r="P4004" s="103"/>
      <c r="Q4004" s="103"/>
      <c r="R4004" s="103"/>
    </row>
    <row r="4005" spans="16:18">
      <c r="P4005" s="103"/>
      <c r="Q4005" s="103"/>
      <c r="R4005" s="103"/>
    </row>
    <row r="4006" spans="16:18">
      <c r="P4006" s="103"/>
      <c r="Q4006" s="103"/>
      <c r="R4006" s="103"/>
    </row>
    <row r="4007" spans="16:18">
      <c r="P4007" s="103"/>
      <c r="Q4007" s="103"/>
      <c r="R4007" s="103"/>
    </row>
    <row r="4008" spans="16:18">
      <c r="P4008" s="103"/>
      <c r="Q4008" s="103"/>
      <c r="R4008" s="103"/>
    </row>
    <row r="4009" spans="16:18">
      <c r="P4009" s="103"/>
      <c r="Q4009" s="103"/>
      <c r="R4009" s="103"/>
    </row>
    <row r="4010" spans="16:18">
      <c r="P4010" s="103"/>
      <c r="Q4010" s="103"/>
      <c r="R4010" s="103"/>
    </row>
    <row r="4011" spans="16:18">
      <c r="P4011" s="103"/>
      <c r="Q4011" s="103"/>
      <c r="R4011" s="103"/>
    </row>
    <row r="4012" spans="16:18">
      <c r="P4012" s="103"/>
      <c r="Q4012" s="103"/>
      <c r="R4012" s="103"/>
    </row>
    <row r="4013" spans="16:18">
      <c r="P4013" s="103"/>
      <c r="Q4013" s="103"/>
      <c r="R4013" s="103"/>
    </row>
    <row r="4014" spans="16:18">
      <c r="P4014" s="103"/>
      <c r="Q4014" s="103"/>
      <c r="R4014" s="103"/>
    </row>
    <row r="4015" spans="16:18">
      <c r="P4015" s="103"/>
      <c r="Q4015" s="103"/>
      <c r="R4015" s="103"/>
    </row>
    <row r="4016" spans="16:18">
      <c r="P4016" s="103"/>
      <c r="Q4016" s="103"/>
      <c r="R4016" s="103"/>
    </row>
    <row r="4017" spans="16:18">
      <c r="P4017" s="103"/>
      <c r="Q4017" s="103"/>
      <c r="R4017" s="103"/>
    </row>
    <row r="4018" spans="16:18">
      <c r="P4018" s="103"/>
      <c r="Q4018" s="103"/>
      <c r="R4018" s="103"/>
    </row>
    <row r="4019" spans="16:18">
      <c r="P4019" s="103"/>
      <c r="Q4019" s="103"/>
      <c r="R4019" s="103"/>
    </row>
    <row r="4020" spans="16:18">
      <c r="P4020" s="103"/>
      <c r="Q4020" s="103"/>
      <c r="R4020" s="103"/>
    </row>
    <row r="4021" spans="16:18">
      <c r="P4021" s="103"/>
      <c r="Q4021" s="103"/>
      <c r="R4021" s="103"/>
    </row>
    <row r="4022" spans="16:18">
      <c r="P4022" s="103"/>
      <c r="Q4022" s="103"/>
      <c r="R4022" s="103"/>
    </row>
    <row r="4023" spans="16:18">
      <c r="P4023" s="103"/>
      <c r="Q4023" s="103"/>
      <c r="R4023" s="103"/>
    </row>
    <row r="4024" spans="16:18">
      <c r="P4024" s="103"/>
      <c r="Q4024" s="103"/>
      <c r="R4024" s="103"/>
    </row>
    <row r="4025" spans="16:18">
      <c r="P4025" s="103"/>
      <c r="Q4025" s="103"/>
      <c r="R4025" s="103"/>
    </row>
    <row r="4026" spans="16:18">
      <c r="P4026" s="103"/>
      <c r="Q4026" s="103"/>
      <c r="R4026" s="103"/>
    </row>
    <row r="4027" spans="16:18">
      <c r="P4027" s="103"/>
      <c r="Q4027" s="103"/>
      <c r="R4027" s="103"/>
    </row>
    <row r="4028" spans="16:18">
      <c r="P4028" s="103"/>
      <c r="Q4028" s="103"/>
      <c r="R4028" s="103"/>
    </row>
    <row r="4029" spans="16:18">
      <c r="P4029" s="103"/>
      <c r="Q4029" s="103"/>
      <c r="R4029" s="103"/>
    </row>
    <row r="4030" spans="16:18">
      <c r="P4030" s="103"/>
      <c r="Q4030" s="103"/>
      <c r="R4030" s="103"/>
    </row>
    <row r="4031" spans="16:18">
      <c r="P4031" s="103"/>
      <c r="Q4031" s="103"/>
      <c r="R4031" s="103"/>
    </row>
    <row r="4032" spans="16:18">
      <c r="P4032" s="103"/>
      <c r="Q4032" s="103"/>
      <c r="R4032" s="103"/>
    </row>
    <row r="4033" spans="16:18">
      <c r="P4033" s="103"/>
      <c r="Q4033" s="103"/>
      <c r="R4033" s="103"/>
    </row>
    <row r="4034" spans="16:18">
      <c r="P4034" s="103"/>
      <c r="Q4034" s="103"/>
      <c r="R4034" s="103"/>
    </row>
    <row r="4035" spans="16:18">
      <c r="P4035" s="103"/>
      <c r="Q4035" s="103"/>
      <c r="R4035" s="103"/>
    </row>
    <row r="4036" spans="16:18">
      <c r="P4036" s="103"/>
      <c r="Q4036" s="103"/>
      <c r="R4036" s="103"/>
    </row>
    <row r="4037" spans="16:18">
      <c r="P4037" s="103"/>
      <c r="Q4037" s="103"/>
      <c r="R4037" s="103"/>
    </row>
    <row r="4038" spans="16:18">
      <c r="P4038" s="103"/>
      <c r="Q4038" s="103"/>
      <c r="R4038" s="103"/>
    </row>
    <row r="4039" spans="16:18">
      <c r="P4039" s="103"/>
      <c r="Q4039" s="103"/>
      <c r="R4039" s="103"/>
    </row>
    <row r="4040" spans="16:18">
      <c r="P4040" s="103"/>
      <c r="Q4040" s="103"/>
      <c r="R4040" s="103"/>
    </row>
    <row r="4041" spans="16:18">
      <c r="P4041" s="103"/>
      <c r="Q4041" s="103"/>
      <c r="R4041" s="103"/>
    </row>
    <row r="4042" spans="16:18">
      <c r="P4042" s="103"/>
      <c r="Q4042" s="103"/>
      <c r="R4042" s="103"/>
    </row>
    <row r="4043" spans="16:18">
      <c r="P4043" s="103"/>
      <c r="Q4043" s="103"/>
      <c r="R4043" s="103"/>
    </row>
    <row r="4044" spans="16:18">
      <c r="P4044" s="103"/>
      <c r="Q4044" s="103"/>
      <c r="R4044" s="103"/>
    </row>
    <row r="4045" spans="16:18">
      <c r="P4045" s="103"/>
      <c r="Q4045" s="103"/>
      <c r="R4045" s="103"/>
    </row>
    <row r="4046" spans="16:18">
      <c r="P4046" s="103"/>
      <c r="Q4046" s="103"/>
      <c r="R4046" s="103"/>
    </row>
    <row r="4047" spans="16:18">
      <c r="P4047" s="103"/>
      <c r="Q4047" s="103"/>
      <c r="R4047" s="103"/>
    </row>
    <row r="4048" spans="16:18">
      <c r="P4048" s="103"/>
      <c r="Q4048" s="103"/>
      <c r="R4048" s="103"/>
    </row>
    <row r="4049" spans="16:18">
      <c r="P4049" s="103"/>
      <c r="Q4049" s="103"/>
      <c r="R4049" s="103"/>
    </row>
    <row r="4050" spans="16:18">
      <c r="P4050" s="103"/>
      <c r="Q4050" s="103"/>
      <c r="R4050" s="103"/>
    </row>
    <row r="4051" spans="16:18">
      <c r="P4051" s="103"/>
      <c r="Q4051" s="103"/>
      <c r="R4051" s="103"/>
    </row>
    <row r="4052" spans="16:18">
      <c r="P4052" s="103"/>
      <c r="Q4052" s="103"/>
      <c r="R4052" s="103"/>
    </row>
    <row r="4053" spans="16:18">
      <c r="P4053" s="103"/>
      <c r="Q4053" s="103"/>
      <c r="R4053" s="103"/>
    </row>
    <row r="4054" spans="16:18">
      <c r="P4054" s="103"/>
      <c r="Q4054" s="103"/>
      <c r="R4054" s="103"/>
    </row>
    <row r="4055" spans="16:18">
      <c r="P4055" s="103"/>
      <c r="Q4055" s="103"/>
      <c r="R4055" s="103"/>
    </row>
    <row r="4056" spans="16:18">
      <c r="P4056" s="103"/>
      <c r="Q4056" s="103"/>
      <c r="R4056" s="103"/>
    </row>
    <row r="4057" spans="16:18">
      <c r="P4057" s="103"/>
      <c r="Q4057" s="103"/>
      <c r="R4057" s="103"/>
    </row>
    <row r="4058" spans="16:18">
      <c r="P4058" s="103"/>
      <c r="Q4058" s="103"/>
      <c r="R4058" s="103"/>
    </row>
    <row r="4059" spans="16:18">
      <c r="P4059" s="103"/>
      <c r="Q4059" s="103"/>
      <c r="R4059" s="103"/>
    </row>
    <row r="4060" spans="16:18">
      <c r="P4060" s="103"/>
      <c r="Q4060" s="103"/>
      <c r="R4060" s="103"/>
    </row>
    <row r="4061" spans="16:18">
      <c r="P4061" s="103"/>
      <c r="Q4061" s="103"/>
      <c r="R4061" s="103"/>
    </row>
    <row r="4062" spans="16:18">
      <c r="P4062" s="103"/>
      <c r="Q4062" s="103"/>
      <c r="R4062" s="103"/>
    </row>
    <row r="4063" spans="16:18">
      <c r="P4063" s="103"/>
      <c r="Q4063" s="103"/>
      <c r="R4063" s="103"/>
    </row>
    <row r="4064" spans="16:18">
      <c r="P4064" s="103"/>
      <c r="Q4064" s="103"/>
      <c r="R4064" s="103"/>
    </row>
    <row r="4065" spans="16:18">
      <c r="P4065" s="103"/>
      <c r="Q4065" s="103"/>
      <c r="R4065" s="103"/>
    </row>
    <row r="4066" spans="16:18">
      <c r="P4066" s="103"/>
      <c r="Q4066" s="103"/>
      <c r="R4066" s="103"/>
    </row>
    <row r="4067" spans="16:18">
      <c r="P4067" s="103"/>
      <c r="Q4067" s="103"/>
      <c r="R4067" s="103"/>
    </row>
    <row r="4068" spans="16:18">
      <c r="P4068" s="103"/>
      <c r="Q4068" s="103"/>
      <c r="R4068" s="103"/>
    </row>
    <row r="4069" spans="16:18">
      <c r="P4069" s="103"/>
      <c r="Q4069" s="103"/>
      <c r="R4069" s="103"/>
    </row>
    <row r="4070" spans="16:18">
      <c r="P4070" s="103"/>
      <c r="Q4070" s="103"/>
      <c r="R4070" s="103"/>
    </row>
    <row r="4071" spans="16:18">
      <c r="P4071" s="103"/>
      <c r="Q4071" s="103"/>
      <c r="R4071" s="103"/>
    </row>
    <row r="4072" spans="16:18">
      <c r="P4072" s="103"/>
      <c r="Q4072" s="103"/>
      <c r="R4072" s="103"/>
    </row>
    <row r="4073" spans="16:18">
      <c r="P4073" s="103"/>
      <c r="Q4073" s="103"/>
      <c r="R4073" s="103"/>
    </row>
    <row r="4074" spans="16:18">
      <c r="P4074" s="103"/>
      <c r="Q4074" s="103"/>
      <c r="R4074" s="103"/>
    </row>
    <row r="4075" spans="16:18">
      <c r="P4075" s="103"/>
      <c r="Q4075" s="103"/>
      <c r="R4075" s="103"/>
    </row>
    <row r="4076" spans="16:18">
      <c r="P4076" s="103"/>
      <c r="Q4076" s="103"/>
      <c r="R4076" s="103"/>
    </row>
    <row r="4077" spans="16:18">
      <c r="P4077" s="103"/>
      <c r="Q4077" s="103"/>
      <c r="R4077" s="103"/>
    </row>
    <row r="4078" spans="16:18">
      <c r="P4078" s="103"/>
      <c r="Q4078" s="103"/>
      <c r="R4078" s="103"/>
    </row>
    <row r="4079" spans="16:18">
      <c r="P4079" s="103"/>
      <c r="Q4079" s="103"/>
      <c r="R4079" s="103"/>
    </row>
    <row r="4080" spans="16:18">
      <c r="P4080" s="103"/>
      <c r="Q4080" s="103"/>
      <c r="R4080" s="103"/>
    </row>
    <row r="4081" spans="16:18">
      <c r="P4081" s="103"/>
      <c r="Q4081" s="103"/>
      <c r="R4081" s="103"/>
    </row>
    <row r="4082" spans="16:18">
      <c r="P4082" s="103"/>
      <c r="Q4082" s="103"/>
      <c r="R4082" s="103"/>
    </row>
    <row r="4083" spans="16:18">
      <c r="P4083" s="103"/>
      <c r="Q4083" s="103"/>
      <c r="R4083" s="103"/>
    </row>
    <row r="4084" spans="16:18">
      <c r="P4084" s="103"/>
      <c r="Q4084" s="103"/>
      <c r="R4084" s="103"/>
    </row>
    <row r="4085" spans="16:18">
      <c r="P4085" s="103"/>
      <c r="Q4085" s="103"/>
      <c r="R4085" s="103"/>
    </row>
    <row r="4086" spans="16:18">
      <c r="P4086" s="103"/>
      <c r="Q4086" s="103"/>
      <c r="R4086" s="103"/>
    </row>
    <row r="4087" spans="16:18">
      <c r="P4087" s="103"/>
      <c r="Q4087" s="103"/>
      <c r="R4087" s="103"/>
    </row>
    <row r="4088" spans="16:18">
      <c r="P4088" s="103"/>
      <c r="Q4088" s="103"/>
      <c r="R4088" s="103"/>
    </row>
    <row r="4089" spans="16:18">
      <c r="P4089" s="103"/>
      <c r="Q4089" s="103"/>
      <c r="R4089" s="103"/>
    </row>
    <row r="4090" spans="16:18">
      <c r="P4090" s="103"/>
      <c r="Q4090" s="103"/>
      <c r="R4090" s="103"/>
    </row>
    <row r="4091" spans="16:18">
      <c r="P4091" s="103"/>
      <c r="Q4091" s="103"/>
      <c r="R4091" s="103"/>
    </row>
    <row r="4092" spans="16:18">
      <c r="P4092" s="103"/>
      <c r="Q4092" s="103"/>
      <c r="R4092" s="103"/>
    </row>
    <row r="4093" spans="16:18">
      <c r="P4093" s="103"/>
      <c r="Q4093" s="103"/>
      <c r="R4093" s="103"/>
    </row>
    <row r="4094" spans="16:18">
      <c r="P4094" s="103"/>
      <c r="Q4094" s="103"/>
      <c r="R4094" s="103"/>
    </row>
    <row r="4095" spans="16:18">
      <c r="P4095" s="103"/>
      <c r="Q4095" s="103"/>
      <c r="R4095" s="103"/>
    </row>
    <row r="4096" spans="16:18">
      <c r="P4096" s="103"/>
      <c r="Q4096" s="103"/>
      <c r="R4096" s="103"/>
    </row>
    <row r="4097" spans="16:18">
      <c r="P4097" s="103"/>
      <c r="Q4097" s="103"/>
      <c r="R4097" s="103"/>
    </row>
    <row r="4098" spans="16:18">
      <c r="P4098" s="103"/>
      <c r="Q4098" s="103"/>
      <c r="R4098" s="103"/>
    </row>
    <row r="4099" spans="16:18">
      <c r="P4099" s="103"/>
      <c r="Q4099" s="103"/>
      <c r="R4099" s="103"/>
    </row>
    <row r="4100" spans="16:18">
      <c r="P4100" s="103"/>
      <c r="Q4100" s="103"/>
      <c r="R4100" s="103"/>
    </row>
    <row r="4101" spans="16:18">
      <c r="P4101" s="103"/>
      <c r="Q4101" s="103"/>
      <c r="R4101" s="103"/>
    </row>
    <row r="4102" spans="16:18">
      <c r="P4102" s="103"/>
      <c r="Q4102" s="103"/>
      <c r="R4102" s="103"/>
    </row>
    <row r="4103" spans="16:18">
      <c r="P4103" s="103"/>
      <c r="Q4103" s="103"/>
      <c r="R4103" s="103"/>
    </row>
    <row r="4104" spans="16:18">
      <c r="P4104" s="103"/>
      <c r="Q4104" s="103"/>
      <c r="R4104" s="103"/>
    </row>
    <row r="4105" spans="16:18">
      <c r="P4105" s="103"/>
      <c r="Q4105" s="103"/>
      <c r="R4105" s="103"/>
    </row>
    <row r="4106" spans="16:18">
      <c r="P4106" s="103"/>
      <c r="Q4106" s="103"/>
      <c r="R4106" s="103"/>
    </row>
    <row r="4107" spans="16:18">
      <c r="P4107" s="103"/>
      <c r="Q4107" s="103"/>
      <c r="R4107" s="103"/>
    </row>
    <row r="4108" spans="16:18">
      <c r="P4108" s="103"/>
      <c r="Q4108" s="103"/>
      <c r="R4108" s="103"/>
    </row>
    <row r="4109" spans="16:18">
      <c r="P4109" s="103"/>
      <c r="Q4109" s="103"/>
      <c r="R4109" s="103"/>
    </row>
    <row r="4110" spans="16:18">
      <c r="P4110" s="103"/>
      <c r="Q4110" s="103"/>
      <c r="R4110" s="103"/>
    </row>
    <row r="4111" spans="16:18">
      <c r="P4111" s="103"/>
      <c r="Q4111" s="103"/>
      <c r="R4111" s="103"/>
    </row>
    <row r="4112" spans="16:18">
      <c r="P4112" s="103"/>
      <c r="Q4112" s="103"/>
      <c r="R4112" s="103"/>
    </row>
    <row r="4113" spans="16:18">
      <c r="P4113" s="103"/>
      <c r="Q4113" s="103"/>
      <c r="R4113" s="103"/>
    </row>
    <row r="4114" spans="16:18">
      <c r="P4114" s="103"/>
      <c r="Q4114" s="103"/>
      <c r="R4114" s="103"/>
    </row>
    <row r="4115" spans="16:18">
      <c r="P4115" s="103"/>
      <c r="Q4115" s="103"/>
      <c r="R4115" s="103"/>
    </row>
    <row r="4116" spans="16:18">
      <c r="P4116" s="103"/>
      <c r="Q4116" s="103"/>
      <c r="R4116" s="103"/>
    </row>
    <row r="4117" spans="16:18">
      <c r="P4117" s="103"/>
      <c r="Q4117" s="103"/>
      <c r="R4117" s="103"/>
    </row>
    <row r="4118" spans="16:18">
      <c r="P4118" s="103"/>
      <c r="Q4118" s="103"/>
      <c r="R4118" s="103"/>
    </row>
    <row r="4119" spans="16:18">
      <c r="P4119" s="103"/>
      <c r="Q4119" s="103"/>
      <c r="R4119" s="103"/>
    </row>
    <row r="4120" spans="16:18">
      <c r="P4120" s="103"/>
      <c r="Q4120" s="103"/>
      <c r="R4120" s="103"/>
    </row>
    <row r="4121" spans="16:18">
      <c r="P4121" s="103"/>
      <c r="Q4121" s="103"/>
      <c r="R4121" s="103"/>
    </row>
    <row r="4122" spans="16:18">
      <c r="P4122" s="103"/>
      <c r="Q4122" s="103"/>
      <c r="R4122" s="103"/>
    </row>
    <row r="4123" spans="16:18">
      <c r="P4123" s="103"/>
      <c r="Q4123" s="103"/>
      <c r="R4123" s="103"/>
    </row>
    <row r="4124" spans="16:18">
      <c r="P4124" s="103"/>
      <c r="Q4124" s="103"/>
      <c r="R4124" s="103"/>
    </row>
    <row r="4125" spans="16:18">
      <c r="P4125" s="103"/>
      <c r="Q4125" s="103"/>
      <c r="R4125" s="103"/>
    </row>
    <row r="4126" spans="16:18">
      <c r="P4126" s="103"/>
      <c r="Q4126" s="103"/>
      <c r="R4126" s="103"/>
    </row>
    <row r="4127" spans="16:18">
      <c r="P4127" s="103"/>
      <c r="Q4127" s="103"/>
      <c r="R4127" s="103"/>
    </row>
    <row r="4128" spans="16:18">
      <c r="P4128" s="103"/>
      <c r="Q4128" s="103"/>
      <c r="R4128" s="103"/>
    </row>
    <row r="4129" spans="16:18">
      <c r="P4129" s="103"/>
      <c r="Q4129" s="103"/>
      <c r="R4129" s="103"/>
    </row>
    <row r="4130" spans="16:18">
      <c r="P4130" s="103"/>
      <c r="Q4130" s="103"/>
      <c r="R4130" s="103"/>
    </row>
    <row r="4131" spans="16:18">
      <c r="P4131" s="103"/>
      <c r="Q4131" s="103"/>
      <c r="R4131" s="103"/>
    </row>
    <row r="4132" spans="16:18">
      <c r="P4132" s="103"/>
      <c r="Q4132" s="103"/>
      <c r="R4132" s="103"/>
    </row>
    <row r="4133" spans="16:18">
      <c r="P4133" s="103"/>
      <c r="Q4133" s="103"/>
      <c r="R4133" s="103"/>
    </row>
    <row r="4134" spans="16:18">
      <c r="P4134" s="103"/>
      <c r="Q4134" s="103"/>
      <c r="R4134" s="103"/>
    </row>
    <row r="4135" spans="16:18">
      <c r="P4135" s="103"/>
      <c r="Q4135" s="103"/>
      <c r="R4135" s="103"/>
    </row>
    <row r="4136" spans="16:18">
      <c r="P4136" s="103"/>
      <c r="Q4136" s="103"/>
      <c r="R4136" s="103"/>
    </row>
    <row r="4137" spans="16:18">
      <c r="P4137" s="103"/>
      <c r="Q4137" s="103"/>
      <c r="R4137" s="103"/>
    </row>
    <row r="4138" spans="16:18">
      <c r="P4138" s="103"/>
      <c r="Q4138" s="103"/>
      <c r="R4138" s="103"/>
    </row>
    <row r="4139" spans="16:18">
      <c r="P4139" s="103"/>
      <c r="Q4139" s="103"/>
      <c r="R4139" s="103"/>
    </row>
    <row r="4140" spans="16:18">
      <c r="P4140" s="103"/>
      <c r="Q4140" s="103"/>
      <c r="R4140" s="103"/>
    </row>
    <row r="4141" spans="16:18">
      <c r="P4141" s="103"/>
      <c r="Q4141" s="103"/>
      <c r="R4141" s="103"/>
    </row>
    <row r="4142" spans="16:18">
      <c r="P4142" s="103"/>
      <c r="Q4142" s="103"/>
      <c r="R4142" s="103"/>
    </row>
    <row r="4143" spans="16:18">
      <c r="P4143" s="103"/>
      <c r="Q4143" s="103"/>
      <c r="R4143" s="103"/>
    </row>
    <row r="4144" spans="16:18">
      <c r="P4144" s="103"/>
      <c r="Q4144" s="103"/>
      <c r="R4144" s="103"/>
    </row>
    <row r="4145" spans="16:18">
      <c r="P4145" s="103"/>
      <c r="Q4145" s="103"/>
      <c r="R4145" s="103"/>
    </row>
    <row r="4146" spans="16:18">
      <c r="P4146" s="103"/>
      <c r="Q4146" s="103"/>
      <c r="R4146" s="103"/>
    </row>
    <row r="4147" spans="16:18">
      <c r="P4147" s="103"/>
      <c r="Q4147" s="103"/>
      <c r="R4147" s="103"/>
    </row>
    <row r="4148" spans="16:18">
      <c r="P4148" s="103"/>
      <c r="Q4148" s="103"/>
      <c r="R4148" s="103"/>
    </row>
    <row r="4149" spans="16:18">
      <c r="P4149" s="103"/>
      <c r="Q4149" s="103"/>
      <c r="R4149" s="103"/>
    </row>
    <row r="4150" spans="16:18">
      <c r="P4150" s="103"/>
      <c r="Q4150" s="103"/>
      <c r="R4150" s="103"/>
    </row>
    <row r="4151" spans="16:18">
      <c r="P4151" s="103"/>
      <c r="Q4151" s="103"/>
      <c r="R4151" s="103"/>
    </row>
    <row r="4152" spans="16:18">
      <c r="P4152" s="103"/>
      <c r="Q4152" s="103"/>
      <c r="R4152" s="103"/>
    </row>
    <row r="4153" spans="16:18">
      <c r="P4153" s="103"/>
      <c r="Q4153" s="103"/>
      <c r="R4153" s="103"/>
    </row>
    <row r="4154" spans="16:18">
      <c r="P4154" s="103"/>
      <c r="Q4154" s="103"/>
      <c r="R4154" s="103"/>
    </row>
    <row r="4155" spans="16:18">
      <c r="P4155" s="103"/>
      <c r="Q4155" s="103"/>
      <c r="R4155" s="103"/>
    </row>
    <row r="4156" spans="16:18">
      <c r="P4156" s="103"/>
      <c r="Q4156" s="103"/>
      <c r="R4156" s="103"/>
    </row>
    <row r="4157" spans="16:18">
      <c r="P4157" s="103"/>
      <c r="Q4157" s="103"/>
      <c r="R4157" s="103"/>
    </row>
    <row r="4158" spans="16:18">
      <c r="P4158" s="103"/>
      <c r="Q4158" s="103"/>
      <c r="R4158" s="103"/>
    </row>
    <row r="4159" spans="16:18">
      <c r="P4159" s="103"/>
      <c r="Q4159" s="103"/>
      <c r="R4159" s="103"/>
    </row>
    <row r="4160" spans="16:18">
      <c r="P4160" s="103"/>
      <c r="Q4160" s="103"/>
      <c r="R4160" s="103"/>
    </row>
    <row r="4161" spans="16:18">
      <c r="P4161" s="103"/>
      <c r="Q4161" s="103"/>
      <c r="R4161" s="103"/>
    </row>
    <row r="4162" spans="16:18">
      <c r="P4162" s="103"/>
      <c r="Q4162" s="103"/>
      <c r="R4162" s="103"/>
    </row>
    <row r="4163" spans="16:18">
      <c r="P4163" s="103"/>
      <c r="Q4163" s="103"/>
      <c r="R4163" s="103"/>
    </row>
    <row r="4164" spans="16:18">
      <c r="P4164" s="103"/>
      <c r="Q4164" s="103"/>
      <c r="R4164" s="103"/>
    </row>
    <row r="4165" spans="16:18">
      <c r="P4165" s="103"/>
      <c r="Q4165" s="103"/>
      <c r="R4165" s="103"/>
    </row>
    <row r="4166" spans="16:18">
      <c r="P4166" s="103"/>
      <c r="Q4166" s="103"/>
      <c r="R4166" s="103"/>
    </row>
    <row r="4167" spans="16:18">
      <c r="P4167" s="103"/>
      <c r="Q4167" s="103"/>
      <c r="R4167" s="103"/>
    </row>
    <row r="4168" spans="16:18">
      <c r="P4168" s="103"/>
      <c r="Q4168" s="103"/>
      <c r="R4168" s="103"/>
    </row>
    <row r="4169" spans="16:18">
      <c r="P4169" s="103"/>
      <c r="Q4169" s="103"/>
      <c r="R4169" s="103"/>
    </row>
    <row r="4170" spans="16:18">
      <c r="P4170" s="103"/>
      <c r="Q4170" s="103"/>
      <c r="R4170" s="103"/>
    </row>
    <row r="4171" spans="16:18">
      <c r="P4171" s="103"/>
      <c r="Q4171" s="103"/>
      <c r="R4171" s="103"/>
    </row>
    <row r="4172" spans="16:18">
      <c r="P4172" s="103"/>
      <c r="Q4172" s="103"/>
      <c r="R4172" s="103"/>
    </row>
    <row r="4173" spans="16:18">
      <c r="P4173" s="103"/>
      <c r="Q4173" s="103"/>
      <c r="R4173" s="103"/>
    </row>
    <row r="4174" spans="16:18">
      <c r="P4174" s="103"/>
      <c r="Q4174" s="103"/>
      <c r="R4174" s="103"/>
    </row>
    <row r="4175" spans="16:18">
      <c r="P4175" s="103"/>
      <c r="Q4175" s="103"/>
      <c r="R4175" s="103"/>
    </row>
    <row r="4176" spans="16:18">
      <c r="P4176" s="103"/>
      <c r="Q4176" s="103"/>
      <c r="R4176" s="103"/>
    </row>
    <row r="4177" spans="16:18">
      <c r="P4177" s="103"/>
      <c r="Q4177" s="103"/>
      <c r="R4177" s="103"/>
    </row>
    <row r="4178" spans="16:18">
      <c r="P4178" s="103"/>
      <c r="Q4178" s="103"/>
      <c r="R4178" s="103"/>
    </row>
    <row r="4179" spans="16:18">
      <c r="P4179" s="103"/>
      <c r="Q4179" s="103"/>
      <c r="R4179" s="103"/>
    </row>
    <row r="4180" spans="16:18">
      <c r="P4180" s="103"/>
      <c r="Q4180" s="103"/>
      <c r="R4180" s="103"/>
    </row>
    <row r="4181" spans="16:18">
      <c r="P4181" s="103"/>
      <c r="Q4181" s="103"/>
      <c r="R4181" s="103"/>
    </row>
    <row r="4182" spans="16:18">
      <c r="P4182" s="103"/>
      <c r="Q4182" s="103"/>
      <c r="R4182" s="103"/>
    </row>
    <row r="4183" spans="16:18">
      <c r="P4183" s="103"/>
      <c r="Q4183" s="103"/>
      <c r="R4183" s="103"/>
    </row>
    <row r="4184" spans="16:18">
      <c r="P4184" s="103"/>
      <c r="Q4184" s="103"/>
      <c r="R4184" s="103"/>
    </row>
    <row r="4185" spans="16:18">
      <c r="P4185" s="103"/>
      <c r="Q4185" s="103"/>
      <c r="R4185" s="103"/>
    </row>
    <row r="4186" spans="16:18">
      <c r="P4186" s="103"/>
      <c r="Q4186" s="103"/>
      <c r="R4186" s="103"/>
    </row>
    <row r="4187" spans="16:18">
      <c r="P4187" s="103"/>
      <c r="Q4187" s="103"/>
      <c r="R4187" s="103"/>
    </row>
    <row r="4188" spans="16:18">
      <c r="P4188" s="103"/>
      <c r="Q4188" s="103"/>
      <c r="R4188" s="103"/>
    </row>
    <row r="4189" spans="16:18">
      <c r="P4189" s="103"/>
      <c r="Q4189" s="103"/>
      <c r="R4189" s="103"/>
    </row>
    <row r="4190" spans="16:18">
      <c r="P4190" s="103"/>
      <c r="Q4190" s="103"/>
      <c r="R4190" s="103"/>
    </row>
    <row r="4191" spans="16:18">
      <c r="P4191" s="103"/>
      <c r="Q4191" s="103"/>
      <c r="R4191" s="103"/>
    </row>
    <row r="4192" spans="16:18">
      <c r="P4192" s="103"/>
      <c r="Q4192" s="103"/>
      <c r="R4192" s="103"/>
    </row>
    <row r="4193" spans="16:18">
      <c r="P4193" s="103"/>
      <c r="Q4193" s="103"/>
      <c r="R4193" s="103"/>
    </row>
    <row r="4194" spans="16:18">
      <c r="P4194" s="103"/>
      <c r="Q4194" s="103"/>
      <c r="R4194" s="103"/>
    </row>
    <row r="4195" spans="16:18">
      <c r="P4195" s="103"/>
      <c r="Q4195" s="103"/>
      <c r="R4195" s="103"/>
    </row>
    <row r="4196" spans="16:18">
      <c r="P4196" s="103"/>
      <c r="Q4196" s="103"/>
      <c r="R4196" s="103"/>
    </row>
    <row r="4197" spans="16:18">
      <c r="P4197" s="103"/>
      <c r="Q4197" s="103"/>
      <c r="R4197" s="103"/>
    </row>
    <row r="4198" spans="16:18">
      <c r="P4198" s="103"/>
      <c r="Q4198" s="103"/>
      <c r="R4198" s="103"/>
    </row>
    <row r="4199" spans="16:18">
      <c r="P4199" s="103"/>
      <c r="Q4199" s="103"/>
      <c r="R4199" s="103"/>
    </row>
    <row r="4200" spans="16:18">
      <c r="P4200" s="103"/>
      <c r="Q4200" s="103"/>
      <c r="R4200" s="103"/>
    </row>
    <row r="4201" spans="16:18">
      <c r="P4201" s="103"/>
      <c r="Q4201" s="103"/>
      <c r="R4201" s="103"/>
    </row>
    <row r="4202" spans="16:18">
      <c r="P4202" s="103"/>
      <c r="Q4202" s="103"/>
      <c r="R4202" s="103"/>
    </row>
    <row r="4203" spans="16:18">
      <c r="P4203" s="103"/>
      <c r="Q4203" s="103"/>
      <c r="R4203" s="103"/>
    </row>
    <row r="4204" spans="16:18">
      <c r="P4204" s="103"/>
      <c r="Q4204" s="103"/>
      <c r="R4204" s="103"/>
    </row>
    <row r="4205" spans="16:18">
      <c r="P4205" s="103"/>
      <c r="Q4205" s="103"/>
      <c r="R4205" s="103"/>
    </row>
    <row r="4206" spans="16:18">
      <c r="P4206" s="103"/>
      <c r="Q4206" s="103"/>
      <c r="R4206" s="103"/>
    </row>
    <row r="4207" spans="16:18">
      <c r="P4207" s="103"/>
      <c r="Q4207" s="103"/>
      <c r="R4207" s="103"/>
    </row>
    <row r="4208" spans="16:18">
      <c r="P4208" s="103"/>
      <c r="Q4208" s="103"/>
      <c r="R4208" s="103"/>
    </row>
    <row r="4209" spans="16:18">
      <c r="P4209" s="103"/>
      <c r="Q4209" s="103"/>
      <c r="R4209" s="103"/>
    </row>
    <row r="4210" spans="16:18">
      <c r="P4210" s="103"/>
      <c r="Q4210" s="103"/>
      <c r="R4210" s="103"/>
    </row>
    <row r="4211" spans="16:18">
      <c r="P4211" s="103"/>
      <c r="Q4211" s="103"/>
      <c r="R4211" s="103"/>
    </row>
    <row r="4212" spans="16:18">
      <c r="P4212" s="103"/>
      <c r="Q4212" s="103"/>
      <c r="R4212" s="103"/>
    </row>
    <row r="4213" spans="16:18">
      <c r="P4213" s="103"/>
      <c r="Q4213" s="103"/>
      <c r="R4213" s="103"/>
    </row>
    <row r="4214" spans="16:18">
      <c r="P4214" s="103"/>
      <c r="Q4214" s="103"/>
      <c r="R4214" s="103"/>
    </row>
    <row r="4215" spans="16:18">
      <c r="P4215" s="103"/>
      <c r="Q4215" s="103"/>
      <c r="R4215" s="103"/>
    </row>
    <row r="4216" spans="16:18">
      <c r="P4216" s="103"/>
      <c r="Q4216" s="103"/>
      <c r="R4216" s="103"/>
    </row>
    <row r="4217" spans="16:18">
      <c r="P4217" s="103"/>
      <c r="Q4217" s="103"/>
      <c r="R4217" s="103"/>
    </row>
    <row r="4218" spans="16:18">
      <c r="P4218" s="103"/>
      <c r="Q4218" s="103"/>
      <c r="R4218" s="103"/>
    </row>
    <row r="4219" spans="16:18">
      <c r="P4219" s="103"/>
      <c r="Q4219" s="103"/>
      <c r="R4219" s="103"/>
    </row>
    <row r="4220" spans="16:18">
      <c r="P4220" s="103"/>
      <c r="Q4220" s="103"/>
      <c r="R4220" s="103"/>
    </row>
    <row r="4221" spans="16:18">
      <c r="P4221" s="103"/>
      <c r="Q4221" s="103"/>
      <c r="R4221" s="103"/>
    </row>
    <row r="4222" spans="16:18">
      <c r="P4222" s="103"/>
      <c r="Q4222" s="103"/>
      <c r="R4222" s="103"/>
    </row>
    <row r="4223" spans="16:18">
      <c r="P4223" s="103"/>
      <c r="Q4223" s="103"/>
      <c r="R4223" s="103"/>
    </row>
    <row r="4224" spans="16:18">
      <c r="P4224" s="103"/>
      <c r="Q4224" s="103"/>
      <c r="R4224" s="103"/>
    </row>
    <row r="4225" spans="16:18">
      <c r="P4225" s="103"/>
      <c r="Q4225" s="103"/>
      <c r="R4225" s="103"/>
    </row>
    <row r="4226" spans="16:18">
      <c r="P4226" s="103"/>
      <c r="Q4226" s="103"/>
      <c r="R4226" s="103"/>
    </row>
    <row r="4227" spans="16:18">
      <c r="P4227" s="103"/>
      <c r="Q4227" s="103"/>
      <c r="R4227" s="103"/>
    </row>
    <row r="4228" spans="16:18">
      <c r="P4228" s="103"/>
      <c r="Q4228" s="103"/>
      <c r="R4228" s="103"/>
    </row>
    <row r="4229" spans="16:18">
      <c r="P4229" s="103"/>
      <c r="Q4229" s="103"/>
      <c r="R4229" s="103"/>
    </row>
    <row r="4230" spans="16:18">
      <c r="P4230" s="103"/>
      <c r="Q4230" s="103"/>
      <c r="R4230" s="103"/>
    </row>
    <row r="4231" spans="16:18">
      <c r="P4231" s="103"/>
      <c r="Q4231" s="103"/>
      <c r="R4231" s="103"/>
    </row>
    <row r="4232" spans="16:18">
      <c r="P4232" s="103"/>
      <c r="Q4232" s="103"/>
      <c r="R4232" s="103"/>
    </row>
    <row r="4233" spans="16:18">
      <c r="P4233" s="103"/>
      <c r="Q4233" s="103"/>
      <c r="R4233" s="103"/>
    </row>
    <row r="4234" spans="16:18">
      <c r="P4234" s="103"/>
      <c r="Q4234" s="103"/>
      <c r="R4234" s="103"/>
    </row>
    <row r="4235" spans="16:18">
      <c r="P4235" s="103"/>
      <c r="Q4235" s="103"/>
      <c r="R4235" s="103"/>
    </row>
    <row r="4236" spans="16:18">
      <c r="P4236" s="103"/>
      <c r="Q4236" s="103"/>
      <c r="R4236" s="103"/>
    </row>
    <row r="4237" spans="16:18">
      <c r="P4237" s="103"/>
      <c r="Q4237" s="103"/>
      <c r="R4237" s="103"/>
    </row>
    <row r="4238" spans="16:18">
      <c r="P4238" s="103"/>
      <c r="Q4238" s="103"/>
      <c r="R4238" s="103"/>
    </row>
    <row r="4239" spans="16:18">
      <c r="P4239" s="103"/>
      <c r="Q4239" s="103"/>
      <c r="R4239" s="103"/>
    </row>
    <row r="4240" spans="16:18">
      <c r="P4240" s="103"/>
      <c r="Q4240" s="103"/>
      <c r="R4240" s="103"/>
    </row>
    <row r="4241" spans="16:18">
      <c r="P4241" s="103"/>
      <c r="Q4241" s="103"/>
      <c r="R4241" s="103"/>
    </row>
    <row r="4242" spans="16:18">
      <c r="P4242" s="103"/>
      <c r="Q4242" s="103"/>
      <c r="R4242" s="103"/>
    </row>
    <row r="4243" spans="16:18">
      <c r="P4243" s="103"/>
      <c r="Q4243" s="103"/>
      <c r="R4243" s="103"/>
    </row>
    <row r="4244" spans="16:18">
      <c r="P4244" s="103"/>
      <c r="Q4244" s="103"/>
      <c r="R4244" s="103"/>
    </row>
    <row r="4245" spans="16:18">
      <c r="P4245" s="103"/>
      <c r="Q4245" s="103"/>
      <c r="R4245" s="103"/>
    </row>
    <row r="4246" spans="16:18">
      <c r="P4246" s="103"/>
      <c r="Q4246" s="103"/>
      <c r="R4246" s="103"/>
    </row>
    <row r="4247" spans="16:18">
      <c r="P4247" s="103"/>
      <c r="Q4247" s="103"/>
      <c r="R4247" s="103"/>
    </row>
    <row r="4248" spans="16:18">
      <c r="P4248" s="103"/>
      <c r="Q4248" s="103"/>
      <c r="R4248" s="103"/>
    </row>
    <row r="4249" spans="16:18">
      <c r="P4249" s="103"/>
      <c r="Q4249" s="103"/>
      <c r="R4249" s="103"/>
    </row>
    <row r="4250" spans="16:18">
      <c r="P4250" s="103"/>
      <c r="Q4250" s="103"/>
      <c r="R4250" s="103"/>
    </row>
    <row r="4251" spans="16:18">
      <c r="P4251" s="103"/>
      <c r="Q4251" s="103"/>
      <c r="R4251" s="103"/>
    </row>
    <row r="4252" spans="16:18">
      <c r="P4252" s="103"/>
      <c r="Q4252" s="103"/>
      <c r="R4252" s="103"/>
    </row>
    <row r="4253" spans="16:18">
      <c r="P4253" s="103"/>
      <c r="Q4253" s="103"/>
      <c r="R4253" s="103"/>
    </row>
    <row r="4254" spans="16:18">
      <c r="P4254" s="103"/>
      <c r="Q4254" s="103"/>
      <c r="R4254" s="103"/>
    </row>
    <row r="4255" spans="16:18">
      <c r="P4255" s="103"/>
      <c r="Q4255" s="103"/>
      <c r="R4255" s="103"/>
    </row>
    <row r="4256" spans="16:18">
      <c r="P4256" s="103"/>
      <c r="Q4256" s="103"/>
      <c r="R4256" s="103"/>
    </row>
    <row r="4257" spans="16:18">
      <c r="P4257" s="103"/>
      <c r="Q4257" s="103"/>
      <c r="R4257" s="103"/>
    </row>
    <row r="4258" spans="16:18">
      <c r="P4258" s="103"/>
      <c r="Q4258" s="103"/>
      <c r="R4258" s="103"/>
    </row>
    <row r="4259" spans="16:18">
      <c r="P4259" s="103"/>
      <c r="Q4259" s="103"/>
      <c r="R4259" s="103"/>
    </row>
    <row r="4260" spans="16:18">
      <c r="P4260" s="103"/>
      <c r="Q4260" s="103"/>
      <c r="R4260" s="103"/>
    </row>
    <row r="4261" spans="16:18">
      <c r="P4261" s="103"/>
      <c r="Q4261" s="103"/>
      <c r="R4261" s="103"/>
    </row>
    <row r="4262" spans="16:18">
      <c r="P4262" s="103"/>
      <c r="Q4262" s="103"/>
      <c r="R4262" s="103"/>
    </row>
    <row r="4263" spans="16:18">
      <c r="P4263" s="103"/>
      <c r="Q4263" s="103"/>
      <c r="R4263" s="103"/>
    </row>
    <row r="4264" spans="16:18">
      <c r="P4264" s="103"/>
      <c r="Q4264" s="103"/>
      <c r="R4264" s="103"/>
    </row>
    <row r="4265" spans="16:18">
      <c r="P4265" s="103"/>
      <c r="Q4265" s="103"/>
      <c r="R4265" s="103"/>
    </row>
    <row r="4266" spans="16:18">
      <c r="P4266" s="103"/>
      <c r="Q4266" s="103"/>
      <c r="R4266" s="103"/>
    </row>
    <row r="4267" spans="16:18">
      <c r="P4267" s="103"/>
      <c r="Q4267" s="103"/>
      <c r="R4267" s="103"/>
    </row>
    <row r="4268" spans="16:18">
      <c r="P4268" s="103"/>
      <c r="Q4268" s="103"/>
      <c r="R4268" s="103"/>
    </row>
    <row r="4269" spans="16:18">
      <c r="P4269" s="103"/>
      <c r="Q4269" s="103"/>
      <c r="R4269" s="103"/>
    </row>
    <row r="4270" spans="16:18">
      <c r="P4270" s="103"/>
      <c r="Q4270" s="103"/>
      <c r="R4270" s="103"/>
    </row>
    <row r="4271" spans="16:18">
      <c r="P4271" s="103"/>
      <c r="Q4271" s="103"/>
      <c r="R4271" s="103"/>
    </row>
    <row r="4272" spans="16:18">
      <c r="P4272" s="103"/>
      <c r="Q4272" s="103"/>
      <c r="R4272" s="103"/>
    </row>
    <row r="4273" spans="16:18">
      <c r="P4273" s="103"/>
      <c r="Q4273" s="103"/>
      <c r="R4273" s="103"/>
    </row>
    <row r="4274" spans="16:18">
      <c r="P4274" s="103"/>
      <c r="Q4274" s="103"/>
      <c r="R4274" s="103"/>
    </row>
    <row r="4275" spans="16:18">
      <c r="P4275" s="103"/>
      <c r="Q4275" s="103"/>
      <c r="R4275" s="103"/>
    </row>
    <row r="4276" spans="16:18">
      <c r="P4276" s="103"/>
      <c r="Q4276" s="103"/>
      <c r="R4276" s="103"/>
    </row>
    <row r="4277" spans="16:18">
      <c r="P4277" s="103"/>
      <c r="Q4277" s="103"/>
      <c r="R4277" s="103"/>
    </row>
    <row r="4278" spans="16:18">
      <c r="P4278" s="103"/>
      <c r="Q4278" s="103"/>
      <c r="R4278" s="103"/>
    </row>
    <row r="4279" spans="16:18">
      <c r="P4279" s="103"/>
      <c r="Q4279" s="103"/>
      <c r="R4279" s="103"/>
    </row>
    <row r="4280" spans="16:18">
      <c r="P4280" s="103"/>
      <c r="Q4280" s="103"/>
      <c r="R4280" s="103"/>
    </row>
    <row r="4281" spans="16:18">
      <c r="P4281" s="103"/>
      <c r="Q4281" s="103"/>
      <c r="R4281" s="103"/>
    </row>
    <row r="4282" spans="16:18">
      <c r="P4282" s="103"/>
      <c r="Q4282" s="103"/>
      <c r="R4282" s="103"/>
    </row>
    <row r="4283" spans="16:18">
      <c r="P4283" s="103"/>
      <c r="Q4283" s="103"/>
      <c r="R4283" s="103"/>
    </row>
    <row r="4284" spans="16:18">
      <c r="P4284" s="103"/>
      <c r="Q4284" s="103"/>
      <c r="R4284" s="103"/>
    </row>
    <row r="4285" spans="16:18">
      <c r="P4285" s="103"/>
      <c r="Q4285" s="103"/>
      <c r="R4285" s="103"/>
    </row>
    <row r="4286" spans="16:18">
      <c r="P4286" s="103"/>
      <c r="Q4286" s="103"/>
      <c r="R4286" s="103"/>
    </row>
    <row r="4287" spans="16:18">
      <c r="P4287" s="103"/>
      <c r="Q4287" s="103"/>
      <c r="R4287" s="103"/>
    </row>
    <row r="4288" spans="16:18">
      <c r="P4288" s="103"/>
      <c r="Q4288" s="103"/>
      <c r="R4288" s="103"/>
    </row>
    <row r="4289" spans="16:18">
      <c r="P4289" s="103"/>
      <c r="Q4289" s="103"/>
      <c r="R4289" s="103"/>
    </row>
    <row r="4290" spans="16:18">
      <c r="P4290" s="103"/>
      <c r="Q4290" s="103"/>
      <c r="R4290" s="103"/>
    </row>
    <row r="4291" spans="16:18">
      <c r="P4291" s="103"/>
      <c r="Q4291" s="103"/>
      <c r="R4291" s="103"/>
    </row>
    <row r="4292" spans="16:18">
      <c r="P4292" s="103"/>
      <c r="Q4292" s="103"/>
      <c r="R4292" s="103"/>
    </row>
    <row r="4293" spans="16:18">
      <c r="P4293" s="103"/>
      <c r="Q4293" s="103"/>
      <c r="R4293" s="103"/>
    </row>
    <row r="4294" spans="16:18">
      <c r="P4294" s="103"/>
      <c r="Q4294" s="103"/>
      <c r="R4294" s="103"/>
    </row>
    <row r="4295" spans="16:18">
      <c r="P4295" s="103"/>
      <c r="Q4295" s="103"/>
      <c r="R4295" s="103"/>
    </row>
    <row r="4296" spans="16:18">
      <c r="P4296" s="103"/>
      <c r="Q4296" s="103"/>
      <c r="R4296" s="103"/>
    </row>
    <row r="4297" spans="16:18">
      <c r="P4297" s="103"/>
      <c r="Q4297" s="103"/>
      <c r="R4297" s="103"/>
    </row>
    <row r="4298" spans="16:18">
      <c r="P4298" s="103"/>
      <c r="Q4298" s="103"/>
      <c r="R4298" s="103"/>
    </row>
    <row r="4299" spans="16:18">
      <c r="P4299" s="103"/>
      <c r="Q4299" s="103"/>
      <c r="R4299" s="103"/>
    </row>
    <row r="4300" spans="16:18">
      <c r="P4300" s="103"/>
      <c r="Q4300" s="103"/>
      <c r="R4300" s="103"/>
    </row>
    <row r="4301" spans="16:18">
      <c r="P4301" s="103"/>
      <c r="Q4301" s="103"/>
      <c r="R4301" s="103"/>
    </row>
    <row r="4302" spans="16:18">
      <c r="P4302" s="103"/>
      <c r="Q4302" s="103"/>
      <c r="R4302" s="103"/>
    </row>
    <row r="4303" spans="16:18">
      <c r="P4303" s="103"/>
      <c r="Q4303" s="103"/>
      <c r="R4303" s="103"/>
    </row>
    <row r="4304" spans="16:18">
      <c r="P4304" s="103"/>
      <c r="Q4304" s="103"/>
      <c r="R4304" s="103"/>
    </row>
    <row r="4305" spans="16:18">
      <c r="P4305" s="103"/>
      <c r="Q4305" s="103"/>
      <c r="R4305" s="103"/>
    </row>
    <row r="4306" spans="16:18">
      <c r="P4306" s="103"/>
      <c r="Q4306" s="103"/>
      <c r="R4306" s="103"/>
    </row>
    <row r="4307" spans="16:18">
      <c r="P4307" s="103"/>
      <c r="Q4307" s="103"/>
      <c r="R4307" s="103"/>
    </row>
    <row r="4308" spans="16:18">
      <c r="P4308" s="103"/>
      <c r="Q4308" s="103"/>
      <c r="R4308" s="103"/>
    </row>
    <row r="4309" spans="16:18">
      <c r="P4309" s="103"/>
      <c r="Q4309" s="103"/>
      <c r="R4309" s="103"/>
    </row>
    <row r="4310" spans="16:18">
      <c r="P4310" s="103"/>
      <c r="Q4310" s="103"/>
      <c r="R4310" s="103"/>
    </row>
    <row r="4311" spans="16:18">
      <c r="P4311" s="103"/>
      <c r="Q4311" s="103"/>
      <c r="R4311" s="103"/>
    </row>
    <row r="4312" spans="16:18">
      <c r="P4312" s="103"/>
      <c r="Q4312" s="103"/>
      <c r="R4312" s="103"/>
    </row>
    <row r="4313" spans="16:18">
      <c r="P4313" s="103"/>
      <c r="Q4313" s="103"/>
      <c r="R4313" s="103"/>
    </row>
    <row r="4314" spans="16:18">
      <c r="P4314" s="103"/>
      <c r="Q4314" s="103"/>
      <c r="R4314" s="103"/>
    </row>
    <row r="4315" spans="16:18">
      <c r="P4315" s="103"/>
      <c r="Q4315" s="103"/>
      <c r="R4315" s="103"/>
    </row>
    <row r="4316" spans="16:18">
      <c r="P4316" s="103"/>
      <c r="Q4316" s="103"/>
      <c r="R4316" s="103"/>
    </row>
    <row r="4317" spans="16:18">
      <c r="P4317" s="103"/>
      <c r="Q4317" s="103"/>
      <c r="R4317" s="103"/>
    </row>
    <row r="4318" spans="16:18">
      <c r="P4318" s="103"/>
      <c r="Q4318" s="103"/>
      <c r="R4318" s="103"/>
    </row>
    <row r="4319" spans="16:18">
      <c r="P4319" s="103"/>
      <c r="Q4319" s="103"/>
      <c r="R4319" s="103"/>
    </row>
    <row r="4320" spans="16:18">
      <c r="P4320" s="103"/>
      <c r="Q4320" s="103"/>
      <c r="R4320" s="103"/>
    </row>
    <row r="4321" spans="16:18">
      <c r="P4321" s="103"/>
      <c r="Q4321" s="103"/>
      <c r="R4321" s="103"/>
    </row>
    <row r="4322" spans="16:18">
      <c r="P4322" s="103"/>
      <c r="Q4322" s="103"/>
      <c r="R4322" s="103"/>
    </row>
    <row r="4323" spans="16:18">
      <c r="P4323" s="103"/>
      <c r="Q4323" s="103"/>
      <c r="R4323" s="103"/>
    </row>
    <row r="4324" spans="16:18">
      <c r="P4324" s="103"/>
      <c r="Q4324" s="103"/>
      <c r="R4324" s="103"/>
    </row>
    <row r="4325" spans="16:18">
      <c r="P4325" s="103"/>
      <c r="Q4325" s="103"/>
      <c r="R4325" s="103"/>
    </row>
    <row r="4326" spans="16:18">
      <c r="P4326" s="103"/>
      <c r="Q4326" s="103"/>
      <c r="R4326" s="103"/>
    </row>
    <row r="4327" spans="16:18">
      <c r="P4327" s="103"/>
      <c r="Q4327" s="103"/>
      <c r="R4327" s="103"/>
    </row>
    <row r="4328" spans="16:18">
      <c r="P4328" s="103"/>
      <c r="Q4328" s="103"/>
      <c r="R4328" s="103"/>
    </row>
    <row r="4329" spans="16:18">
      <c r="P4329" s="103"/>
      <c r="Q4329" s="103"/>
      <c r="R4329" s="103"/>
    </row>
    <row r="4330" spans="16:18">
      <c r="P4330" s="103"/>
      <c r="Q4330" s="103"/>
      <c r="R4330" s="103"/>
    </row>
    <row r="4331" spans="16:18">
      <c r="P4331" s="103"/>
      <c r="Q4331" s="103"/>
      <c r="R4331" s="103"/>
    </row>
    <row r="4332" spans="16:18">
      <c r="P4332" s="103"/>
      <c r="Q4332" s="103"/>
      <c r="R4332" s="103"/>
    </row>
    <row r="4333" spans="16:18">
      <c r="P4333" s="103"/>
      <c r="Q4333" s="103"/>
      <c r="R4333" s="103"/>
    </row>
    <row r="4334" spans="16:18">
      <c r="P4334" s="103"/>
      <c r="Q4334" s="103"/>
      <c r="R4334" s="103"/>
    </row>
    <row r="4335" spans="16:18">
      <c r="P4335" s="103"/>
      <c r="Q4335" s="103"/>
      <c r="R4335" s="103"/>
    </row>
    <row r="4336" spans="16:18">
      <c r="P4336" s="103"/>
      <c r="Q4336" s="103"/>
      <c r="R4336" s="103"/>
    </row>
    <row r="4337" spans="16:18">
      <c r="P4337" s="103"/>
      <c r="Q4337" s="103"/>
      <c r="R4337" s="103"/>
    </row>
    <row r="4338" spans="16:18">
      <c r="P4338" s="103"/>
      <c r="Q4338" s="103"/>
      <c r="R4338" s="103"/>
    </row>
    <row r="4339" spans="16:18">
      <c r="P4339" s="103"/>
      <c r="Q4339" s="103"/>
      <c r="R4339" s="103"/>
    </row>
    <row r="4340" spans="16:18">
      <c r="P4340" s="103"/>
      <c r="Q4340" s="103"/>
      <c r="R4340" s="103"/>
    </row>
    <row r="4341" spans="16:18">
      <c r="P4341" s="103"/>
      <c r="Q4341" s="103"/>
      <c r="R4341" s="103"/>
    </row>
    <row r="4342" spans="16:18">
      <c r="P4342" s="103"/>
      <c r="Q4342" s="103"/>
      <c r="R4342" s="103"/>
    </row>
    <row r="4343" spans="16:18">
      <c r="P4343" s="103"/>
      <c r="Q4343" s="103"/>
      <c r="R4343" s="103"/>
    </row>
    <row r="4344" spans="16:18">
      <c r="P4344" s="103"/>
      <c r="Q4344" s="103"/>
      <c r="R4344" s="103"/>
    </row>
    <row r="4345" spans="16:18">
      <c r="P4345" s="103"/>
      <c r="Q4345" s="103"/>
      <c r="R4345" s="103"/>
    </row>
    <row r="4346" spans="16:18">
      <c r="P4346" s="103"/>
      <c r="Q4346" s="103"/>
      <c r="R4346" s="103"/>
    </row>
    <row r="4347" spans="16:18">
      <c r="P4347" s="103"/>
      <c r="Q4347" s="103"/>
      <c r="R4347" s="103"/>
    </row>
    <row r="4348" spans="16:18">
      <c r="P4348" s="103"/>
      <c r="Q4348" s="103"/>
      <c r="R4348" s="103"/>
    </row>
    <row r="4349" spans="16:18">
      <c r="P4349" s="103"/>
      <c r="Q4349" s="103"/>
      <c r="R4349" s="103"/>
    </row>
    <row r="4350" spans="16:18">
      <c r="P4350" s="103"/>
      <c r="Q4350" s="103"/>
      <c r="R4350" s="103"/>
    </row>
    <row r="4351" spans="16:18">
      <c r="P4351" s="103"/>
      <c r="Q4351" s="103"/>
      <c r="R4351" s="103"/>
    </row>
    <row r="4352" spans="16:18">
      <c r="P4352" s="103"/>
      <c r="Q4352" s="103"/>
      <c r="R4352" s="103"/>
    </row>
    <row r="4353" spans="16:18">
      <c r="P4353" s="103"/>
      <c r="Q4353" s="103"/>
      <c r="R4353" s="103"/>
    </row>
    <row r="4354" spans="16:18">
      <c r="P4354" s="103"/>
      <c r="Q4354" s="103"/>
      <c r="R4354" s="103"/>
    </row>
    <row r="4355" spans="16:18">
      <c r="P4355" s="103"/>
      <c r="Q4355" s="103"/>
      <c r="R4355" s="103"/>
    </row>
    <row r="4356" spans="16:18">
      <c r="P4356" s="103"/>
      <c r="Q4356" s="103"/>
      <c r="R4356" s="103"/>
    </row>
    <row r="4357" spans="16:18">
      <c r="P4357" s="103"/>
      <c r="Q4357" s="103"/>
      <c r="R4357" s="103"/>
    </row>
    <row r="4358" spans="16:18">
      <c r="P4358" s="103"/>
      <c r="Q4358" s="103"/>
      <c r="R4358" s="103"/>
    </row>
    <row r="4359" spans="16:18">
      <c r="P4359" s="103"/>
      <c r="Q4359" s="103"/>
      <c r="R4359" s="103"/>
    </row>
    <row r="4360" spans="16:18">
      <c r="P4360" s="103"/>
      <c r="Q4360" s="103"/>
      <c r="R4360" s="103"/>
    </row>
    <row r="4361" spans="16:18">
      <c r="P4361" s="103"/>
      <c r="Q4361" s="103"/>
      <c r="R4361" s="103"/>
    </row>
    <row r="4362" spans="16:18">
      <c r="P4362" s="103"/>
      <c r="Q4362" s="103"/>
      <c r="R4362" s="103"/>
    </row>
    <row r="4363" spans="16:18">
      <c r="P4363" s="103"/>
      <c r="Q4363" s="103"/>
      <c r="R4363" s="103"/>
    </row>
    <row r="4364" spans="16:18">
      <c r="P4364" s="103"/>
      <c r="Q4364" s="103"/>
      <c r="R4364" s="103"/>
    </row>
    <row r="4365" spans="16:18">
      <c r="P4365" s="103"/>
      <c r="Q4365" s="103"/>
      <c r="R4365" s="103"/>
    </row>
    <row r="4366" spans="16:18">
      <c r="P4366" s="103"/>
      <c r="Q4366" s="103"/>
      <c r="R4366" s="103"/>
    </row>
    <row r="4367" spans="16:18">
      <c r="P4367" s="103"/>
      <c r="Q4367" s="103"/>
      <c r="R4367" s="103"/>
    </row>
    <row r="4368" spans="16:18">
      <c r="P4368" s="103"/>
      <c r="Q4368" s="103"/>
      <c r="R4368" s="103"/>
    </row>
    <row r="4369" spans="16:18">
      <c r="P4369" s="103"/>
      <c r="Q4369" s="103"/>
      <c r="R4369" s="103"/>
    </row>
    <row r="4370" spans="16:18">
      <c r="P4370" s="103"/>
      <c r="Q4370" s="103"/>
      <c r="R4370" s="103"/>
    </row>
    <row r="4371" spans="16:18">
      <c r="P4371" s="103"/>
      <c r="Q4371" s="103"/>
      <c r="R4371" s="103"/>
    </row>
    <row r="4372" spans="16:18">
      <c r="P4372" s="103"/>
      <c r="Q4372" s="103"/>
      <c r="R4372" s="103"/>
    </row>
    <row r="4373" spans="16:18">
      <c r="P4373" s="103"/>
      <c r="Q4373" s="103"/>
      <c r="R4373" s="103"/>
    </row>
    <row r="4374" spans="16:18">
      <c r="P4374" s="103"/>
      <c r="Q4374" s="103"/>
      <c r="R4374" s="103"/>
    </row>
    <row r="4375" spans="16:18">
      <c r="P4375" s="103"/>
      <c r="Q4375" s="103"/>
      <c r="R4375" s="103"/>
    </row>
    <row r="4376" spans="16:18">
      <c r="P4376" s="103"/>
      <c r="Q4376" s="103"/>
      <c r="R4376" s="103"/>
    </row>
    <row r="4377" spans="16:18">
      <c r="P4377" s="103"/>
      <c r="Q4377" s="103"/>
      <c r="R4377" s="103"/>
    </row>
    <row r="4378" spans="16:18">
      <c r="P4378" s="103"/>
      <c r="Q4378" s="103"/>
      <c r="R4378" s="103"/>
    </row>
    <row r="4379" spans="16:18">
      <c r="P4379" s="103"/>
      <c r="Q4379" s="103"/>
      <c r="R4379" s="103"/>
    </row>
    <row r="4380" spans="16:18">
      <c r="P4380" s="103"/>
      <c r="Q4380" s="103"/>
      <c r="R4380" s="103"/>
    </row>
    <row r="4381" spans="16:18">
      <c r="P4381" s="103"/>
      <c r="Q4381" s="103"/>
      <c r="R4381" s="103"/>
    </row>
    <row r="4382" spans="16:18">
      <c r="P4382" s="103"/>
      <c r="Q4382" s="103"/>
      <c r="R4382" s="103"/>
    </row>
    <row r="4383" spans="16:18">
      <c r="P4383" s="103"/>
      <c r="Q4383" s="103"/>
      <c r="R4383" s="103"/>
    </row>
    <row r="4384" spans="16:18">
      <c r="P4384" s="103"/>
      <c r="Q4384" s="103"/>
      <c r="R4384" s="103"/>
    </row>
    <row r="4385" spans="16:18">
      <c r="P4385" s="103"/>
      <c r="Q4385" s="103"/>
      <c r="R4385" s="103"/>
    </row>
    <row r="4386" spans="16:18">
      <c r="P4386" s="103"/>
      <c r="Q4386" s="103"/>
      <c r="R4386" s="103"/>
    </row>
    <row r="4387" spans="16:18">
      <c r="P4387" s="103"/>
      <c r="Q4387" s="103"/>
      <c r="R4387" s="103"/>
    </row>
    <row r="4388" spans="16:18">
      <c r="P4388" s="103"/>
      <c r="Q4388" s="103"/>
      <c r="R4388" s="103"/>
    </row>
    <row r="4389" spans="16:18">
      <c r="P4389" s="103"/>
      <c r="Q4389" s="103"/>
      <c r="R4389" s="103"/>
    </row>
    <row r="4390" spans="16:18">
      <c r="P4390" s="103"/>
      <c r="Q4390" s="103"/>
      <c r="R4390" s="103"/>
    </row>
    <row r="4391" spans="16:18">
      <c r="P4391" s="103"/>
      <c r="Q4391" s="103"/>
      <c r="R4391" s="103"/>
    </row>
    <row r="4392" spans="16:18">
      <c r="P4392" s="103"/>
      <c r="Q4392" s="103"/>
      <c r="R4392" s="103"/>
    </row>
    <row r="4393" spans="16:18">
      <c r="P4393" s="103"/>
      <c r="Q4393" s="103"/>
      <c r="R4393" s="103"/>
    </row>
    <row r="4394" spans="16:18">
      <c r="P4394" s="103"/>
      <c r="Q4394" s="103"/>
      <c r="R4394" s="103"/>
    </row>
    <row r="4395" spans="16:18">
      <c r="P4395" s="103"/>
      <c r="Q4395" s="103"/>
      <c r="R4395" s="103"/>
    </row>
    <row r="4396" spans="16:18">
      <c r="P4396" s="103"/>
      <c r="Q4396" s="103"/>
      <c r="R4396" s="103"/>
    </row>
    <row r="4397" spans="16:18">
      <c r="P4397" s="103"/>
      <c r="Q4397" s="103"/>
      <c r="R4397" s="103"/>
    </row>
    <row r="4398" spans="16:18">
      <c r="P4398" s="103"/>
      <c r="Q4398" s="103"/>
      <c r="R4398" s="103"/>
    </row>
    <row r="4399" spans="16:18">
      <c r="P4399" s="103"/>
      <c r="Q4399" s="103"/>
      <c r="R4399" s="103"/>
    </row>
    <row r="4400" spans="16:18">
      <c r="P4400" s="103"/>
      <c r="Q4400" s="103"/>
      <c r="R4400" s="103"/>
    </row>
    <row r="4401" spans="16:18">
      <c r="P4401" s="103"/>
      <c r="Q4401" s="103"/>
      <c r="R4401" s="103"/>
    </row>
    <row r="4402" spans="16:18">
      <c r="P4402" s="103"/>
      <c r="Q4402" s="103"/>
      <c r="R4402" s="103"/>
    </row>
    <row r="4403" spans="16:18">
      <c r="P4403" s="103"/>
      <c r="Q4403" s="103"/>
      <c r="R4403" s="103"/>
    </row>
    <row r="4404" spans="16:18">
      <c r="P4404" s="103"/>
      <c r="Q4404" s="103"/>
      <c r="R4404" s="103"/>
    </row>
    <row r="4405" spans="16:18">
      <c r="P4405" s="103"/>
      <c r="Q4405" s="103"/>
      <c r="R4405" s="103"/>
    </row>
    <row r="4406" spans="16:18">
      <c r="P4406" s="103"/>
      <c r="Q4406" s="103"/>
      <c r="R4406" s="103"/>
    </row>
    <row r="4407" spans="16:18">
      <c r="P4407" s="103"/>
      <c r="Q4407" s="103"/>
      <c r="R4407" s="103"/>
    </row>
    <row r="4408" spans="16:18">
      <c r="P4408" s="103"/>
      <c r="Q4408" s="103"/>
      <c r="R4408" s="103"/>
    </row>
    <row r="4409" spans="16:18">
      <c r="P4409" s="103"/>
      <c r="Q4409" s="103"/>
      <c r="R4409" s="103"/>
    </row>
    <row r="4410" spans="16:18">
      <c r="P4410" s="103"/>
      <c r="Q4410" s="103"/>
      <c r="R4410" s="103"/>
    </row>
    <row r="4411" spans="16:18">
      <c r="P4411" s="103"/>
      <c r="Q4411" s="103"/>
      <c r="R4411" s="103"/>
    </row>
    <row r="4412" spans="16:18">
      <c r="P4412" s="103"/>
      <c r="Q4412" s="103"/>
      <c r="R4412" s="103"/>
    </row>
    <row r="4413" spans="16:18">
      <c r="P4413" s="103"/>
      <c r="Q4413" s="103"/>
      <c r="R4413" s="103"/>
    </row>
    <row r="4414" spans="16:18">
      <c r="P4414" s="103"/>
      <c r="Q4414" s="103"/>
      <c r="R4414" s="103"/>
    </row>
    <row r="4415" spans="16:18">
      <c r="P4415" s="103"/>
      <c r="Q4415" s="103"/>
      <c r="R4415" s="103"/>
    </row>
    <row r="4416" spans="16:18">
      <c r="P4416" s="103"/>
      <c r="Q4416" s="103"/>
      <c r="R4416" s="103"/>
    </row>
    <row r="4417" spans="16:18">
      <c r="P4417" s="103"/>
      <c r="Q4417" s="103"/>
      <c r="R4417" s="103"/>
    </row>
    <row r="4418" spans="16:18">
      <c r="P4418" s="103"/>
      <c r="Q4418" s="103"/>
      <c r="R4418" s="103"/>
    </row>
    <row r="4419" spans="16:18">
      <c r="P4419" s="103"/>
      <c r="Q4419" s="103"/>
      <c r="R4419" s="103"/>
    </row>
    <row r="4420" spans="16:18">
      <c r="P4420" s="103"/>
      <c r="Q4420" s="103"/>
      <c r="R4420" s="103"/>
    </row>
    <row r="4421" spans="16:18">
      <c r="P4421" s="103"/>
      <c r="Q4421" s="103"/>
      <c r="R4421" s="103"/>
    </row>
    <row r="4422" spans="16:18">
      <c r="P4422" s="103"/>
      <c r="Q4422" s="103"/>
      <c r="R4422" s="103"/>
    </row>
    <row r="4423" spans="16:18">
      <c r="P4423" s="103"/>
      <c r="Q4423" s="103"/>
      <c r="R4423" s="103"/>
    </row>
    <row r="4424" spans="16:18">
      <c r="P4424" s="103"/>
      <c r="Q4424" s="103"/>
      <c r="R4424" s="103"/>
    </row>
    <row r="4425" spans="16:18">
      <c r="P4425" s="103"/>
      <c r="Q4425" s="103"/>
      <c r="R4425" s="103"/>
    </row>
    <row r="4426" spans="16:18">
      <c r="P4426" s="103"/>
      <c r="Q4426" s="103"/>
      <c r="R4426" s="103"/>
    </row>
    <row r="4427" spans="16:18">
      <c r="P4427" s="103"/>
      <c r="Q4427" s="103"/>
      <c r="R4427" s="103"/>
    </row>
    <row r="4428" spans="16:18">
      <c r="P4428" s="103"/>
      <c r="Q4428" s="103"/>
      <c r="R4428" s="103"/>
    </row>
    <row r="4429" spans="16:18">
      <c r="P4429" s="103"/>
      <c r="Q4429" s="103"/>
      <c r="R4429" s="103"/>
    </row>
    <row r="4430" spans="16:18">
      <c r="P4430" s="103"/>
      <c r="Q4430" s="103"/>
      <c r="R4430" s="103"/>
    </row>
    <row r="4431" spans="16:18">
      <c r="P4431" s="103"/>
      <c r="Q4431" s="103"/>
      <c r="R4431" s="103"/>
    </row>
    <row r="4432" spans="16:18">
      <c r="P4432" s="103"/>
      <c r="Q4432" s="103"/>
      <c r="R4432" s="103"/>
    </row>
    <row r="4433" spans="16:18">
      <c r="P4433" s="103"/>
      <c r="Q4433" s="103"/>
      <c r="R4433" s="103"/>
    </row>
    <row r="4434" spans="16:18">
      <c r="P4434" s="103"/>
      <c r="Q4434" s="103"/>
      <c r="R4434" s="103"/>
    </row>
    <row r="4435" spans="16:18">
      <c r="P4435" s="103"/>
      <c r="Q4435" s="103"/>
      <c r="R4435" s="103"/>
    </row>
    <row r="4436" spans="16:18">
      <c r="P4436" s="103"/>
      <c r="Q4436" s="103"/>
      <c r="R4436" s="103"/>
    </row>
    <row r="4437" spans="16:18">
      <c r="P4437" s="103"/>
      <c r="Q4437" s="103"/>
      <c r="R4437" s="103"/>
    </row>
    <row r="4438" spans="16:18">
      <c r="P4438" s="103"/>
      <c r="Q4438" s="103"/>
      <c r="R4438" s="103"/>
    </row>
    <row r="4439" spans="16:18">
      <c r="P4439" s="103"/>
      <c r="Q4439" s="103"/>
      <c r="R4439" s="103"/>
    </row>
    <row r="4440" spans="16:18">
      <c r="P4440" s="103"/>
      <c r="Q4440" s="103"/>
      <c r="R4440" s="103"/>
    </row>
    <row r="4441" spans="16:18">
      <c r="P4441" s="103"/>
      <c r="Q4441" s="103"/>
      <c r="R4441" s="103"/>
    </row>
    <row r="4442" spans="16:18">
      <c r="P4442" s="103"/>
      <c r="Q4442" s="103"/>
      <c r="R4442" s="103"/>
    </row>
    <row r="4443" spans="16:18">
      <c r="P4443" s="103"/>
      <c r="Q4443" s="103"/>
      <c r="R4443" s="103"/>
    </row>
    <row r="4444" spans="16:18">
      <c r="P4444" s="103"/>
      <c r="Q4444" s="103"/>
      <c r="R4444" s="103"/>
    </row>
    <row r="4445" spans="16:18">
      <c r="P4445" s="103"/>
      <c r="Q4445" s="103"/>
      <c r="R4445" s="103"/>
    </row>
    <row r="4446" spans="16:18">
      <c r="P4446" s="103"/>
      <c r="Q4446" s="103"/>
      <c r="R4446" s="103"/>
    </row>
    <row r="4447" spans="16:18">
      <c r="P4447" s="103"/>
      <c r="Q4447" s="103"/>
      <c r="R4447" s="103"/>
    </row>
    <row r="4448" spans="16:18">
      <c r="P4448" s="103"/>
      <c r="Q4448" s="103"/>
      <c r="R4448" s="103"/>
    </row>
    <row r="4449" spans="16:18">
      <c r="P4449" s="103"/>
      <c r="Q4449" s="103"/>
      <c r="R4449" s="103"/>
    </row>
    <row r="4450" spans="16:18">
      <c r="P4450" s="103"/>
      <c r="Q4450" s="103"/>
      <c r="R4450" s="103"/>
    </row>
    <row r="4451" spans="16:18">
      <c r="P4451" s="103"/>
      <c r="Q4451" s="103"/>
      <c r="R4451" s="103"/>
    </row>
    <row r="4452" spans="16:18">
      <c r="P4452" s="103"/>
      <c r="Q4452" s="103"/>
      <c r="R4452" s="103"/>
    </row>
    <row r="4453" spans="16:18">
      <c r="P4453" s="103"/>
      <c r="Q4453" s="103"/>
      <c r="R4453" s="103"/>
    </row>
    <row r="4454" spans="16:18">
      <c r="P4454" s="103"/>
      <c r="Q4454" s="103"/>
      <c r="R4454" s="103"/>
    </row>
    <row r="4455" spans="16:18">
      <c r="P4455" s="103"/>
      <c r="Q4455" s="103"/>
      <c r="R4455" s="103"/>
    </row>
    <row r="4456" spans="16:18">
      <c r="P4456" s="103"/>
      <c r="Q4456" s="103"/>
      <c r="R4456" s="103"/>
    </row>
    <row r="4457" spans="16:18">
      <c r="P4457" s="103"/>
      <c r="Q4457" s="103"/>
      <c r="R4457" s="103"/>
    </row>
    <row r="4458" spans="16:18">
      <c r="P4458" s="103"/>
      <c r="Q4458" s="103"/>
      <c r="R4458" s="103"/>
    </row>
    <row r="4459" spans="16:18">
      <c r="P4459" s="103"/>
      <c r="Q4459" s="103"/>
      <c r="R4459" s="103"/>
    </row>
    <row r="4460" spans="16:18">
      <c r="P4460" s="103"/>
      <c r="Q4460" s="103"/>
      <c r="R4460" s="103"/>
    </row>
    <row r="4461" spans="16:18">
      <c r="P4461" s="103"/>
      <c r="Q4461" s="103"/>
      <c r="R4461" s="103"/>
    </row>
    <row r="4462" spans="16:18">
      <c r="P4462" s="103"/>
      <c r="Q4462" s="103"/>
      <c r="R4462" s="103"/>
    </row>
    <row r="4463" spans="16:18">
      <c r="P4463" s="103"/>
      <c r="Q4463" s="103"/>
      <c r="R4463" s="103"/>
    </row>
    <row r="4464" spans="16:18">
      <c r="P4464" s="103"/>
      <c r="Q4464" s="103"/>
      <c r="R4464" s="103"/>
    </row>
    <row r="4465" spans="16:18">
      <c r="P4465" s="103"/>
      <c r="Q4465" s="103"/>
      <c r="R4465" s="103"/>
    </row>
    <row r="4466" spans="16:18">
      <c r="P4466" s="103"/>
      <c r="Q4466" s="103"/>
      <c r="R4466" s="103"/>
    </row>
    <row r="4467" spans="16:18">
      <c r="P4467" s="103"/>
      <c r="Q4467" s="103"/>
      <c r="R4467" s="103"/>
    </row>
    <row r="4468" spans="16:18">
      <c r="P4468" s="103"/>
      <c r="Q4468" s="103"/>
      <c r="R4468" s="103"/>
    </row>
    <row r="4469" spans="16:18">
      <c r="P4469" s="103"/>
      <c r="Q4469" s="103"/>
      <c r="R4469" s="103"/>
    </row>
    <row r="4470" spans="16:18">
      <c r="P4470" s="103"/>
      <c r="Q4470" s="103"/>
      <c r="R4470" s="103"/>
    </row>
    <row r="4471" spans="16:18">
      <c r="P4471" s="103"/>
      <c r="Q4471" s="103"/>
      <c r="R4471" s="103"/>
    </row>
    <row r="4472" spans="16:18">
      <c r="P4472" s="103"/>
      <c r="Q4472" s="103"/>
      <c r="R4472" s="103"/>
    </row>
    <row r="4473" spans="16:18">
      <c r="P4473" s="103"/>
      <c r="Q4473" s="103"/>
      <c r="R4473" s="103"/>
    </row>
    <row r="4474" spans="16:18">
      <c r="P4474" s="103"/>
      <c r="Q4474" s="103"/>
      <c r="R4474" s="103"/>
    </row>
    <row r="4475" spans="16:18">
      <c r="P4475" s="103"/>
      <c r="Q4475" s="103"/>
      <c r="R4475" s="103"/>
    </row>
    <row r="4476" spans="16:18">
      <c r="P4476" s="103"/>
      <c r="Q4476" s="103"/>
      <c r="R4476" s="103"/>
    </row>
    <row r="4477" spans="16:18">
      <c r="P4477" s="103"/>
      <c r="Q4477" s="103"/>
      <c r="R4477" s="103"/>
    </row>
    <row r="4478" spans="16:18">
      <c r="P4478" s="103"/>
      <c r="Q4478" s="103"/>
      <c r="R4478" s="103"/>
    </row>
    <row r="4479" spans="16:18">
      <c r="P4479" s="103"/>
      <c r="Q4479" s="103"/>
      <c r="R4479" s="103"/>
    </row>
    <row r="4480" spans="16:18">
      <c r="P4480" s="103"/>
      <c r="Q4480" s="103"/>
      <c r="R4480" s="103"/>
    </row>
    <row r="4481" spans="16:18">
      <c r="P4481" s="103"/>
      <c r="Q4481" s="103"/>
      <c r="R4481" s="103"/>
    </row>
    <row r="4482" spans="16:18">
      <c r="P4482" s="103"/>
      <c r="Q4482" s="103"/>
      <c r="R4482" s="103"/>
    </row>
    <row r="4483" spans="16:18">
      <c r="P4483" s="103"/>
      <c r="Q4483" s="103"/>
      <c r="R4483" s="103"/>
    </row>
    <row r="4484" spans="16:18">
      <c r="P4484" s="103"/>
      <c r="Q4484" s="103"/>
      <c r="R4484" s="103"/>
    </row>
    <row r="4485" spans="16:18">
      <c r="P4485" s="103"/>
      <c r="Q4485" s="103"/>
      <c r="R4485" s="103"/>
    </row>
    <row r="4486" spans="16:18">
      <c r="P4486" s="103"/>
      <c r="Q4486" s="103"/>
      <c r="R4486" s="103"/>
    </row>
    <row r="4487" spans="16:18">
      <c r="P4487" s="103"/>
      <c r="Q4487" s="103"/>
      <c r="R4487" s="103"/>
    </row>
    <row r="4488" spans="16:18">
      <c r="P4488" s="103"/>
      <c r="Q4488" s="103"/>
      <c r="R4488" s="103"/>
    </row>
    <row r="4489" spans="16:18">
      <c r="P4489" s="103"/>
      <c r="Q4489" s="103"/>
      <c r="R4489" s="103"/>
    </row>
    <row r="4490" spans="16:18">
      <c r="P4490" s="103"/>
      <c r="Q4490" s="103"/>
      <c r="R4490" s="103"/>
    </row>
    <row r="4491" spans="16:18">
      <c r="P4491" s="103"/>
      <c r="Q4491" s="103"/>
      <c r="R4491" s="103"/>
    </row>
    <row r="4492" spans="16:18">
      <c r="P4492" s="103"/>
      <c r="Q4492" s="103"/>
      <c r="R4492" s="103"/>
    </row>
    <row r="4493" spans="16:18">
      <c r="P4493" s="103"/>
      <c r="Q4493" s="103"/>
      <c r="R4493" s="103"/>
    </row>
    <row r="4494" spans="16:18">
      <c r="P4494" s="103"/>
      <c r="Q4494" s="103"/>
      <c r="R4494" s="103"/>
    </row>
    <row r="4495" spans="16:18">
      <c r="P4495" s="103"/>
      <c r="Q4495" s="103"/>
      <c r="R4495" s="103"/>
    </row>
    <row r="4496" spans="16:18">
      <c r="P4496" s="103"/>
      <c r="Q4496" s="103"/>
      <c r="R4496" s="103"/>
    </row>
    <row r="4497" spans="16:18">
      <c r="P4497" s="103"/>
      <c r="Q4497" s="103"/>
      <c r="R4497" s="103"/>
    </row>
    <row r="4498" spans="16:18">
      <c r="P4498" s="103"/>
      <c r="Q4498" s="103"/>
      <c r="R4498" s="103"/>
    </row>
    <row r="4499" spans="16:18">
      <c r="P4499" s="103"/>
      <c r="Q4499" s="103"/>
      <c r="R4499" s="103"/>
    </row>
    <row r="4500" spans="16:18">
      <c r="P4500" s="103"/>
      <c r="Q4500" s="103"/>
      <c r="R4500" s="103"/>
    </row>
    <row r="4501" spans="16:18">
      <c r="P4501" s="103"/>
      <c r="Q4501" s="103"/>
      <c r="R4501" s="103"/>
    </row>
    <row r="4502" spans="16:18">
      <c r="P4502" s="103"/>
      <c r="Q4502" s="103"/>
      <c r="R4502" s="103"/>
    </row>
    <row r="4503" spans="16:18">
      <c r="P4503" s="103"/>
      <c r="Q4503" s="103"/>
      <c r="R4503" s="103"/>
    </row>
    <row r="4504" spans="16:18">
      <c r="P4504" s="103"/>
      <c r="Q4504" s="103"/>
      <c r="R4504" s="103"/>
    </row>
    <row r="4505" spans="16:18">
      <c r="P4505" s="103"/>
      <c r="Q4505" s="103"/>
      <c r="R4505" s="103"/>
    </row>
    <row r="4506" spans="16:18">
      <c r="P4506" s="103"/>
      <c r="Q4506" s="103"/>
      <c r="R4506" s="103"/>
    </row>
    <row r="4507" spans="16:18">
      <c r="P4507" s="103"/>
      <c r="Q4507" s="103"/>
      <c r="R4507" s="103"/>
    </row>
    <row r="4508" spans="16:18">
      <c r="P4508" s="103"/>
      <c r="Q4508" s="103"/>
      <c r="R4508" s="103"/>
    </row>
    <row r="4509" spans="16:18">
      <c r="P4509" s="103"/>
      <c r="Q4509" s="103"/>
      <c r="R4509" s="103"/>
    </row>
    <row r="4510" spans="16:18">
      <c r="P4510" s="103"/>
      <c r="Q4510" s="103"/>
      <c r="R4510" s="103"/>
    </row>
    <row r="4511" spans="16:18">
      <c r="P4511" s="103"/>
      <c r="Q4511" s="103"/>
      <c r="R4511" s="103"/>
    </row>
    <row r="4512" spans="16:18">
      <c r="P4512" s="103"/>
      <c r="Q4512" s="103"/>
      <c r="R4512" s="103"/>
    </row>
    <row r="4513" spans="16:18">
      <c r="P4513" s="103"/>
      <c r="Q4513" s="103"/>
      <c r="R4513" s="103"/>
    </row>
    <row r="4514" spans="16:18">
      <c r="P4514" s="103"/>
      <c r="Q4514" s="103"/>
      <c r="R4514" s="103"/>
    </row>
    <row r="4515" spans="16:18">
      <c r="P4515" s="103"/>
      <c r="Q4515" s="103"/>
      <c r="R4515" s="103"/>
    </row>
    <row r="4516" spans="16:18">
      <c r="P4516" s="103"/>
      <c r="Q4516" s="103"/>
      <c r="R4516" s="103"/>
    </row>
    <row r="4517" spans="16:18">
      <c r="P4517" s="103"/>
      <c r="Q4517" s="103"/>
      <c r="R4517" s="103"/>
    </row>
    <row r="4518" spans="16:18">
      <c r="P4518" s="103"/>
      <c r="Q4518" s="103"/>
      <c r="R4518" s="103"/>
    </row>
    <row r="4519" spans="16:18">
      <c r="P4519" s="103"/>
      <c r="Q4519" s="103"/>
      <c r="R4519" s="103"/>
    </row>
    <row r="4520" spans="16:18">
      <c r="P4520" s="103"/>
      <c r="Q4520" s="103"/>
      <c r="R4520" s="103"/>
    </row>
    <row r="4521" spans="16:18">
      <c r="P4521" s="103"/>
      <c r="Q4521" s="103"/>
      <c r="R4521" s="103"/>
    </row>
    <row r="4522" spans="16:18">
      <c r="P4522" s="103"/>
      <c r="Q4522" s="103"/>
      <c r="R4522" s="103"/>
    </row>
    <row r="4523" spans="16:18">
      <c r="P4523" s="103"/>
      <c r="Q4523" s="103"/>
      <c r="R4523" s="103"/>
    </row>
    <row r="4524" spans="16:18">
      <c r="P4524" s="103"/>
      <c r="Q4524" s="103"/>
      <c r="R4524" s="103"/>
    </row>
    <row r="4525" spans="16:18">
      <c r="P4525" s="103"/>
      <c r="Q4525" s="103"/>
      <c r="R4525" s="103"/>
    </row>
    <row r="4526" spans="16:18">
      <c r="P4526" s="103"/>
      <c r="Q4526" s="103"/>
      <c r="R4526" s="103"/>
    </row>
    <row r="4527" spans="16:18">
      <c r="P4527" s="103"/>
      <c r="Q4527" s="103"/>
      <c r="R4527" s="103"/>
    </row>
    <row r="4528" spans="16:18">
      <c r="P4528" s="103"/>
      <c r="Q4528" s="103"/>
      <c r="R4528" s="103"/>
    </row>
    <row r="4529" spans="16:18">
      <c r="P4529" s="103"/>
      <c r="Q4529" s="103"/>
      <c r="R4529" s="103"/>
    </row>
    <row r="4530" spans="16:18">
      <c r="P4530" s="103"/>
      <c r="Q4530" s="103"/>
      <c r="R4530" s="103"/>
    </row>
    <row r="4531" spans="16:18">
      <c r="P4531" s="103"/>
      <c r="Q4531" s="103"/>
      <c r="R4531" s="103"/>
    </row>
    <row r="4532" spans="16:18">
      <c r="P4532" s="103"/>
      <c r="Q4532" s="103"/>
      <c r="R4532" s="103"/>
    </row>
    <row r="4533" spans="16:18">
      <c r="P4533" s="103"/>
      <c r="Q4533" s="103"/>
      <c r="R4533" s="103"/>
    </row>
    <row r="4534" spans="16:18">
      <c r="P4534" s="103"/>
      <c r="Q4534" s="103"/>
      <c r="R4534" s="103"/>
    </row>
    <row r="4535" spans="16:18">
      <c r="P4535" s="103"/>
      <c r="Q4535" s="103"/>
      <c r="R4535" s="103"/>
    </row>
    <row r="4536" spans="16:18">
      <c r="P4536" s="103"/>
      <c r="Q4536" s="103"/>
      <c r="R4536" s="103"/>
    </row>
    <row r="4537" spans="16:18">
      <c r="P4537" s="103"/>
      <c r="Q4537" s="103"/>
      <c r="R4537" s="103"/>
    </row>
    <row r="4538" spans="16:18">
      <c r="P4538" s="103"/>
      <c r="Q4538" s="103"/>
      <c r="R4538" s="103"/>
    </row>
    <row r="4539" spans="16:18">
      <c r="P4539" s="103"/>
      <c r="Q4539" s="103"/>
      <c r="R4539" s="103"/>
    </row>
    <row r="4540" spans="16:18">
      <c r="P4540" s="103"/>
      <c r="Q4540" s="103"/>
      <c r="R4540" s="103"/>
    </row>
    <row r="4541" spans="16:18">
      <c r="P4541" s="103"/>
      <c r="Q4541" s="103"/>
      <c r="R4541" s="103"/>
    </row>
    <row r="4542" spans="16:18">
      <c r="P4542" s="103"/>
      <c r="Q4542" s="103"/>
      <c r="R4542" s="103"/>
    </row>
    <row r="4543" spans="16:18">
      <c r="P4543" s="103"/>
      <c r="Q4543" s="103"/>
      <c r="R4543" s="103"/>
    </row>
    <row r="4544" spans="16:18">
      <c r="P4544" s="103"/>
      <c r="Q4544" s="103"/>
      <c r="R4544" s="103"/>
    </row>
    <row r="4545" spans="16:18">
      <c r="P4545" s="103"/>
      <c r="Q4545" s="103"/>
      <c r="R4545" s="103"/>
    </row>
    <row r="4546" spans="16:18">
      <c r="P4546" s="103"/>
      <c r="Q4546" s="103"/>
      <c r="R4546" s="103"/>
    </row>
    <row r="4547" spans="16:18">
      <c r="P4547" s="103"/>
      <c r="Q4547" s="103"/>
      <c r="R4547" s="103"/>
    </row>
    <row r="4548" spans="16:18">
      <c r="P4548" s="103"/>
      <c r="Q4548" s="103"/>
      <c r="R4548" s="103"/>
    </row>
    <row r="4549" spans="16:18">
      <c r="P4549" s="103"/>
      <c r="Q4549" s="103"/>
      <c r="R4549" s="103"/>
    </row>
    <row r="4550" spans="16:18">
      <c r="P4550" s="103"/>
      <c r="Q4550" s="103"/>
      <c r="R4550" s="103"/>
    </row>
    <row r="4551" spans="16:18">
      <c r="P4551" s="103"/>
      <c r="Q4551" s="103"/>
      <c r="R4551" s="103"/>
    </row>
    <row r="4552" spans="16:18">
      <c r="P4552" s="103"/>
      <c r="Q4552" s="103"/>
      <c r="R4552" s="103"/>
    </row>
    <row r="4553" spans="16:18">
      <c r="P4553" s="103"/>
      <c r="Q4553" s="103"/>
      <c r="R4553" s="103"/>
    </row>
    <row r="4554" spans="16:18">
      <c r="P4554" s="103"/>
      <c r="Q4554" s="103"/>
      <c r="R4554" s="103"/>
    </row>
    <row r="4555" spans="16:18">
      <c r="P4555" s="103"/>
      <c r="Q4555" s="103"/>
      <c r="R4555" s="103"/>
    </row>
    <row r="4556" spans="16:18">
      <c r="P4556" s="103"/>
      <c r="Q4556" s="103"/>
      <c r="R4556" s="103"/>
    </row>
    <row r="4557" spans="16:18">
      <c r="P4557" s="103"/>
      <c r="Q4557" s="103"/>
      <c r="R4557" s="103"/>
    </row>
    <row r="4558" spans="16:18">
      <c r="P4558" s="103"/>
      <c r="Q4558" s="103"/>
      <c r="R4558" s="103"/>
    </row>
    <row r="4559" spans="16:18">
      <c r="P4559" s="103"/>
      <c r="Q4559" s="103"/>
      <c r="R4559" s="103"/>
    </row>
    <row r="4560" spans="16:18">
      <c r="P4560" s="103"/>
      <c r="Q4560" s="103"/>
      <c r="R4560" s="103"/>
    </row>
    <row r="4561" spans="16:18">
      <c r="P4561" s="103"/>
      <c r="Q4561" s="103"/>
      <c r="R4561" s="103"/>
    </row>
    <row r="4562" spans="16:18">
      <c r="P4562" s="103"/>
      <c r="Q4562" s="103"/>
      <c r="R4562" s="103"/>
    </row>
    <row r="4563" spans="16:18">
      <c r="P4563" s="103"/>
      <c r="Q4563" s="103"/>
      <c r="R4563" s="103"/>
    </row>
    <row r="4564" spans="16:18">
      <c r="P4564" s="103"/>
      <c r="Q4564" s="103"/>
      <c r="R4564" s="103"/>
    </row>
    <row r="4565" spans="16:18">
      <c r="P4565" s="103"/>
      <c r="Q4565" s="103"/>
      <c r="R4565" s="103"/>
    </row>
    <row r="4566" spans="16:18">
      <c r="P4566" s="103"/>
      <c r="Q4566" s="103"/>
      <c r="R4566" s="103"/>
    </row>
    <row r="4567" spans="16:18">
      <c r="P4567" s="103"/>
      <c r="Q4567" s="103"/>
      <c r="R4567" s="103"/>
    </row>
    <row r="4568" spans="16:18">
      <c r="P4568" s="103"/>
      <c r="Q4568" s="103"/>
      <c r="R4568" s="103"/>
    </row>
    <row r="4569" spans="16:18">
      <c r="P4569" s="103"/>
      <c r="Q4569" s="103"/>
      <c r="R4569" s="103"/>
    </row>
    <row r="4570" spans="16:18">
      <c r="P4570" s="103"/>
      <c r="Q4570" s="103"/>
      <c r="R4570" s="103"/>
    </row>
    <row r="4571" spans="16:18">
      <c r="P4571" s="103"/>
      <c r="Q4571" s="103"/>
      <c r="R4571" s="103"/>
    </row>
    <row r="4572" spans="16:18">
      <c r="P4572" s="103"/>
      <c r="Q4572" s="103"/>
      <c r="R4572" s="103"/>
    </row>
    <row r="4573" spans="16:18">
      <c r="P4573" s="103"/>
      <c r="Q4573" s="103"/>
      <c r="R4573" s="103"/>
    </row>
    <row r="4574" spans="16:18">
      <c r="P4574" s="103"/>
      <c r="Q4574" s="103"/>
      <c r="R4574" s="103"/>
    </row>
    <row r="4575" spans="16:18">
      <c r="P4575" s="103"/>
      <c r="Q4575" s="103"/>
      <c r="R4575" s="103"/>
    </row>
    <row r="4576" spans="16:18">
      <c r="P4576" s="103"/>
      <c r="Q4576" s="103"/>
      <c r="R4576" s="103"/>
    </row>
    <row r="4577" spans="16:18">
      <c r="P4577" s="103"/>
      <c r="Q4577" s="103"/>
      <c r="R4577" s="103"/>
    </row>
    <row r="4578" spans="16:18">
      <c r="P4578" s="103"/>
      <c r="Q4578" s="103"/>
      <c r="R4578" s="103"/>
    </row>
    <row r="4579" spans="16:18">
      <c r="P4579" s="103"/>
      <c r="Q4579" s="103"/>
      <c r="R4579" s="103"/>
    </row>
    <row r="4580" spans="16:18">
      <c r="P4580" s="103"/>
      <c r="Q4580" s="103"/>
      <c r="R4580" s="103"/>
    </row>
    <row r="4581" spans="16:18">
      <c r="P4581" s="103"/>
      <c r="Q4581" s="103"/>
      <c r="R4581" s="103"/>
    </row>
    <row r="4582" spans="16:18">
      <c r="P4582" s="103"/>
      <c r="Q4582" s="103"/>
      <c r="R4582" s="103"/>
    </row>
    <row r="4583" spans="16:18">
      <c r="P4583" s="103"/>
      <c r="Q4583" s="103"/>
      <c r="R4583" s="103"/>
    </row>
    <row r="4584" spans="16:18">
      <c r="P4584" s="103"/>
      <c r="Q4584" s="103"/>
      <c r="R4584" s="103"/>
    </row>
    <row r="4585" spans="16:18">
      <c r="P4585" s="103"/>
      <c r="Q4585" s="103"/>
      <c r="R4585" s="103"/>
    </row>
    <row r="4586" spans="16:18">
      <c r="P4586" s="103"/>
      <c r="Q4586" s="103"/>
      <c r="R4586" s="103"/>
    </row>
    <row r="4587" spans="16:18">
      <c r="P4587" s="103"/>
      <c r="Q4587" s="103"/>
      <c r="R4587" s="103"/>
    </row>
    <row r="4588" spans="16:18">
      <c r="P4588" s="103"/>
      <c r="Q4588" s="103"/>
      <c r="R4588" s="103"/>
    </row>
    <row r="4589" spans="16:18">
      <c r="P4589" s="103"/>
      <c r="Q4589" s="103"/>
      <c r="R4589" s="103"/>
    </row>
    <row r="4590" spans="16:18">
      <c r="P4590" s="103"/>
      <c r="Q4590" s="103"/>
      <c r="R4590" s="103"/>
    </row>
    <row r="4591" spans="16:18">
      <c r="P4591" s="103"/>
      <c r="Q4591" s="103"/>
      <c r="R4591" s="103"/>
    </row>
    <row r="4592" spans="16:18">
      <c r="P4592" s="103"/>
      <c r="Q4592" s="103"/>
      <c r="R4592" s="103"/>
    </row>
    <row r="4593" spans="16:18">
      <c r="P4593" s="103"/>
      <c r="Q4593" s="103"/>
      <c r="R4593" s="103"/>
    </row>
    <row r="4594" spans="16:18">
      <c r="P4594" s="103"/>
      <c r="Q4594" s="103"/>
      <c r="R4594" s="103"/>
    </row>
    <row r="4595" spans="16:18">
      <c r="P4595" s="103"/>
      <c r="Q4595" s="103"/>
      <c r="R4595" s="103"/>
    </row>
    <row r="4596" spans="16:18">
      <c r="P4596" s="103"/>
      <c r="Q4596" s="103"/>
      <c r="R4596" s="103"/>
    </row>
    <row r="4597" spans="16:18">
      <c r="P4597" s="103"/>
      <c r="Q4597" s="103"/>
      <c r="R4597" s="103"/>
    </row>
    <row r="4598" spans="16:18">
      <c r="P4598" s="103"/>
      <c r="Q4598" s="103"/>
      <c r="R4598" s="103"/>
    </row>
    <row r="4599" spans="16:18">
      <c r="P4599" s="103"/>
      <c r="Q4599" s="103"/>
      <c r="R4599" s="103"/>
    </row>
    <row r="4600" spans="16:18">
      <c r="P4600" s="103"/>
      <c r="Q4600" s="103"/>
      <c r="R4600" s="103"/>
    </row>
    <row r="4601" spans="16:18">
      <c r="P4601" s="103"/>
      <c r="Q4601" s="103"/>
      <c r="R4601" s="103"/>
    </row>
    <row r="4602" spans="16:18">
      <c r="P4602" s="103"/>
      <c r="Q4602" s="103"/>
      <c r="R4602" s="103"/>
    </row>
    <row r="4603" spans="16:18">
      <c r="P4603" s="103"/>
      <c r="Q4603" s="103"/>
      <c r="R4603" s="103"/>
    </row>
    <row r="4604" spans="16:18">
      <c r="P4604" s="103"/>
      <c r="Q4604" s="103"/>
      <c r="R4604" s="103"/>
    </row>
    <row r="4605" spans="16:18">
      <c r="P4605" s="103"/>
      <c r="Q4605" s="103"/>
      <c r="R4605" s="103"/>
    </row>
    <row r="4606" spans="16:18">
      <c r="P4606" s="103"/>
      <c r="Q4606" s="103"/>
      <c r="R4606" s="103"/>
    </row>
    <row r="4607" spans="16:18">
      <c r="P4607" s="103"/>
      <c r="Q4607" s="103"/>
      <c r="R4607" s="103"/>
    </row>
    <row r="4608" spans="16:18">
      <c r="P4608" s="103"/>
      <c r="Q4608" s="103"/>
      <c r="R4608" s="103"/>
    </row>
    <row r="4609" spans="16:18">
      <c r="P4609" s="103"/>
      <c r="Q4609" s="103"/>
      <c r="R4609" s="103"/>
    </row>
    <row r="4610" spans="16:18">
      <c r="P4610" s="103"/>
      <c r="Q4610" s="103"/>
      <c r="R4610" s="103"/>
    </row>
    <row r="4611" spans="16:18">
      <c r="P4611" s="103"/>
      <c r="Q4611" s="103"/>
      <c r="R4611" s="103"/>
    </row>
    <row r="4612" spans="16:18">
      <c r="P4612" s="103"/>
      <c r="Q4612" s="103"/>
      <c r="R4612" s="103"/>
    </row>
    <row r="4613" spans="16:18">
      <c r="P4613" s="103"/>
      <c r="Q4613" s="103"/>
      <c r="R4613" s="103"/>
    </row>
    <row r="4614" spans="16:18">
      <c r="P4614" s="103"/>
      <c r="Q4614" s="103"/>
      <c r="R4614" s="103"/>
    </row>
    <row r="4615" spans="16:18">
      <c r="P4615" s="103"/>
      <c r="Q4615" s="103"/>
      <c r="R4615" s="103"/>
    </row>
    <row r="4616" spans="16:18">
      <c r="P4616" s="103"/>
      <c r="Q4616" s="103"/>
      <c r="R4616" s="103"/>
    </row>
    <row r="4617" spans="16:18">
      <c r="P4617" s="103"/>
      <c r="Q4617" s="103"/>
      <c r="R4617" s="103"/>
    </row>
    <row r="4618" spans="16:18">
      <c r="P4618" s="103"/>
      <c r="Q4618" s="103"/>
      <c r="R4618" s="103"/>
    </row>
    <row r="4619" spans="16:18">
      <c r="P4619" s="103"/>
      <c r="Q4619" s="103"/>
      <c r="R4619" s="103"/>
    </row>
    <row r="4620" spans="16:18">
      <c r="P4620" s="103"/>
      <c r="Q4620" s="103"/>
      <c r="R4620" s="103"/>
    </row>
    <row r="4621" spans="16:18">
      <c r="P4621" s="103"/>
      <c r="Q4621" s="103"/>
      <c r="R4621" s="103"/>
    </row>
    <row r="4622" spans="16:18">
      <c r="P4622" s="103"/>
      <c r="Q4622" s="103"/>
      <c r="R4622" s="103"/>
    </row>
    <row r="4623" spans="16:18">
      <c r="P4623" s="103"/>
      <c r="Q4623" s="103"/>
      <c r="R4623" s="103"/>
    </row>
    <row r="4624" spans="16:18">
      <c r="P4624" s="103"/>
      <c r="Q4624" s="103"/>
      <c r="R4624" s="103"/>
    </row>
    <row r="4625" spans="16:18">
      <c r="P4625" s="103"/>
      <c r="Q4625" s="103"/>
      <c r="R4625" s="103"/>
    </row>
    <row r="4626" spans="16:18">
      <c r="P4626" s="103"/>
      <c r="Q4626" s="103"/>
      <c r="R4626" s="103"/>
    </row>
    <row r="4627" spans="16:18">
      <c r="P4627" s="103"/>
      <c r="Q4627" s="103"/>
      <c r="R4627" s="103"/>
    </row>
    <row r="4628" spans="16:18">
      <c r="P4628" s="103"/>
      <c r="Q4628" s="103"/>
      <c r="R4628" s="103"/>
    </row>
    <row r="4629" spans="16:18">
      <c r="P4629" s="103"/>
      <c r="Q4629" s="103"/>
      <c r="R4629" s="103"/>
    </row>
    <row r="4630" spans="16:18">
      <c r="P4630" s="103"/>
      <c r="Q4630" s="103"/>
      <c r="R4630" s="103"/>
    </row>
    <row r="4631" spans="16:18">
      <c r="P4631" s="103"/>
      <c r="Q4631" s="103"/>
      <c r="R4631" s="103"/>
    </row>
    <row r="4632" spans="16:18">
      <c r="P4632" s="103"/>
      <c r="Q4632" s="103"/>
      <c r="R4632" s="103"/>
    </row>
    <row r="4633" spans="16:18">
      <c r="P4633" s="103"/>
      <c r="Q4633" s="103"/>
      <c r="R4633" s="103"/>
    </row>
    <row r="4634" spans="16:18">
      <c r="P4634" s="103"/>
      <c r="Q4634" s="103"/>
      <c r="R4634" s="103"/>
    </row>
    <row r="4635" spans="16:18">
      <c r="P4635" s="103"/>
      <c r="Q4635" s="103"/>
      <c r="R4635" s="103"/>
    </row>
    <row r="4636" spans="16:18">
      <c r="P4636" s="103"/>
      <c r="Q4636" s="103"/>
      <c r="R4636" s="103"/>
    </row>
    <row r="4637" spans="16:18">
      <c r="P4637" s="103"/>
      <c r="Q4637" s="103"/>
      <c r="R4637" s="103"/>
    </row>
    <row r="4638" spans="16:18">
      <c r="P4638" s="103"/>
      <c r="Q4638" s="103"/>
      <c r="R4638" s="103"/>
    </row>
    <row r="4639" spans="16:18">
      <c r="P4639" s="103"/>
      <c r="Q4639" s="103"/>
      <c r="R4639" s="103"/>
    </row>
    <row r="4640" spans="16:18">
      <c r="P4640" s="103"/>
      <c r="Q4640" s="103"/>
      <c r="R4640" s="103"/>
    </row>
    <row r="4641" spans="16:18">
      <c r="P4641" s="103"/>
      <c r="Q4641" s="103"/>
      <c r="R4641" s="103"/>
    </row>
    <row r="4642" spans="16:18">
      <c r="P4642" s="103"/>
      <c r="Q4642" s="103"/>
      <c r="R4642" s="103"/>
    </row>
    <row r="4643" spans="16:18">
      <c r="P4643" s="103"/>
      <c r="Q4643" s="103"/>
      <c r="R4643" s="103"/>
    </row>
    <row r="4644" spans="16:18">
      <c r="P4644" s="103"/>
      <c r="Q4644" s="103"/>
      <c r="R4644" s="103"/>
    </row>
    <row r="4645" spans="16:18">
      <c r="P4645" s="103"/>
      <c r="Q4645" s="103"/>
      <c r="R4645" s="103"/>
    </row>
    <row r="4646" spans="16:18">
      <c r="P4646" s="103"/>
      <c r="Q4646" s="103"/>
      <c r="R4646" s="103"/>
    </row>
    <row r="4647" spans="16:18">
      <c r="P4647" s="103"/>
      <c r="Q4647" s="103"/>
      <c r="R4647" s="103"/>
    </row>
    <row r="4648" spans="16:18">
      <c r="P4648" s="103"/>
      <c r="Q4648" s="103"/>
      <c r="R4648" s="103"/>
    </row>
    <row r="4649" spans="16:18">
      <c r="P4649" s="103"/>
      <c r="Q4649" s="103"/>
      <c r="R4649" s="103"/>
    </row>
    <row r="4650" spans="16:18">
      <c r="P4650" s="103"/>
      <c r="Q4650" s="103"/>
      <c r="R4650" s="103"/>
    </row>
    <row r="4651" spans="16:18">
      <c r="P4651" s="103"/>
      <c r="Q4651" s="103"/>
      <c r="R4651" s="103"/>
    </row>
    <row r="4652" spans="16:18">
      <c r="P4652" s="103"/>
      <c r="Q4652" s="103"/>
      <c r="R4652" s="103"/>
    </row>
    <row r="4653" spans="16:18">
      <c r="P4653" s="103"/>
      <c r="Q4653" s="103"/>
      <c r="R4653" s="103"/>
    </row>
    <row r="4654" spans="16:18">
      <c r="P4654" s="103"/>
      <c r="Q4654" s="103"/>
      <c r="R4654" s="103"/>
    </row>
    <row r="4655" spans="16:18">
      <c r="P4655" s="103"/>
      <c r="Q4655" s="103"/>
      <c r="R4655" s="103"/>
    </row>
    <row r="4656" spans="16:18">
      <c r="P4656" s="103"/>
      <c r="Q4656" s="103"/>
      <c r="R4656" s="103"/>
    </row>
    <row r="4657" spans="16:18">
      <c r="P4657" s="103"/>
      <c r="Q4657" s="103"/>
      <c r="R4657" s="103"/>
    </row>
    <row r="4658" spans="16:18">
      <c r="P4658" s="103"/>
      <c r="Q4658" s="103"/>
      <c r="R4658" s="103"/>
    </row>
    <row r="4659" spans="16:18">
      <c r="P4659" s="103"/>
      <c r="Q4659" s="103"/>
      <c r="R4659" s="103"/>
    </row>
    <row r="4660" spans="16:18">
      <c r="P4660" s="103"/>
      <c r="Q4660" s="103"/>
      <c r="R4660" s="103"/>
    </row>
    <row r="4661" spans="16:18">
      <c r="P4661" s="103"/>
      <c r="Q4661" s="103"/>
      <c r="R4661" s="103"/>
    </row>
    <row r="4662" spans="16:18">
      <c r="P4662" s="103"/>
      <c r="Q4662" s="103"/>
      <c r="R4662" s="103"/>
    </row>
    <row r="4663" spans="16:18">
      <c r="P4663" s="103"/>
      <c r="Q4663" s="103"/>
      <c r="R4663" s="103"/>
    </row>
    <row r="4664" spans="16:18">
      <c r="P4664" s="103"/>
      <c r="Q4664" s="103"/>
      <c r="R4664" s="103"/>
    </row>
    <row r="4665" spans="16:18">
      <c r="P4665" s="103"/>
      <c r="Q4665" s="103"/>
      <c r="R4665" s="103"/>
    </row>
    <row r="4666" spans="16:18">
      <c r="P4666" s="103"/>
      <c r="Q4666" s="103"/>
      <c r="R4666" s="103"/>
    </row>
    <row r="4667" spans="16:18">
      <c r="P4667" s="103"/>
      <c r="Q4667" s="103"/>
      <c r="R4667" s="103"/>
    </row>
    <row r="4668" spans="16:18">
      <c r="P4668" s="103"/>
      <c r="Q4668" s="103"/>
      <c r="R4668" s="103"/>
    </row>
    <row r="4669" spans="16:18">
      <c r="P4669" s="103"/>
      <c r="Q4669" s="103"/>
      <c r="R4669" s="103"/>
    </row>
    <row r="4670" spans="16:18">
      <c r="P4670" s="103"/>
      <c r="Q4670" s="103"/>
      <c r="R4670" s="103"/>
    </row>
    <row r="4671" spans="16:18">
      <c r="P4671" s="103"/>
      <c r="Q4671" s="103"/>
      <c r="R4671" s="103"/>
    </row>
    <row r="4672" spans="16:18">
      <c r="P4672" s="103"/>
      <c r="Q4672" s="103"/>
      <c r="R4672" s="103"/>
    </row>
    <row r="4673" spans="16:18">
      <c r="P4673" s="103"/>
      <c r="Q4673" s="103"/>
      <c r="R4673" s="103"/>
    </row>
    <row r="4674" spans="16:18">
      <c r="P4674" s="103"/>
      <c r="Q4674" s="103"/>
      <c r="R4674" s="103"/>
    </row>
    <row r="4675" spans="16:18">
      <c r="P4675" s="103"/>
      <c r="Q4675" s="103"/>
      <c r="R4675" s="103"/>
    </row>
    <row r="4676" spans="16:18">
      <c r="P4676" s="103"/>
      <c r="Q4676" s="103"/>
      <c r="R4676" s="103"/>
    </row>
    <row r="4677" spans="16:18">
      <c r="P4677" s="103"/>
      <c r="Q4677" s="103"/>
      <c r="R4677" s="103"/>
    </row>
    <row r="4678" spans="16:18">
      <c r="P4678" s="103"/>
      <c r="Q4678" s="103"/>
      <c r="R4678" s="103"/>
    </row>
    <row r="4679" spans="16:18">
      <c r="P4679" s="103"/>
      <c r="Q4679" s="103"/>
      <c r="R4679" s="103"/>
    </row>
    <row r="4680" spans="16:18">
      <c r="P4680" s="103"/>
      <c r="Q4680" s="103"/>
      <c r="R4680" s="103"/>
    </row>
    <row r="4681" spans="16:18">
      <c r="P4681" s="103"/>
      <c r="Q4681" s="103"/>
      <c r="R4681" s="103"/>
    </row>
    <row r="4682" spans="16:18">
      <c r="P4682" s="103"/>
      <c r="Q4682" s="103"/>
      <c r="R4682" s="103"/>
    </row>
    <row r="4683" spans="16:18">
      <c r="P4683" s="103"/>
      <c r="Q4683" s="103"/>
      <c r="R4683" s="103"/>
    </row>
    <row r="4684" spans="16:18">
      <c r="P4684" s="103"/>
      <c r="Q4684" s="103"/>
      <c r="R4684" s="103"/>
    </row>
    <row r="4685" spans="16:18">
      <c r="P4685" s="103"/>
      <c r="Q4685" s="103"/>
      <c r="R4685" s="103"/>
    </row>
    <row r="4686" spans="16:18">
      <c r="P4686" s="103"/>
      <c r="Q4686" s="103"/>
      <c r="R4686" s="103"/>
    </row>
    <row r="4687" spans="16:18">
      <c r="P4687" s="103"/>
      <c r="Q4687" s="103"/>
      <c r="R4687" s="103"/>
    </row>
    <row r="4688" spans="16:18">
      <c r="P4688" s="103"/>
      <c r="Q4688" s="103"/>
      <c r="R4688" s="103"/>
    </row>
    <row r="4689" spans="16:18">
      <c r="P4689" s="103"/>
      <c r="Q4689" s="103"/>
      <c r="R4689" s="103"/>
    </row>
    <row r="4690" spans="16:18">
      <c r="P4690" s="103"/>
      <c r="Q4690" s="103"/>
      <c r="R4690" s="103"/>
    </row>
    <row r="4691" spans="16:18">
      <c r="P4691" s="103"/>
      <c r="Q4691" s="103"/>
      <c r="R4691" s="103"/>
    </row>
    <row r="4692" spans="16:18">
      <c r="P4692" s="103"/>
      <c r="Q4692" s="103"/>
      <c r="R4692" s="103"/>
    </row>
    <row r="4693" spans="16:18">
      <c r="P4693" s="103"/>
      <c r="Q4693" s="103"/>
      <c r="R4693" s="103"/>
    </row>
    <row r="4694" spans="16:18">
      <c r="P4694" s="103"/>
      <c r="Q4694" s="103"/>
      <c r="R4694" s="103"/>
    </row>
    <row r="4695" spans="16:18">
      <c r="P4695" s="103"/>
      <c r="Q4695" s="103"/>
      <c r="R4695" s="103"/>
    </row>
    <row r="4696" spans="16:18">
      <c r="P4696" s="103"/>
      <c r="Q4696" s="103"/>
      <c r="R4696" s="103"/>
    </row>
    <row r="4697" spans="16:18">
      <c r="P4697" s="103"/>
      <c r="Q4697" s="103"/>
      <c r="R4697" s="103"/>
    </row>
    <row r="4698" spans="16:18">
      <c r="P4698" s="103"/>
      <c r="Q4698" s="103"/>
      <c r="R4698" s="103"/>
    </row>
    <row r="4699" spans="16:18">
      <c r="P4699" s="103"/>
      <c r="Q4699" s="103"/>
      <c r="R4699" s="103"/>
    </row>
    <row r="4700" spans="16:18">
      <c r="P4700" s="103"/>
      <c r="Q4700" s="103"/>
      <c r="R4700" s="103"/>
    </row>
    <row r="4701" spans="16:18">
      <c r="P4701" s="103"/>
      <c r="Q4701" s="103"/>
      <c r="R4701" s="103"/>
    </row>
    <row r="4702" spans="16:18">
      <c r="P4702" s="103"/>
      <c r="Q4702" s="103"/>
      <c r="R4702" s="103"/>
    </row>
    <row r="4703" spans="16:18">
      <c r="P4703" s="103"/>
      <c r="Q4703" s="103"/>
      <c r="R4703" s="103"/>
    </row>
    <row r="4704" spans="16:18">
      <c r="P4704" s="103"/>
      <c r="Q4704" s="103"/>
      <c r="R4704" s="103"/>
    </row>
    <row r="4705" spans="16:18">
      <c r="P4705" s="103"/>
      <c r="Q4705" s="103"/>
      <c r="R4705" s="103"/>
    </row>
    <row r="4706" spans="16:18">
      <c r="P4706" s="103"/>
      <c r="Q4706" s="103"/>
      <c r="R4706" s="103"/>
    </row>
    <row r="4707" spans="16:18">
      <c r="P4707" s="103"/>
      <c r="Q4707" s="103"/>
      <c r="R4707" s="103"/>
    </row>
    <row r="4708" spans="16:18">
      <c r="P4708" s="103"/>
      <c r="Q4708" s="103"/>
      <c r="R4708" s="103"/>
    </row>
    <row r="4709" spans="16:18">
      <c r="P4709" s="103"/>
      <c r="Q4709" s="103"/>
      <c r="R4709" s="103"/>
    </row>
    <row r="4710" spans="16:18">
      <c r="P4710" s="103"/>
      <c r="Q4710" s="103"/>
      <c r="R4710" s="103"/>
    </row>
    <row r="4711" spans="16:18">
      <c r="P4711" s="103"/>
      <c r="Q4711" s="103"/>
      <c r="R4711" s="103"/>
    </row>
    <row r="4712" spans="16:18">
      <c r="P4712" s="103"/>
      <c r="Q4712" s="103"/>
      <c r="R4712" s="103"/>
    </row>
    <row r="4713" spans="16:18">
      <c r="P4713" s="103"/>
      <c r="Q4713" s="103"/>
      <c r="R4713" s="103"/>
    </row>
    <row r="4714" spans="16:18">
      <c r="P4714" s="103"/>
      <c r="Q4714" s="103"/>
      <c r="R4714" s="103"/>
    </row>
    <row r="4715" spans="16:18">
      <c r="P4715" s="103"/>
      <c r="Q4715" s="103"/>
      <c r="R4715" s="103"/>
    </row>
    <row r="4716" spans="16:18">
      <c r="P4716" s="103"/>
      <c r="Q4716" s="103"/>
      <c r="R4716" s="103"/>
    </row>
    <row r="4717" spans="16:18">
      <c r="P4717" s="103"/>
      <c r="Q4717" s="103"/>
      <c r="R4717" s="103"/>
    </row>
    <row r="4718" spans="16:18">
      <c r="P4718" s="103"/>
      <c r="Q4718" s="103"/>
      <c r="R4718" s="103"/>
    </row>
    <row r="4719" spans="16:18">
      <c r="P4719" s="103"/>
      <c r="Q4719" s="103"/>
      <c r="R4719" s="103"/>
    </row>
    <row r="4720" spans="16:18">
      <c r="P4720" s="103"/>
      <c r="Q4720" s="103"/>
      <c r="R4720" s="103"/>
    </row>
    <row r="4721" spans="16:18">
      <c r="P4721" s="103"/>
      <c r="Q4721" s="103"/>
      <c r="R4721" s="103"/>
    </row>
    <row r="4722" spans="16:18">
      <c r="P4722" s="103"/>
      <c r="Q4722" s="103"/>
      <c r="R4722" s="103"/>
    </row>
    <row r="4723" spans="16:18">
      <c r="P4723" s="103"/>
      <c r="Q4723" s="103"/>
      <c r="R4723" s="103"/>
    </row>
    <row r="4724" spans="16:18">
      <c r="P4724" s="103"/>
      <c r="Q4724" s="103"/>
      <c r="R4724" s="103"/>
    </row>
    <row r="4725" spans="16:18">
      <c r="P4725" s="103"/>
      <c r="Q4725" s="103"/>
      <c r="R4725" s="103"/>
    </row>
    <row r="4726" spans="16:18">
      <c r="P4726" s="103"/>
      <c r="Q4726" s="103"/>
      <c r="R4726" s="103"/>
    </row>
    <row r="4727" spans="16:18">
      <c r="P4727" s="103"/>
      <c r="Q4727" s="103"/>
      <c r="R4727" s="103"/>
    </row>
    <row r="4728" spans="16:18">
      <c r="P4728" s="103"/>
      <c r="Q4728" s="103"/>
      <c r="R4728" s="103"/>
    </row>
    <row r="4729" spans="16:18">
      <c r="P4729" s="103"/>
      <c r="Q4729" s="103"/>
      <c r="R4729" s="103"/>
    </row>
    <row r="4730" spans="16:18">
      <c r="P4730" s="103"/>
      <c r="Q4730" s="103"/>
      <c r="R4730" s="103"/>
    </row>
    <row r="4731" spans="16:18">
      <c r="P4731" s="103"/>
      <c r="Q4731" s="103"/>
      <c r="R4731" s="103"/>
    </row>
    <row r="4732" spans="16:18">
      <c r="P4732" s="103"/>
      <c r="Q4732" s="103"/>
      <c r="R4732" s="103"/>
    </row>
    <row r="4733" spans="16:18">
      <c r="P4733" s="103"/>
      <c r="Q4733" s="103"/>
      <c r="R4733" s="103"/>
    </row>
    <row r="4734" spans="16:18">
      <c r="P4734" s="103"/>
      <c r="Q4734" s="103"/>
      <c r="R4734" s="103"/>
    </row>
    <row r="4735" spans="16:18">
      <c r="P4735" s="103"/>
      <c r="Q4735" s="103"/>
      <c r="R4735" s="103"/>
    </row>
    <row r="4736" spans="16:18">
      <c r="P4736" s="103"/>
      <c r="Q4736" s="103"/>
      <c r="R4736" s="103"/>
    </row>
    <row r="4737" spans="16:18">
      <c r="P4737" s="103"/>
      <c r="Q4737" s="103"/>
      <c r="R4737" s="103"/>
    </row>
    <row r="4738" spans="16:18">
      <c r="P4738" s="103"/>
      <c r="Q4738" s="103"/>
      <c r="R4738" s="103"/>
    </row>
    <row r="4739" spans="16:18">
      <c r="P4739" s="103"/>
      <c r="Q4739" s="103"/>
      <c r="R4739" s="103"/>
    </row>
    <row r="4740" spans="16:18">
      <c r="P4740" s="103"/>
      <c r="Q4740" s="103"/>
      <c r="R4740" s="103"/>
    </row>
    <row r="4741" spans="16:18">
      <c r="P4741" s="103"/>
      <c r="Q4741" s="103"/>
      <c r="R4741" s="103"/>
    </row>
    <row r="4742" spans="16:18">
      <c r="P4742" s="103"/>
      <c r="Q4742" s="103"/>
      <c r="R4742" s="103"/>
    </row>
    <row r="4743" spans="16:18">
      <c r="P4743" s="103"/>
      <c r="Q4743" s="103"/>
      <c r="R4743" s="103"/>
    </row>
    <row r="4744" spans="16:18">
      <c r="P4744" s="103"/>
      <c r="Q4744" s="103"/>
      <c r="R4744" s="103"/>
    </row>
    <row r="4745" spans="16:18">
      <c r="P4745" s="103"/>
      <c r="Q4745" s="103"/>
      <c r="R4745" s="103"/>
    </row>
    <row r="4746" spans="16:18">
      <c r="P4746" s="103"/>
      <c r="Q4746" s="103"/>
      <c r="R4746" s="103"/>
    </row>
    <row r="4747" spans="16:18">
      <c r="P4747" s="103"/>
      <c r="Q4747" s="103"/>
      <c r="R4747" s="103"/>
    </row>
    <row r="4748" spans="16:18">
      <c r="P4748" s="103"/>
      <c r="Q4748" s="103"/>
      <c r="R4748" s="103"/>
    </row>
    <row r="4749" spans="16:18">
      <c r="P4749" s="103"/>
      <c r="Q4749" s="103"/>
      <c r="R4749" s="103"/>
    </row>
    <row r="4750" spans="16:18">
      <c r="P4750" s="103"/>
      <c r="Q4750" s="103"/>
      <c r="R4750" s="103"/>
    </row>
    <row r="4751" spans="16:18">
      <c r="P4751" s="103"/>
      <c r="Q4751" s="103"/>
      <c r="R4751" s="103"/>
    </row>
    <row r="4752" spans="16:18">
      <c r="P4752" s="103"/>
      <c r="Q4752" s="103"/>
      <c r="R4752" s="103"/>
    </row>
    <row r="4753" spans="16:18">
      <c r="P4753" s="103"/>
      <c r="Q4753" s="103"/>
      <c r="R4753" s="103"/>
    </row>
    <row r="4754" spans="16:18">
      <c r="P4754" s="103"/>
      <c r="Q4754" s="103"/>
      <c r="R4754" s="103"/>
    </row>
    <row r="4755" spans="16:18">
      <c r="P4755" s="103"/>
      <c r="Q4755" s="103"/>
      <c r="R4755" s="103"/>
    </row>
    <row r="4756" spans="16:18">
      <c r="P4756" s="103"/>
      <c r="Q4756" s="103"/>
      <c r="R4756" s="103"/>
    </row>
    <row r="4757" spans="16:18">
      <c r="P4757" s="103"/>
      <c r="Q4757" s="103"/>
      <c r="R4757" s="103"/>
    </row>
    <row r="4758" spans="16:18">
      <c r="P4758" s="103"/>
      <c r="Q4758" s="103"/>
      <c r="R4758" s="103"/>
    </row>
    <row r="4759" spans="16:18">
      <c r="P4759" s="103"/>
      <c r="Q4759" s="103"/>
      <c r="R4759" s="103"/>
    </row>
    <row r="4760" spans="16:18">
      <c r="P4760" s="103"/>
      <c r="Q4760" s="103"/>
      <c r="R4760" s="103"/>
    </row>
    <row r="4761" spans="16:18">
      <c r="P4761" s="103"/>
      <c r="Q4761" s="103"/>
      <c r="R4761" s="103"/>
    </row>
    <row r="4762" spans="16:18">
      <c r="P4762" s="103"/>
      <c r="Q4762" s="103"/>
      <c r="R4762" s="103"/>
    </row>
    <row r="4763" spans="16:18">
      <c r="P4763" s="103"/>
      <c r="Q4763" s="103"/>
      <c r="R4763" s="103"/>
    </row>
    <row r="4764" spans="16:18">
      <c r="P4764" s="103"/>
      <c r="Q4764" s="103"/>
      <c r="R4764" s="103"/>
    </row>
    <row r="4765" spans="16:18">
      <c r="P4765" s="103"/>
      <c r="Q4765" s="103"/>
      <c r="R4765" s="103"/>
    </row>
    <row r="4766" spans="16:18">
      <c r="P4766" s="103"/>
      <c r="Q4766" s="103"/>
      <c r="R4766" s="103"/>
    </row>
    <row r="4767" spans="16:18">
      <c r="P4767" s="103"/>
      <c r="Q4767" s="103"/>
      <c r="R4767" s="103"/>
    </row>
    <row r="4768" spans="16:18">
      <c r="P4768" s="103"/>
      <c r="Q4768" s="103"/>
      <c r="R4768" s="103"/>
    </row>
    <row r="4769" spans="16:18">
      <c r="P4769" s="103"/>
      <c r="Q4769" s="103"/>
      <c r="R4769" s="103"/>
    </row>
    <row r="4770" spans="16:18">
      <c r="P4770" s="103"/>
      <c r="Q4770" s="103"/>
      <c r="R4770" s="103"/>
    </row>
    <row r="4771" spans="16:18">
      <c r="P4771" s="103"/>
      <c r="Q4771" s="103"/>
      <c r="R4771" s="103"/>
    </row>
    <row r="4772" spans="16:18">
      <c r="P4772" s="103"/>
      <c r="Q4772" s="103"/>
      <c r="R4772" s="103"/>
    </row>
    <row r="4773" spans="16:18">
      <c r="P4773" s="103"/>
      <c r="Q4773" s="103"/>
      <c r="R4773" s="103"/>
    </row>
    <row r="4774" spans="16:18">
      <c r="P4774" s="103"/>
      <c r="Q4774" s="103"/>
      <c r="R4774" s="103"/>
    </row>
    <row r="4775" spans="16:18">
      <c r="P4775" s="103"/>
      <c r="Q4775" s="103"/>
      <c r="R4775" s="103"/>
    </row>
    <row r="4776" spans="16:18">
      <c r="P4776" s="103"/>
      <c r="Q4776" s="103"/>
      <c r="R4776" s="103"/>
    </row>
    <row r="4777" spans="16:18">
      <c r="P4777" s="103"/>
      <c r="Q4777" s="103"/>
      <c r="R4777" s="103"/>
    </row>
    <row r="4778" spans="16:18">
      <c r="P4778" s="103"/>
      <c r="Q4778" s="103"/>
      <c r="R4778" s="103"/>
    </row>
    <row r="4779" spans="16:18">
      <c r="P4779" s="103"/>
      <c r="Q4779" s="103"/>
      <c r="R4779" s="103"/>
    </row>
    <row r="4780" spans="16:18">
      <c r="P4780" s="103"/>
      <c r="Q4780" s="103"/>
      <c r="R4780" s="103"/>
    </row>
    <row r="4781" spans="16:18">
      <c r="P4781" s="103"/>
      <c r="Q4781" s="103"/>
      <c r="R4781" s="103"/>
    </row>
    <row r="4782" spans="16:18">
      <c r="P4782" s="103"/>
      <c r="Q4782" s="103"/>
      <c r="R4782" s="103"/>
    </row>
    <row r="4783" spans="16:18">
      <c r="P4783" s="103"/>
      <c r="Q4783" s="103"/>
      <c r="R4783" s="103"/>
    </row>
    <row r="4784" spans="16:18">
      <c r="P4784" s="103"/>
      <c r="Q4784" s="103"/>
      <c r="R4784" s="103"/>
    </row>
    <row r="4785" spans="16:18">
      <c r="P4785" s="103"/>
      <c r="Q4785" s="103"/>
      <c r="R4785" s="103"/>
    </row>
    <row r="4786" spans="16:18">
      <c r="P4786" s="103"/>
      <c r="Q4786" s="103"/>
      <c r="R4786" s="103"/>
    </row>
    <row r="4787" spans="16:18">
      <c r="P4787" s="103"/>
      <c r="Q4787" s="103"/>
      <c r="R4787" s="103"/>
    </row>
    <row r="4788" spans="16:18">
      <c r="P4788" s="103"/>
      <c r="Q4788" s="103"/>
      <c r="R4788" s="103"/>
    </row>
    <row r="4789" spans="16:18">
      <c r="P4789" s="103"/>
      <c r="Q4789" s="103"/>
      <c r="R4789" s="103"/>
    </row>
    <row r="4790" spans="16:18">
      <c r="P4790" s="103"/>
      <c r="Q4790" s="103"/>
      <c r="R4790" s="103"/>
    </row>
    <row r="4791" spans="16:18">
      <c r="P4791" s="103"/>
      <c r="Q4791" s="103"/>
      <c r="R4791" s="103"/>
    </row>
    <row r="4792" spans="16:18">
      <c r="P4792" s="103"/>
      <c r="Q4792" s="103"/>
      <c r="R4792" s="103"/>
    </row>
    <row r="4793" spans="16:18">
      <c r="P4793" s="103"/>
      <c r="Q4793" s="103"/>
      <c r="R4793" s="103"/>
    </row>
    <row r="4794" spans="16:18">
      <c r="P4794" s="103"/>
      <c r="Q4794" s="103"/>
      <c r="R4794" s="103"/>
    </row>
    <row r="4795" spans="16:18">
      <c r="P4795" s="103"/>
      <c r="Q4795" s="103"/>
      <c r="R4795" s="103"/>
    </row>
    <row r="4796" spans="16:18">
      <c r="P4796" s="103"/>
      <c r="Q4796" s="103"/>
      <c r="R4796" s="103"/>
    </row>
    <row r="4797" spans="16:18">
      <c r="P4797" s="103"/>
      <c r="Q4797" s="103"/>
      <c r="R4797" s="103"/>
    </row>
    <row r="4798" spans="16:18">
      <c r="P4798" s="103"/>
      <c r="Q4798" s="103"/>
      <c r="R4798" s="103"/>
    </row>
    <row r="4799" spans="16:18">
      <c r="P4799" s="103"/>
      <c r="Q4799" s="103"/>
      <c r="R4799" s="103"/>
    </row>
    <row r="4800" spans="16:18">
      <c r="P4800" s="103"/>
      <c r="Q4800" s="103"/>
      <c r="R4800" s="103"/>
    </row>
    <row r="4801" spans="16:18">
      <c r="P4801" s="103"/>
      <c r="Q4801" s="103"/>
      <c r="R4801" s="103"/>
    </row>
    <row r="4802" spans="16:18">
      <c r="P4802" s="103"/>
      <c r="Q4802" s="103"/>
      <c r="R4802" s="103"/>
    </row>
    <row r="4803" spans="16:18">
      <c r="P4803" s="103"/>
      <c r="Q4803" s="103"/>
      <c r="R4803" s="103"/>
    </row>
    <row r="4804" spans="16:18">
      <c r="P4804" s="103"/>
      <c r="Q4804" s="103"/>
      <c r="R4804" s="103"/>
    </row>
    <row r="4805" spans="16:18">
      <c r="P4805" s="103"/>
      <c r="Q4805" s="103"/>
      <c r="R4805" s="103"/>
    </row>
    <row r="4806" spans="16:18">
      <c r="P4806" s="103"/>
      <c r="Q4806" s="103"/>
      <c r="R4806" s="103"/>
    </row>
    <row r="4807" spans="16:18">
      <c r="P4807" s="103"/>
      <c r="Q4807" s="103"/>
      <c r="R4807" s="103"/>
    </row>
    <row r="4808" spans="16:18">
      <c r="P4808" s="103"/>
      <c r="Q4808" s="103"/>
      <c r="R4808" s="103"/>
    </row>
    <row r="4809" spans="16:18">
      <c r="P4809" s="103"/>
      <c r="Q4809" s="103"/>
      <c r="R4809" s="103"/>
    </row>
    <row r="4810" spans="16:18">
      <c r="P4810" s="103"/>
      <c r="Q4810" s="103"/>
      <c r="R4810" s="103"/>
    </row>
    <row r="4811" spans="16:18">
      <c r="P4811" s="103"/>
      <c r="Q4811" s="103"/>
      <c r="R4811" s="103"/>
    </row>
    <row r="4812" spans="16:18">
      <c r="P4812" s="103"/>
      <c r="Q4812" s="103"/>
      <c r="R4812" s="103"/>
    </row>
    <row r="4813" spans="16:18">
      <c r="P4813" s="103"/>
      <c r="Q4813" s="103"/>
      <c r="R4813" s="103"/>
    </row>
    <row r="4814" spans="16:18">
      <c r="P4814" s="103"/>
      <c r="Q4814" s="103"/>
      <c r="R4814" s="103"/>
    </row>
    <row r="4815" spans="16:18">
      <c r="P4815" s="103"/>
      <c r="Q4815" s="103"/>
      <c r="R4815" s="103"/>
    </row>
    <row r="4816" spans="16:18">
      <c r="P4816" s="103"/>
      <c r="Q4816" s="103"/>
      <c r="R4816" s="103"/>
    </row>
    <row r="4817" spans="16:18">
      <c r="P4817" s="103"/>
      <c r="Q4817" s="103"/>
      <c r="R4817" s="103"/>
    </row>
    <row r="4818" spans="16:18">
      <c r="P4818" s="103"/>
      <c r="Q4818" s="103"/>
      <c r="R4818" s="103"/>
    </row>
    <row r="4819" spans="16:18">
      <c r="P4819" s="103"/>
      <c r="Q4819" s="103"/>
      <c r="R4819" s="103"/>
    </row>
    <row r="4820" spans="16:18">
      <c r="P4820" s="103"/>
      <c r="Q4820" s="103"/>
      <c r="R4820" s="103"/>
    </row>
    <row r="4821" spans="16:18">
      <c r="P4821" s="103"/>
      <c r="Q4821" s="103"/>
      <c r="R4821" s="103"/>
    </row>
    <row r="4822" spans="16:18">
      <c r="P4822" s="103"/>
      <c r="Q4822" s="103"/>
      <c r="R4822" s="103"/>
    </row>
    <row r="4823" spans="16:18">
      <c r="P4823" s="103"/>
      <c r="Q4823" s="103"/>
      <c r="R4823" s="103"/>
    </row>
    <row r="4824" spans="16:18">
      <c r="P4824" s="103"/>
      <c r="Q4824" s="103"/>
      <c r="R4824" s="103"/>
    </row>
    <row r="4825" spans="16:18">
      <c r="P4825" s="103"/>
      <c r="Q4825" s="103"/>
      <c r="R4825" s="103"/>
    </row>
    <row r="4826" spans="16:18">
      <c r="P4826" s="103"/>
      <c r="Q4826" s="103"/>
      <c r="R4826" s="103"/>
    </row>
    <row r="4827" spans="16:18">
      <c r="P4827" s="103"/>
      <c r="Q4827" s="103"/>
      <c r="R4827" s="103"/>
    </row>
    <row r="4828" spans="16:18">
      <c r="P4828" s="103"/>
      <c r="Q4828" s="103"/>
      <c r="R4828" s="103"/>
    </row>
    <row r="4829" spans="16:18">
      <c r="P4829" s="103"/>
      <c r="Q4829" s="103"/>
      <c r="R4829" s="103"/>
    </row>
    <row r="4830" spans="16:18">
      <c r="P4830" s="103"/>
      <c r="Q4830" s="103"/>
      <c r="R4830" s="103"/>
    </row>
    <row r="4831" spans="16:18">
      <c r="P4831" s="103"/>
      <c r="Q4831" s="103"/>
      <c r="R4831" s="103"/>
    </row>
    <row r="4832" spans="16:18">
      <c r="P4832" s="103"/>
      <c r="Q4832" s="103"/>
      <c r="R4832" s="103"/>
    </row>
    <row r="4833" spans="16:18">
      <c r="P4833" s="103"/>
      <c r="Q4833" s="103"/>
      <c r="R4833" s="103"/>
    </row>
    <row r="4834" spans="16:18">
      <c r="P4834" s="103"/>
      <c r="Q4834" s="103"/>
      <c r="R4834" s="103"/>
    </row>
    <row r="4835" spans="16:18">
      <c r="P4835" s="103"/>
      <c r="Q4835" s="103"/>
      <c r="R4835" s="103"/>
    </row>
    <row r="4836" spans="16:18">
      <c r="P4836" s="103"/>
      <c r="Q4836" s="103"/>
      <c r="R4836" s="103"/>
    </row>
    <row r="4837" spans="16:18">
      <c r="P4837" s="103"/>
      <c r="Q4837" s="103"/>
      <c r="R4837" s="103"/>
    </row>
    <row r="4838" spans="16:18">
      <c r="P4838" s="103"/>
      <c r="Q4838" s="103"/>
      <c r="R4838" s="103"/>
    </row>
    <row r="4839" spans="16:18">
      <c r="P4839" s="103"/>
      <c r="Q4839" s="103"/>
      <c r="R4839" s="103"/>
    </row>
    <row r="4840" spans="16:18">
      <c r="P4840" s="103"/>
      <c r="Q4840" s="103"/>
      <c r="R4840" s="103"/>
    </row>
    <row r="4841" spans="16:18">
      <c r="P4841" s="103"/>
      <c r="Q4841" s="103"/>
      <c r="R4841" s="103"/>
    </row>
    <row r="4842" spans="16:18">
      <c r="P4842" s="103"/>
      <c r="Q4842" s="103"/>
      <c r="R4842" s="103"/>
    </row>
    <row r="4843" spans="16:18">
      <c r="P4843" s="103"/>
      <c r="Q4843" s="103"/>
      <c r="R4843" s="103"/>
    </row>
    <row r="4844" spans="16:18">
      <c r="P4844" s="103"/>
    </row>
  </sheetData>
  <mergeCells count="23">
    <mergeCell ref="A6:A8"/>
    <mergeCell ref="B6:B219"/>
    <mergeCell ref="C6:D8"/>
    <mergeCell ref="F6:G8"/>
    <mergeCell ref="I6:J8"/>
    <mergeCell ref="A10:A11"/>
    <mergeCell ref="C10:D11"/>
    <mergeCell ref="E10:E219"/>
    <mergeCell ref="F10:G11"/>
    <mergeCell ref="H10:H219"/>
    <mergeCell ref="A16:A17"/>
    <mergeCell ref="C16:D17"/>
    <mergeCell ref="F16:G17"/>
    <mergeCell ref="I16:J17"/>
    <mergeCell ref="I10:J11"/>
    <mergeCell ref="A12:A13"/>
    <mergeCell ref="C12:D13"/>
    <mergeCell ref="F12:G13"/>
    <mergeCell ref="I12:J13"/>
    <mergeCell ref="A14:A15"/>
    <mergeCell ref="C14:D15"/>
    <mergeCell ref="F14:G15"/>
    <mergeCell ref="I14:J15"/>
  </mergeCells>
  <conditionalFormatting sqref="N20:N219">
    <cfRule type="expression" dxfId="15" priority="3">
      <formula>AND(L20&gt;=7, L20&lt;=10)</formula>
    </cfRule>
  </conditionalFormatting>
  <conditionalFormatting sqref="N20:N219">
    <cfRule type="expression" dxfId="14" priority="1">
      <formula>AND(L20&gt;=1, L20&lt;3.5)</formula>
    </cfRule>
  </conditionalFormatting>
  <conditionalFormatting sqref="N20:N219">
    <cfRule type="expression" dxfId="13" priority="2">
      <formula>AND(L20&gt;=3.5, L20&lt;7)</formula>
    </cfRule>
  </conditionalFormatting>
  <hyperlinks>
    <hyperlink ref="C12:D13" r:id="rId1" display="https://www.iucnredlist.org/" xr:uid="{A1D2C615-FD2B-4AF0-97A2-9DF8BA4BBE1D}"/>
    <hyperlink ref="F12:G13" r:id="rId2" display="https://worldpopulationreview.com/country-rankings/deforestation-rates-by-country" xr:uid="{8376BA9B-5432-4225-9E6B-18B2C7696717}"/>
    <hyperlink ref="I12:J13" r:id="rId3" display="https://dashboards.sdgindex.org/explorer" xr:uid="{03E585CE-1378-4BDC-B2F1-1C260E695209}"/>
  </hyperlinks>
  <pageMargins left="0.7" right="0.7" top="0.75" bottom="0.75" header="0.3" footer="0.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42670-A889-4846-8636-EC885E2B524C}">
  <dimension ref="B2:R270"/>
  <sheetViews>
    <sheetView topLeftCell="A6" workbookViewId="0">
      <selection activeCell="K202" sqref="K202"/>
    </sheetView>
  </sheetViews>
  <sheetFormatPr defaultRowHeight="15"/>
  <cols>
    <col min="3" max="3" width="1.85546875" customWidth="1"/>
    <col min="4" max="4" width="11" customWidth="1"/>
    <col min="5" max="5" width="9.85546875" customWidth="1"/>
    <col min="6" max="6" width="2.28515625" customWidth="1"/>
    <col min="7" max="7" width="10.85546875" customWidth="1"/>
    <col min="9" max="9" width="3" customWidth="1"/>
    <col min="10" max="10" width="11.5703125" customWidth="1"/>
    <col min="11" max="11" width="10.85546875" customWidth="1"/>
    <col min="16" max="16" width="29.140625" bestFit="1" customWidth="1"/>
    <col min="17" max="17" width="36.140625" bestFit="1" customWidth="1"/>
  </cols>
  <sheetData>
    <row r="2" spans="2:18">
      <c r="B2" s="376" t="s">
        <v>561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Q2" s="98"/>
    </row>
    <row r="3" spans="2:18">
      <c r="B3" s="377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302"/>
      <c r="Q3" s="98"/>
    </row>
    <row r="4" spans="2:18">
      <c r="B4" s="61"/>
      <c r="C4" s="58"/>
      <c r="D4" s="61"/>
      <c r="E4" s="61"/>
      <c r="F4" s="58"/>
      <c r="I4" s="58"/>
      <c r="K4" s="120"/>
      <c r="Q4" s="100"/>
      <c r="R4" s="101"/>
    </row>
    <row r="5" spans="2:18" ht="28.5" customHeight="1">
      <c r="B5" s="62" t="s">
        <v>440</v>
      </c>
      <c r="C5" s="59"/>
      <c r="D5" s="422" t="s">
        <v>554</v>
      </c>
      <c r="E5" s="423"/>
      <c r="F5" s="119"/>
      <c r="G5" s="435"/>
      <c r="H5" s="435"/>
      <c r="I5" s="268"/>
      <c r="J5" s="432" t="s">
        <v>562</v>
      </c>
      <c r="K5" s="432"/>
      <c r="R5" s="98"/>
    </row>
    <row r="6" spans="2:18" ht="47.25" customHeight="1">
      <c r="B6" s="63" t="s">
        <v>472</v>
      </c>
      <c r="C6" s="59"/>
      <c r="D6" s="422"/>
      <c r="E6" s="423"/>
      <c r="F6" s="119"/>
      <c r="G6" s="337" t="s">
        <v>563</v>
      </c>
      <c r="H6" s="337"/>
      <c r="I6" s="268"/>
      <c r="J6" s="433"/>
      <c r="K6" s="433"/>
      <c r="R6" s="98"/>
    </row>
    <row r="7" spans="2:18" ht="30">
      <c r="B7" s="63" t="s">
        <v>473</v>
      </c>
      <c r="C7" s="64"/>
      <c r="D7" s="428"/>
      <c r="E7" s="429"/>
      <c r="F7" s="64"/>
      <c r="G7" s="430"/>
      <c r="H7" s="431"/>
      <c r="I7" s="276"/>
      <c r="J7" s="380"/>
      <c r="K7" s="380"/>
      <c r="R7" s="98"/>
    </row>
    <row r="8" spans="2:18" ht="53.25" customHeight="1">
      <c r="B8" s="65" t="s">
        <v>474</v>
      </c>
      <c r="C8" s="64"/>
      <c r="D8" s="424"/>
      <c r="E8" s="425"/>
      <c r="F8" s="64"/>
      <c r="G8" s="426" t="s">
        <v>557</v>
      </c>
      <c r="H8" s="427"/>
      <c r="I8" s="123"/>
      <c r="J8" s="434" t="s">
        <v>564</v>
      </c>
      <c r="K8" s="434"/>
      <c r="R8" s="98"/>
    </row>
    <row r="9" spans="2:18">
      <c r="D9" s="120"/>
      <c r="E9" s="120"/>
      <c r="F9" s="58"/>
      <c r="G9" s="120"/>
      <c r="H9" s="120"/>
      <c r="I9" s="119"/>
      <c r="J9" s="143"/>
      <c r="K9" s="144"/>
      <c r="R9" s="98"/>
    </row>
    <row r="10" spans="2:18">
      <c r="D10" s="240" t="s">
        <v>455</v>
      </c>
      <c r="E10" s="142"/>
      <c r="F10" s="147"/>
      <c r="G10" s="240" t="s">
        <v>455</v>
      </c>
      <c r="H10" s="142"/>
      <c r="I10" s="147"/>
      <c r="J10" s="240" t="s">
        <v>455</v>
      </c>
      <c r="K10" s="142"/>
      <c r="R10" s="98"/>
    </row>
    <row r="11" spans="2:18" ht="18" customHeight="1">
      <c r="D11" s="240" t="s">
        <v>4</v>
      </c>
      <c r="E11" s="142">
        <v>57</v>
      </c>
      <c r="F11" s="147"/>
      <c r="G11" s="240" t="s">
        <v>6</v>
      </c>
      <c r="H11" s="142">
        <v>0.09</v>
      </c>
      <c r="I11" s="147"/>
      <c r="J11" s="240" t="s">
        <v>4</v>
      </c>
      <c r="K11" s="142">
        <v>46.41</v>
      </c>
      <c r="R11" s="98"/>
    </row>
    <row r="12" spans="2:18">
      <c r="D12" s="240" t="s">
        <v>6</v>
      </c>
      <c r="E12" s="142">
        <v>180</v>
      </c>
      <c r="F12" s="8"/>
      <c r="G12" s="240" t="s">
        <v>8</v>
      </c>
      <c r="H12" s="142">
        <v>0.16</v>
      </c>
      <c r="I12" s="119"/>
      <c r="J12" s="240" t="s">
        <v>6</v>
      </c>
      <c r="K12" s="142">
        <v>48.65</v>
      </c>
      <c r="R12" s="98"/>
    </row>
    <row r="13" spans="2:18">
      <c r="D13" s="240" t="s">
        <v>8</v>
      </c>
      <c r="E13" s="142">
        <v>192</v>
      </c>
      <c r="F13" s="8"/>
      <c r="G13" s="240" t="s">
        <v>485</v>
      </c>
      <c r="H13" s="142">
        <v>-0.17</v>
      </c>
      <c r="I13" s="119"/>
      <c r="J13" s="240" t="s">
        <v>8</v>
      </c>
      <c r="K13" s="145">
        <v>43.49</v>
      </c>
      <c r="R13" s="98"/>
    </row>
    <row r="14" spans="2:18">
      <c r="D14" s="240" t="s">
        <v>383</v>
      </c>
      <c r="E14" s="142">
        <v>21</v>
      </c>
      <c r="F14" s="8"/>
      <c r="G14" s="240" t="s">
        <v>10</v>
      </c>
      <c r="H14" s="142">
        <v>-0.8</v>
      </c>
      <c r="I14" s="119"/>
      <c r="J14" s="240" t="s">
        <v>383</v>
      </c>
      <c r="K14" s="142">
        <v>26.2</v>
      </c>
      <c r="R14" s="98"/>
    </row>
    <row r="15" spans="2:18">
      <c r="D15" s="240" t="s">
        <v>10</v>
      </c>
      <c r="E15" s="141">
        <v>245</v>
      </c>
      <c r="F15" s="8"/>
      <c r="G15" s="240" t="s">
        <v>12</v>
      </c>
      <c r="H15" s="141">
        <v>-0.78</v>
      </c>
      <c r="I15" s="119"/>
      <c r="J15" s="240" t="s">
        <v>10</v>
      </c>
      <c r="K15" s="142">
        <v>31.34</v>
      </c>
      <c r="R15" s="98"/>
    </row>
    <row r="16" spans="2:18">
      <c r="D16" s="240" t="s">
        <v>12</v>
      </c>
      <c r="E16" s="142">
        <v>96</v>
      </c>
      <c r="F16" s="8"/>
      <c r="G16" s="240" t="s">
        <v>14</v>
      </c>
      <c r="H16" s="142">
        <v>-0.56000000000000005</v>
      </c>
      <c r="I16" s="119"/>
      <c r="J16" s="240" t="s">
        <v>12</v>
      </c>
      <c r="K16" s="142">
        <v>14.01</v>
      </c>
      <c r="R16" s="98"/>
    </row>
    <row r="17" spans="4:18">
      <c r="D17" s="240" t="s">
        <v>14</v>
      </c>
      <c r="E17" s="142">
        <v>413</v>
      </c>
      <c r="F17" s="8"/>
      <c r="G17" s="240" t="s">
        <v>16</v>
      </c>
      <c r="H17" s="142">
        <v>-0.06</v>
      </c>
      <c r="I17" s="119"/>
      <c r="J17" s="240" t="s">
        <v>14</v>
      </c>
      <c r="K17" s="142">
        <v>32.32</v>
      </c>
      <c r="R17" s="98"/>
    </row>
    <row r="18" spans="4:18">
      <c r="D18" s="240" t="s">
        <v>16</v>
      </c>
      <c r="E18" s="141">
        <v>121</v>
      </c>
      <c r="F18" s="8"/>
      <c r="G18" s="240" t="s">
        <v>18</v>
      </c>
      <c r="H18" s="142">
        <v>0.34</v>
      </c>
      <c r="I18" s="119"/>
      <c r="J18" s="240" t="s">
        <v>16</v>
      </c>
      <c r="K18" s="142">
        <v>22.57</v>
      </c>
      <c r="R18" s="98"/>
    </row>
    <row r="19" spans="4:18">
      <c r="D19" s="240" t="s">
        <v>18</v>
      </c>
      <c r="E19" s="142">
        <v>1938</v>
      </c>
      <c r="F19" s="8"/>
      <c r="G19" s="240" t="s">
        <v>20</v>
      </c>
      <c r="H19" s="142">
        <v>0.09</v>
      </c>
      <c r="I19" s="119"/>
      <c r="J19" s="240" t="s">
        <v>18</v>
      </c>
      <c r="K19" s="142">
        <v>57.31</v>
      </c>
      <c r="R19" s="98"/>
    </row>
    <row r="20" spans="4:18">
      <c r="D20" s="240" t="s">
        <v>20</v>
      </c>
      <c r="E20" s="142">
        <v>255</v>
      </c>
      <c r="F20" s="8"/>
      <c r="G20" s="240" t="s">
        <v>22</v>
      </c>
      <c r="H20" s="142">
        <v>0.92</v>
      </c>
      <c r="I20" s="119"/>
      <c r="J20" s="240" t="s">
        <v>20</v>
      </c>
      <c r="K20" s="142">
        <v>67.94</v>
      </c>
      <c r="R20" s="98"/>
    </row>
    <row r="21" spans="4:18">
      <c r="D21" s="240" t="s">
        <v>22</v>
      </c>
      <c r="E21" s="142">
        <v>105</v>
      </c>
      <c r="F21" s="8"/>
      <c r="G21" s="240" t="s">
        <v>24</v>
      </c>
      <c r="H21" s="142">
        <v>3.02</v>
      </c>
      <c r="I21" s="119"/>
      <c r="J21" s="240" t="s">
        <v>22</v>
      </c>
      <c r="K21" s="142">
        <v>36.619999999999997</v>
      </c>
      <c r="R21" s="98"/>
    </row>
    <row r="22" spans="4:18">
      <c r="D22" s="240" t="s">
        <v>386</v>
      </c>
      <c r="E22" s="142">
        <v>155</v>
      </c>
      <c r="F22" s="8"/>
      <c r="G22" s="240" t="s">
        <v>26</v>
      </c>
      <c r="H22" s="142">
        <v>-0.03</v>
      </c>
      <c r="I22" s="119"/>
      <c r="J22" s="240" t="s">
        <v>386</v>
      </c>
      <c r="K22" s="142">
        <v>29.76</v>
      </c>
      <c r="R22" s="98"/>
    </row>
    <row r="23" spans="4:18">
      <c r="D23" s="240" t="s">
        <v>24</v>
      </c>
      <c r="E23" s="142">
        <v>89</v>
      </c>
      <c r="F23" s="8"/>
      <c r="G23" s="240" t="s">
        <v>30</v>
      </c>
      <c r="H23" s="142">
        <v>0.16</v>
      </c>
      <c r="I23" s="119"/>
      <c r="J23" s="240" t="s">
        <v>24</v>
      </c>
      <c r="K23" s="142">
        <v>0</v>
      </c>
      <c r="R23" s="98"/>
    </row>
    <row r="24" spans="4:18">
      <c r="D24" s="240" t="s">
        <v>26</v>
      </c>
      <c r="E24" s="142">
        <v>255</v>
      </c>
      <c r="F24" s="8"/>
      <c r="G24" s="240" t="s">
        <v>32</v>
      </c>
      <c r="H24" s="141">
        <v>-0.01</v>
      </c>
      <c r="I24" s="119"/>
      <c r="J24" s="240" t="s">
        <v>26</v>
      </c>
      <c r="K24" s="142">
        <v>42.12</v>
      </c>
      <c r="R24" s="98"/>
    </row>
    <row r="25" spans="4:18">
      <c r="D25" s="240" t="s">
        <v>28</v>
      </c>
      <c r="E25" s="142">
        <v>97</v>
      </c>
      <c r="F25" s="8"/>
      <c r="G25" s="240" t="s">
        <v>34</v>
      </c>
      <c r="H25" s="142">
        <v>-0.85</v>
      </c>
      <c r="I25" s="119"/>
      <c r="J25" s="240" t="s">
        <v>28</v>
      </c>
      <c r="K25" s="142">
        <v>1.75</v>
      </c>
      <c r="R25" s="98"/>
    </row>
    <row r="26" spans="4:18">
      <c r="D26" s="240" t="s">
        <v>30</v>
      </c>
      <c r="E26" s="142">
        <v>45</v>
      </c>
      <c r="F26" s="8"/>
      <c r="G26" s="240" t="s">
        <v>36</v>
      </c>
      <c r="H26" s="142">
        <v>-1.47</v>
      </c>
      <c r="I26" s="119"/>
      <c r="J26" s="240" t="s">
        <v>30</v>
      </c>
      <c r="K26" s="142">
        <v>87.88</v>
      </c>
      <c r="R26" s="98"/>
    </row>
    <row r="27" spans="4:18">
      <c r="D27" s="240" t="s">
        <v>32</v>
      </c>
      <c r="E27" s="142">
        <v>99</v>
      </c>
      <c r="F27" s="8"/>
      <c r="G27" s="240" t="s">
        <v>38</v>
      </c>
      <c r="H27" s="141">
        <v>7.0000000000000007E-2</v>
      </c>
      <c r="I27" s="119"/>
      <c r="J27" s="240" t="s">
        <v>32</v>
      </c>
      <c r="K27" s="142">
        <v>75.83</v>
      </c>
      <c r="R27" s="98"/>
    </row>
    <row r="28" spans="4:18">
      <c r="D28" s="240" t="s">
        <v>34</v>
      </c>
      <c r="E28" s="142">
        <v>243</v>
      </c>
      <c r="F28" s="8"/>
      <c r="G28" s="240" t="s">
        <v>40</v>
      </c>
      <c r="H28" s="142">
        <v>-0.43</v>
      </c>
      <c r="I28" s="119"/>
      <c r="J28" s="240" t="s">
        <v>34</v>
      </c>
      <c r="K28" s="142">
        <v>43.26</v>
      </c>
      <c r="R28" s="98"/>
    </row>
    <row r="29" spans="4:18">
      <c r="D29" s="240" t="s">
        <v>36</v>
      </c>
      <c r="E29" s="141">
        <v>141</v>
      </c>
      <c r="F29" s="8"/>
      <c r="G29" s="240" t="s">
        <v>387</v>
      </c>
      <c r="H29" s="142">
        <v>0.4</v>
      </c>
      <c r="I29" s="119"/>
      <c r="J29" s="240" t="s">
        <v>36</v>
      </c>
      <c r="K29" s="142">
        <v>66.66</v>
      </c>
      <c r="R29" s="98"/>
    </row>
    <row r="30" spans="4:18">
      <c r="D30" s="240" t="s">
        <v>38</v>
      </c>
      <c r="E30" s="142">
        <v>134</v>
      </c>
      <c r="F30" s="8"/>
      <c r="G30" s="240" t="s">
        <v>42</v>
      </c>
      <c r="H30" s="142">
        <v>-0.74</v>
      </c>
      <c r="I30" s="119"/>
      <c r="J30" s="240" t="s">
        <v>38</v>
      </c>
      <c r="K30" s="142">
        <v>46.97</v>
      </c>
      <c r="R30" s="98"/>
    </row>
    <row r="31" spans="4:18">
      <c r="D31" s="240" t="s">
        <v>40</v>
      </c>
      <c r="E31" s="142">
        <v>626</v>
      </c>
      <c r="F31" s="8"/>
      <c r="G31" s="240" t="s">
        <v>44</v>
      </c>
      <c r="H31" s="141">
        <v>-0.3</v>
      </c>
      <c r="I31" s="119"/>
      <c r="J31" s="240" t="s">
        <v>40</v>
      </c>
      <c r="K31" s="142">
        <v>45.45</v>
      </c>
      <c r="R31" s="98"/>
    </row>
    <row r="32" spans="4:18">
      <c r="D32" s="240" t="s">
        <v>387</v>
      </c>
      <c r="E32" s="142">
        <v>147</v>
      </c>
      <c r="F32" s="8"/>
      <c r="G32" s="240" t="s">
        <v>489</v>
      </c>
      <c r="H32" s="141">
        <v>-0.06</v>
      </c>
      <c r="I32" s="119"/>
      <c r="J32" s="240" t="s">
        <v>387</v>
      </c>
      <c r="K32" s="142">
        <v>37.14</v>
      </c>
      <c r="R32" s="98"/>
    </row>
    <row r="33" spans="4:18">
      <c r="D33" s="240" t="s">
        <v>42</v>
      </c>
      <c r="E33" s="141">
        <v>37</v>
      </c>
      <c r="F33" s="8"/>
      <c r="G33" s="240" t="s">
        <v>46</v>
      </c>
      <c r="H33" s="141">
        <v>0.41</v>
      </c>
      <c r="I33" s="119"/>
      <c r="J33" s="240" t="s">
        <v>42</v>
      </c>
      <c r="K33" s="142">
        <v>51.09</v>
      </c>
      <c r="R33" s="98"/>
    </row>
    <row r="34" spans="4:18">
      <c r="D34" s="240" t="s">
        <v>44</v>
      </c>
      <c r="E34" s="142">
        <v>2611</v>
      </c>
      <c r="F34" s="8"/>
      <c r="G34" s="240" t="s">
        <v>48</v>
      </c>
      <c r="H34" s="142">
        <v>-0.77</v>
      </c>
      <c r="I34" s="119"/>
      <c r="J34" s="240" t="s">
        <v>44</v>
      </c>
      <c r="K34" s="142">
        <v>45.65</v>
      </c>
      <c r="R34" s="98"/>
    </row>
    <row r="35" spans="4:18">
      <c r="D35" s="240" t="s">
        <v>460</v>
      </c>
      <c r="E35" s="142">
        <v>623</v>
      </c>
      <c r="F35" s="8"/>
      <c r="G35" s="240" t="s">
        <v>50</v>
      </c>
      <c r="H35" s="141">
        <v>3.73</v>
      </c>
      <c r="I35" s="119"/>
      <c r="J35" s="240" t="s">
        <v>46</v>
      </c>
      <c r="K35" s="142">
        <v>99.28</v>
      </c>
      <c r="R35" s="98"/>
    </row>
    <row r="36" spans="4:18">
      <c r="D36" s="240" t="s">
        <v>46</v>
      </c>
      <c r="E36" s="142">
        <v>159</v>
      </c>
      <c r="F36" s="8"/>
      <c r="G36" s="240" t="s">
        <v>52</v>
      </c>
      <c r="H36" s="141">
        <v>-2.68</v>
      </c>
      <c r="I36" s="119"/>
      <c r="J36" s="240" t="s">
        <v>48</v>
      </c>
      <c r="K36" s="142">
        <v>78.8</v>
      </c>
      <c r="R36" s="98"/>
    </row>
    <row r="37" spans="4:18">
      <c r="D37" s="240" t="s">
        <v>48</v>
      </c>
      <c r="E37" s="141">
        <v>42</v>
      </c>
      <c r="F37" s="8"/>
      <c r="G37" s="240" t="s">
        <v>54</v>
      </c>
      <c r="H37" s="141">
        <v>-0.27</v>
      </c>
      <c r="I37" s="119"/>
      <c r="J37" s="240" t="s">
        <v>50</v>
      </c>
      <c r="K37" s="145">
        <v>62.71</v>
      </c>
      <c r="R37" s="98"/>
    </row>
    <row r="38" spans="4:18">
      <c r="D38" s="240" t="s">
        <v>50</v>
      </c>
      <c r="E38" s="141">
        <v>221</v>
      </c>
      <c r="F38" s="8"/>
      <c r="G38" s="240" t="s">
        <v>56</v>
      </c>
      <c r="H38" s="141">
        <v>-0.01</v>
      </c>
      <c r="I38" s="119"/>
      <c r="J38" s="240" t="s">
        <v>52</v>
      </c>
      <c r="K38" s="145">
        <v>54.54</v>
      </c>
      <c r="R38" s="98"/>
    </row>
    <row r="39" spans="4:18">
      <c r="D39" s="240" t="s">
        <v>52</v>
      </c>
      <c r="E39" s="142">
        <v>462</v>
      </c>
      <c r="F39" s="8"/>
      <c r="G39" s="240" t="s">
        <v>58</v>
      </c>
      <c r="H39" s="141">
        <v>0.68</v>
      </c>
      <c r="I39" s="119"/>
      <c r="J39" s="240" t="s">
        <v>54</v>
      </c>
      <c r="K39" s="146">
        <v>35.47</v>
      </c>
      <c r="R39" s="98"/>
    </row>
    <row r="40" spans="4:18">
      <c r="D40" s="240" t="s">
        <v>54</v>
      </c>
      <c r="E40" s="141">
        <v>1282</v>
      </c>
      <c r="F40" s="8"/>
      <c r="G40" s="240" t="s">
        <v>60</v>
      </c>
      <c r="H40" s="141">
        <v>-0.13</v>
      </c>
      <c r="I40" s="119"/>
      <c r="J40" s="240" t="s">
        <v>56</v>
      </c>
      <c r="K40" s="142">
        <v>31.47</v>
      </c>
      <c r="R40" s="98"/>
    </row>
    <row r="41" spans="4:18">
      <c r="D41" s="240" t="s">
        <v>56</v>
      </c>
      <c r="E41" s="142">
        <v>211</v>
      </c>
      <c r="F41" s="8"/>
      <c r="G41" s="240" t="s">
        <v>62</v>
      </c>
      <c r="H41" s="141">
        <v>-2.4500000000000002</v>
      </c>
      <c r="I41" s="119"/>
      <c r="J41" s="240" t="s">
        <v>60</v>
      </c>
      <c r="K41" s="142">
        <v>74.239999999999995</v>
      </c>
      <c r="R41" s="98"/>
    </row>
    <row r="42" spans="4:18">
      <c r="D42" s="240" t="s">
        <v>60</v>
      </c>
      <c r="E42" s="141">
        <v>106</v>
      </c>
      <c r="F42" s="8"/>
      <c r="G42" s="240" t="s">
        <v>64</v>
      </c>
      <c r="H42" s="141">
        <v>0.85</v>
      </c>
      <c r="I42" s="119"/>
      <c r="J42" s="240" t="s">
        <v>62</v>
      </c>
      <c r="K42" s="145">
        <v>67.31</v>
      </c>
      <c r="R42" s="98"/>
    </row>
    <row r="43" spans="4:18">
      <c r="D43" s="240" t="s">
        <v>62</v>
      </c>
      <c r="E43" s="141">
        <v>59</v>
      </c>
      <c r="F43" s="8"/>
      <c r="G43" s="240" t="s">
        <v>66</v>
      </c>
      <c r="H43" s="142">
        <v>0.93</v>
      </c>
      <c r="I43" s="119"/>
      <c r="J43" s="240" t="s">
        <v>64</v>
      </c>
      <c r="K43" s="142">
        <v>33.29</v>
      </c>
      <c r="R43" s="98"/>
    </row>
    <row r="44" spans="4:18">
      <c r="D44" s="240" t="s">
        <v>64</v>
      </c>
      <c r="E44" s="141">
        <v>336</v>
      </c>
      <c r="F44" s="8"/>
      <c r="G44" s="240" t="s">
        <v>68</v>
      </c>
      <c r="H44" s="141">
        <v>-0.28000000000000003</v>
      </c>
      <c r="I44" s="119"/>
      <c r="J44" s="240" t="s">
        <v>66</v>
      </c>
      <c r="K44" s="142">
        <v>10.07</v>
      </c>
      <c r="R44" s="98"/>
    </row>
    <row r="45" spans="4:18">
      <c r="D45" s="240" t="s">
        <v>66</v>
      </c>
      <c r="E45" s="141">
        <v>1761</v>
      </c>
      <c r="F45" s="8"/>
      <c r="G45" s="240" t="s">
        <v>70</v>
      </c>
      <c r="H45" s="142">
        <v>-1.24</v>
      </c>
      <c r="I45" s="119"/>
      <c r="J45" s="240" t="s">
        <v>68</v>
      </c>
      <c r="K45" s="142">
        <v>58.11</v>
      </c>
      <c r="R45" s="98"/>
    </row>
    <row r="46" spans="4:18">
      <c r="D46" s="240" t="s">
        <v>68</v>
      </c>
      <c r="E46" s="141">
        <v>1853</v>
      </c>
      <c r="F46" s="8"/>
      <c r="G46" s="240" t="s">
        <v>74</v>
      </c>
      <c r="H46" s="142">
        <v>0.56000000000000005</v>
      </c>
      <c r="I46" s="119"/>
      <c r="J46" s="240" t="s">
        <v>70</v>
      </c>
      <c r="K46" s="142">
        <v>57.4</v>
      </c>
      <c r="R46" s="98"/>
    </row>
    <row r="47" spans="4:18">
      <c r="D47" s="240" t="s">
        <v>70</v>
      </c>
      <c r="E47" s="141">
        <v>223</v>
      </c>
      <c r="F47" s="8"/>
      <c r="G47" s="240" t="s">
        <v>78</v>
      </c>
      <c r="H47" s="142">
        <v>0.1</v>
      </c>
      <c r="I47" s="119"/>
      <c r="J47" s="240" t="s">
        <v>74</v>
      </c>
      <c r="K47" s="142">
        <v>42.24</v>
      </c>
      <c r="R47" s="98"/>
    </row>
    <row r="48" spans="4:18">
      <c r="D48" s="240" t="s">
        <v>72</v>
      </c>
      <c r="E48" s="141">
        <v>247</v>
      </c>
      <c r="F48" s="8"/>
      <c r="G48" s="240" t="s">
        <v>80</v>
      </c>
      <c r="H48" s="142">
        <v>1.01</v>
      </c>
      <c r="I48" s="119"/>
      <c r="J48" s="240" t="s">
        <v>479</v>
      </c>
      <c r="K48" s="145">
        <v>73.78</v>
      </c>
      <c r="R48" s="98"/>
    </row>
    <row r="49" spans="4:18">
      <c r="D49" s="240" t="s">
        <v>461</v>
      </c>
      <c r="E49" s="141">
        <v>153</v>
      </c>
      <c r="F49" s="8"/>
      <c r="G49" s="240" t="s">
        <v>82</v>
      </c>
      <c r="H49" s="141">
        <v>-0.02</v>
      </c>
      <c r="I49" s="119"/>
      <c r="J49" s="240" t="s">
        <v>78</v>
      </c>
      <c r="K49" s="145">
        <v>82.02</v>
      </c>
      <c r="R49" s="98"/>
    </row>
    <row r="50" spans="4:18">
      <c r="D50" s="240" t="s">
        <v>74</v>
      </c>
      <c r="E50" s="142">
        <v>789</v>
      </c>
      <c r="F50" s="8"/>
      <c r="G50" s="240" t="s">
        <v>390</v>
      </c>
      <c r="H50" s="141">
        <v>7.0000000000000007E-2</v>
      </c>
      <c r="I50" s="119"/>
      <c r="J50" s="240" t="s">
        <v>80</v>
      </c>
      <c r="K50" s="142">
        <v>54.48</v>
      </c>
      <c r="R50" s="98"/>
    </row>
    <row r="51" spans="4:18">
      <c r="D51" s="240" t="s">
        <v>479</v>
      </c>
      <c r="E51" s="141">
        <v>339</v>
      </c>
      <c r="F51" s="8"/>
      <c r="G51" s="240" t="s">
        <v>88</v>
      </c>
      <c r="H51" s="142">
        <v>0.69</v>
      </c>
      <c r="I51" s="119"/>
      <c r="J51" s="240" t="s">
        <v>82</v>
      </c>
      <c r="K51" s="142">
        <v>74.290000000000006</v>
      </c>
      <c r="R51" s="98"/>
    </row>
    <row r="52" spans="4:18">
      <c r="D52" s="240" t="s">
        <v>78</v>
      </c>
      <c r="E52" s="142">
        <v>263</v>
      </c>
      <c r="F52" s="8"/>
      <c r="G52" s="240" t="s">
        <v>90</v>
      </c>
      <c r="H52" s="141">
        <v>0.35</v>
      </c>
      <c r="I52" s="119"/>
      <c r="J52" s="240" t="s">
        <v>84</v>
      </c>
      <c r="K52" s="142">
        <v>94.78</v>
      </c>
      <c r="R52" s="98"/>
    </row>
    <row r="53" spans="4:18">
      <c r="D53" s="240" t="s">
        <v>80</v>
      </c>
      <c r="E53" s="142">
        <v>693</v>
      </c>
      <c r="F53" s="8"/>
      <c r="G53" s="240" t="s">
        <v>94</v>
      </c>
      <c r="H53" s="142">
        <v>0.34</v>
      </c>
      <c r="I53" s="119"/>
      <c r="J53" s="240" t="s">
        <v>480</v>
      </c>
      <c r="K53" s="145">
        <v>50.47</v>
      </c>
      <c r="R53" s="98"/>
    </row>
    <row r="54" spans="4:18">
      <c r="D54" s="240" t="s">
        <v>82</v>
      </c>
      <c r="E54" s="142">
        <v>112</v>
      </c>
      <c r="F54" s="8"/>
      <c r="G54" s="240" t="s">
        <v>547</v>
      </c>
      <c r="H54" s="142">
        <v>-0.83</v>
      </c>
      <c r="I54" s="119"/>
      <c r="J54" s="240" t="s">
        <v>88</v>
      </c>
      <c r="K54" s="142">
        <v>87.23</v>
      </c>
      <c r="R54" s="98"/>
    </row>
    <row r="55" spans="4:18">
      <c r="D55" s="240" t="s">
        <v>84</v>
      </c>
      <c r="E55" s="142">
        <v>146</v>
      </c>
      <c r="F55" s="8"/>
      <c r="G55" s="240" t="s">
        <v>99</v>
      </c>
      <c r="H55" s="141">
        <v>-0.41</v>
      </c>
      <c r="I55" s="119"/>
      <c r="J55" s="240" t="s">
        <v>90</v>
      </c>
      <c r="K55" s="142">
        <v>0.81</v>
      </c>
      <c r="R55" s="98"/>
    </row>
    <row r="56" spans="4:18">
      <c r="D56" s="240" t="s">
        <v>480</v>
      </c>
      <c r="E56" s="142">
        <v>110</v>
      </c>
      <c r="F56" s="8"/>
      <c r="G56" s="240" t="s">
        <v>101</v>
      </c>
      <c r="H56" s="141">
        <v>-3.71</v>
      </c>
      <c r="I56" s="119"/>
      <c r="J56" s="240" t="s">
        <v>92</v>
      </c>
      <c r="K56" s="142">
        <v>33.33</v>
      </c>
      <c r="R56" s="98"/>
    </row>
    <row r="57" spans="4:18">
      <c r="D57" s="240" t="s">
        <v>88</v>
      </c>
      <c r="E57" s="141">
        <v>110</v>
      </c>
      <c r="F57" s="8"/>
      <c r="G57" s="240" t="s">
        <v>103</v>
      </c>
      <c r="H57" s="142">
        <v>-0.74</v>
      </c>
      <c r="I57" s="119"/>
      <c r="J57" s="240" t="s">
        <v>94</v>
      </c>
      <c r="K57" s="142">
        <v>76.55</v>
      </c>
      <c r="R57" s="98"/>
    </row>
    <row r="58" spans="4:18">
      <c r="D58" s="240" t="s">
        <v>90</v>
      </c>
      <c r="E58" s="141">
        <v>200</v>
      </c>
      <c r="F58" s="8"/>
      <c r="G58" s="240" t="s">
        <v>105</v>
      </c>
      <c r="H58" s="141">
        <v>-0.34</v>
      </c>
      <c r="I58" s="119"/>
      <c r="J58" s="240" t="s">
        <v>99</v>
      </c>
      <c r="K58" s="142">
        <v>28.51</v>
      </c>
      <c r="R58" s="98"/>
    </row>
    <row r="59" spans="4:18">
      <c r="D59" s="240" t="s">
        <v>92</v>
      </c>
      <c r="E59" s="142">
        <v>115</v>
      </c>
      <c r="F59" s="8"/>
      <c r="G59" s="240" t="s">
        <v>107</v>
      </c>
      <c r="H59" s="142">
        <v>-0.28999999999999998</v>
      </c>
      <c r="I59" s="119"/>
      <c r="J59" s="240" t="s">
        <v>101</v>
      </c>
      <c r="K59" s="142">
        <v>38.75</v>
      </c>
      <c r="R59" s="98"/>
    </row>
    <row r="60" spans="4:18">
      <c r="D60" s="240" t="s">
        <v>94</v>
      </c>
      <c r="E60" s="141">
        <v>380</v>
      </c>
      <c r="F60" s="8"/>
      <c r="G60" s="240" t="s">
        <v>109</v>
      </c>
      <c r="H60" s="142">
        <v>0.43</v>
      </c>
      <c r="I60" s="119"/>
      <c r="J60" s="240" t="s">
        <v>103</v>
      </c>
      <c r="K60" s="145">
        <v>28.05</v>
      </c>
      <c r="R60" s="98"/>
    </row>
    <row r="61" spans="4:18">
      <c r="D61" s="240" t="s">
        <v>99</v>
      </c>
      <c r="E61" s="142">
        <v>2778</v>
      </c>
      <c r="F61" s="8"/>
      <c r="G61" s="240" t="s">
        <v>111</v>
      </c>
      <c r="H61" s="142">
        <v>0.25</v>
      </c>
      <c r="I61" s="119"/>
      <c r="J61" s="240" t="s">
        <v>105</v>
      </c>
      <c r="K61" s="142">
        <v>100</v>
      </c>
      <c r="R61" s="98"/>
    </row>
    <row r="62" spans="4:18">
      <c r="D62" s="240" t="s">
        <v>101</v>
      </c>
      <c r="E62" s="142">
        <v>292</v>
      </c>
      <c r="F62" s="8"/>
      <c r="G62" s="240" t="s">
        <v>113</v>
      </c>
      <c r="H62" s="142">
        <v>-0.42</v>
      </c>
      <c r="I62" s="119"/>
      <c r="J62" s="240" t="s">
        <v>107</v>
      </c>
      <c r="K62" s="142">
        <v>0</v>
      </c>
      <c r="R62" s="98"/>
    </row>
    <row r="63" spans="4:18">
      <c r="D63" s="240" t="s">
        <v>103</v>
      </c>
      <c r="E63" s="142">
        <v>214</v>
      </c>
      <c r="F63" s="8"/>
      <c r="G63" s="240" t="s">
        <v>117</v>
      </c>
      <c r="H63" s="141">
        <v>0.61</v>
      </c>
      <c r="I63" s="119"/>
      <c r="J63" s="240" t="s">
        <v>109</v>
      </c>
      <c r="K63" s="142">
        <v>94.89</v>
      </c>
      <c r="R63" s="98"/>
    </row>
    <row r="64" spans="4:18">
      <c r="D64" s="240" t="s">
        <v>105</v>
      </c>
      <c r="E64" s="141">
        <v>314</v>
      </c>
      <c r="F64" s="8"/>
      <c r="G64" s="240" t="s">
        <v>119</v>
      </c>
      <c r="H64" s="141">
        <v>7.0000000000000007E-2</v>
      </c>
      <c r="I64" s="119"/>
      <c r="J64" s="240" t="s">
        <v>111</v>
      </c>
      <c r="K64" s="145">
        <v>22.66</v>
      </c>
      <c r="R64" s="98"/>
    </row>
    <row r="65" spans="4:18">
      <c r="D65" s="240" t="s">
        <v>107</v>
      </c>
      <c r="E65" s="141">
        <v>244</v>
      </c>
      <c r="F65" s="8"/>
      <c r="G65" s="240" t="s">
        <v>121</v>
      </c>
      <c r="H65" s="142">
        <v>0.5</v>
      </c>
      <c r="I65" s="119"/>
      <c r="J65" s="240" t="s">
        <v>113</v>
      </c>
      <c r="K65" s="142">
        <v>16.760000000000002</v>
      </c>
      <c r="R65" s="98"/>
    </row>
    <row r="66" spans="4:18">
      <c r="D66" s="240" t="s">
        <v>109</v>
      </c>
      <c r="E66" s="142">
        <v>73</v>
      </c>
      <c r="F66" s="8"/>
      <c r="G66" s="240" t="s">
        <v>565</v>
      </c>
      <c r="H66" s="142">
        <v>-0.04</v>
      </c>
      <c r="I66" s="119"/>
      <c r="J66" s="240" t="s">
        <v>117</v>
      </c>
      <c r="K66" s="142">
        <v>11.18</v>
      </c>
      <c r="R66" s="98"/>
    </row>
    <row r="67" spans="4:18">
      <c r="D67" s="240" t="s">
        <v>111</v>
      </c>
      <c r="E67" s="141">
        <v>85</v>
      </c>
      <c r="F67" s="8"/>
      <c r="G67" s="240" t="s">
        <v>123</v>
      </c>
      <c r="H67" s="142">
        <v>-0.05</v>
      </c>
      <c r="I67" s="119"/>
      <c r="J67" s="240" t="s">
        <v>119</v>
      </c>
      <c r="K67" s="142">
        <v>71.88</v>
      </c>
      <c r="R67" s="98"/>
    </row>
    <row r="68" spans="4:18">
      <c r="D68" s="240" t="s">
        <v>113</v>
      </c>
      <c r="E68" s="142">
        <v>335</v>
      </c>
      <c r="F68" s="8"/>
      <c r="G68" s="240" t="s">
        <v>125</v>
      </c>
      <c r="H68" s="141">
        <v>-2.1</v>
      </c>
      <c r="I68" s="119"/>
      <c r="J68" s="240" t="s">
        <v>121</v>
      </c>
      <c r="K68" s="142">
        <v>81.099999999999994</v>
      </c>
      <c r="R68" s="98"/>
    </row>
    <row r="69" spans="4:18">
      <c r="D69" s="240" t="s">
        <v>117</v>
      </c>
      <c r="E69" s="142">
        <v>560</v>
      </c>
      <c r="F69" s="8"/>
      <c r="G69" s="240" t="s">
        <v>129</v>
      </c>
      <c r="H69" s="141">
        <v>0.01</v>
      </c>
      <c r="I69" s="119"/>
      <c r="J69" s="240" t="s">
        <v>123</v>
      </c>
      <c r="K69" s="142">
        <v>61.67</v>
      </c>
      <c r="R69" s="98"/>
    </row>
    <row r="70" spans="4:18">
      <c r="D70" s="240" t="s">
        <v>119</v>
      </c>
      <c r="E70" s="142">
        <v>88</v>
      </c>
      <c r="F70" s="8"/>
      <c r="G70" s="240" t="s">
        <v>131</v>
      </c>
      <c r="H70" s="141">
        <v>0.05</v>
      </c>
      <c r="I70" s="119"/>
      <c r="J70" s="240" t="s">
        <v>125</v>
      </c>
      <c r="K70" s="145">
        <v>41.71</v>
      </c>
      <c r="R70" s="98"/>
    </row>
    <row r="71" spans="4:18">
      <c r="D71" s="240" t="s">
        <v>121</v>
      </c>
      <c r="E71" s="142">
        <v>518</v>
      </c>
      <c r="F71" s="8"/>
      <c r="G71" s="240" t="s">
        <v>566</v>
      </c>
      <c r="H71" s="142">
        <v>0.05</v>
      </c>
      <c r="I71" s="119"/>
      <c r="J71" s="240" t="s">
        <v>127</v>
      </c>
      <c r="K71" s="142">
        <v>42.37</v>
      </c>
      <c r="R71" s="98"/>
    </row>
    <row r="72" spans="4:18">
      <c r="D72" s="240" t="s">
        <v>123</v>
      </c>
      <c r="E72" s="141">
        <v>641</v>
      </c>
      <c r="F72" s="8"/>
      <c r="G72" s="240" t="s">
        <v>503</v>
      </c>
      <c r="H72" s="141">
        <v>1.55</v>
      </c>
      <c r="I72" s="119"/>
      <c r="J72" s="240" t="s">
        <v>129</v>
      </c>
      <c r="K72" s="145">
        <v>79.17</v>
      </c>
      <c r="R72" s="98"/>
    </row>
    <row r="73" spans="4:18">
      <c r="D73" s="240" t="s">
        <v>125</v>
      </c>
      <c r="E73" s="141">
        <v>130</v>
      </c>
      <c r="F73" s="8"/>
      <c r="G73" s="240" t="s">
        <v>137</v>
      </c>
      <c r="H73" s="142">
        <v>-0.54</v>
      </c>
      <c r="I73" s="119"/>
      <c r="J73" s="240" t="s">
        <v>131</v>
      </c>
      <c r="K73" s="142">
        <v>78.81</v>
      </c>
      <c r="R73" s="98"/>
    </row>
    <row r="74" spans="4:18">
      <c r="D74" s="240" t="s">
        <v>127</v>
      </c>
      <c r="E74" s="142">
        <v>137</v>
      </c>
      <c r="F74" s="8"/>
      <c r="G74" s="240" t="s">
        <v>139</v>
      </c>
      <c r="H74" s="142">
        <v>-0.59</v>
      </c>
      <c r="I74" s="119"/>
      <c r="J74" s="240" t="s">
        <v>133</v>
      </c>
      <c r="K74" s="142">
        <v>87.27</v>
      </c>
      <c r="R74" s="98"/>
    </row>
    <row r="75" spans="4:18">
      <c r="D75" s="240" t="s">
        <v>129</v>
      </c>
      <c r="E75" s="142">
        <v>281</v>
      </c>
      <c r="F75" s="8"/>
      <c r="G75" s="240" t="s">
        <v>141</v>
      </c>
      <c r="H75" s="142">
        <v>-0.42</v>
      </c>
      <c r="I75" s="119"/>
      <c r="J75" s="240" t="s">
        <v>135</v>
      </c>
      <c r="K75" s="142">
        <v>34.450000000000003</v>
      </c>
      <c r="R75" s="98"/>
    </row>
    <row r="76" spans="4:18">
      <c r="D76" s="240" t="s">
        <v>131</v>
      </c>
      <c r="E76" s="141">
        <v>296</v>
      </c>
      <c r="F76" s="8"/>
      <c r="G76" s="240" t="s">
        <v>143</v>
      </c>
      <c r="H76" s="142">
        <v>-0.06</v>
      </c>
      <c r="I76" s="119"/>
      <c r="J76" s="240" t="s">
        <v>137</v>
      </c>
      <c r="K76" s="142">
        <v>33.729999999999997</v>
      </c>
      <c r="R76" s="98"/>
    </row>
    <row r="77" spans="4:18">
      <c r="D77" s="240" t="s">
        <v>133</v>
      </c>
      <c r="E77" s="142">
        <v>981</v>
      </c>
      <c r="F77" s="8"/>
      <c r="G77" s="240" t="s">
        <v>145</v>
      </c>
      <c r="H77" s="142">
        <v>-0.85</v>
      </c>
      <c r="I77" s="119"/>
      <c r="J77" s="240" t="s">
        <v>139</v>
      </c>
      <c r="K77" s="142">
        <v>71.67</v>
      </c>
      <c r="R77" s="98"/>
    </row>
    <row r="78" spans="4:18">
      <c r="D78" s="240" t="s">
        <v>135</v>
      </c>
      <c r="E78" s="141">
        <v>102</v>
      </c>
      <c r="F78" s="8"/>
      <c r="G78" s="240" t="s">
        <v>148</v>
      </c>
      <c r="H78" s="142">
        <v>-0.33</v>
      </c>
      <c r="I78" s="119"/>
      <c r="J78" s="240" t="s">
        <v>141</v>
      </c>
      <c r="K78" s="142">
        <v>59.48</v>
      </c>
      <c r="R78" s="98"/>
    </row>
    <row r="79" spans="4:18">
      <c r="D79" s="240" t="s">
        <v>137</v>
      </c>
      <c r="E79" s="141">
        <v>801</v>
      </c>
      <c r="F79" s="8"/>
      <c r="G79" s="240" t="s">
        <v>150</v>
      </c>
      <c r="H79" s="142">
        <v>0.03</v>
      </c>
      <c r="I79" s="119"/>
      <c r="J79" s="240" t="s">
        <v>143</v>
      </c>
      <c r="K79" s="145">
        <v>100</v>
      </c>
      <c r="R79" s="98"/>
    </row>
    <row r="80" spans="4:18">
      <c r="D80" s="240" t="s">
        <v>139</v>
      </c>
      <c r="E80" s="141">
        <v>424</v>
      </c>
      <c r="F80" s="8"/>
      <c r="G80" s="240" t="s">
        <v>152</v>
      </c>
      <c r="H80" s="142">
        <v>1.4</v>
      </c>
      <c r="I80" s="119"/>
      <c r="J80" s="240" t="s">
        <v>145</v>
      </c>
      <c r="K80" s="142">
        <v>31.71</v>
      </c>
      <c r="R80" s="98"/>
    </row>
    <row r="81" spans="4:18">
      <c r="D81" s="240" t="s">
        <v>141</v>
      </c>
      <c r="E81" s="141">
        <v>130</v>
      </c>
      <c r="F81" s="8"/>
      <c r="G81" s="240" t="s">
        <v>154</v>
      </c>
      <c r="H81" s="142">
        <v>0.38</v>
      </c>
      <c r="I81" s="119"/>
      <c r="J81" s="240" t="s">
        <v>148</v>
      </c>
      <c r="K81" s="142">
        <v>74.569999999999993</v>
      </c>
      <c r="R81" s="98"/>
    </row>
    <row r="82" spans="4:18">
      <c r="D82" s="240" t="s">
        <v>143</v>
      </c>
      <c r="E82" s="142">
        <v>317</v>
      </c>
      <c r="F82" s="8"/>
      <c r="G82" s="240" t="s">
        <v>156</v>
      </c>
      <c r="H82" s="141">
        <v>-0.78</v>
      </c>
      <c r="I82" s="119"/>
      <c r="J82" s="240" t="s">
        <v>150</v>
      </c>
      <c r="K82" s="142">
        <v>84.26</v>
      </c>
      <c r="R82" s="98"/>
    </row>
    <row r="83" spans="4:18">
      <c r="D83" s="240" t="s">
        <v>145</v>
      </c>
      <c r="E83" s="141">
        <v>526</v>
      </c>
      <c r="F83" s="8"/>
      <c r="G83" s="240" t="s">
        <v>158</v>
      </c>
      <c r="H83" s="141">
        <v>0.06</v>
      </c>
      <c r="I83" s="119"/>
      <c r="J83" s="240" t="s">
        <v>152</v>
      </c>
      <c r="K83" s="142">
        <v>19.600000000000001</v>
      </c>
      <c r="R83" s="98"/>
    </row>
    <row r="84" spans="4:18">
      <c r="D84" s="240" t="s">
        <v>148</v>
      </c>
      <c r="E84" s="142">
        <v>511</v>
      </c>
      <c r="F84" s="8"/>
      <c r="G84" s="240" t="s">
        <v>162</v>
      </c>
      <c r="H84" s="142">
        <v>0.82</v>
      </c>
      <c r="I84" s="119"/>
      <c r="J84" s="240" t="s">
        <v>154</v>
      </c>
      <c r="K84" s="142">
        <v>6.32</v>
      </c>
      <c r="R84" s="98"/>
    </row>
    <row r="85" spans="4:18">
      <c r="D85" s="240" t="s">
        <v>462</v>
      </c>
      <c r="E85" s="141">
        <v>139</v>
      </c>
      <c r="F85" s="8"/>
      <c r="G85" s="240" t="s">
        <v>164</v>
      </c>
      <c r="H85" s="142">
        <v>-0.95</v>
      </c>
      <c r="I85" s="119"/>
      <c r="J85" s="240" t="s">
        <v>156</v>
      </c>
      <c r="K85" s="142">
        <v>25.94</v>
      </c>
      <c r="R85" s="98"/>
    </row>
    <row r="86" spans="4:18">
      <c r="D86" s="240" t="s">
        <v>150</v>
      </c>
      <c r="E86" s="142">
        <v>153</v>
      </c>
      <c r="F86" s="8"/>
      <c r="G86" s="240" t="s">
        <v>166</v>
      </c>
      <c r="H86" s="141">
        <v>0.57999999999999996</v>
      </c>
      <c r="I86" s="119"/>
      <c r="J86" s="240" t="s">
        <v>158</v>
      </c>
      <c r="K86" s="142">
        <v>43.49</v>
      </c>
      <c r="R86" s="98"/>
    </row>
    <row r="87" spans="4:18">
      <c r="D87" s="240" t="s">
        <v>152</v>
      </c>
      <c r="E87" s="142">
        <v>50</v>
      </c>
      <c r="F87" s="8"/>
      <c r="G87" s="240" t="s">
        <v>548</v>
      </c>
      <c r="H87" s="141">
        <v>-3.29</v>
      </c>
      <c r="I87" s="119"/>
      <c r="J87" s="240" t="s">
        <v>160</v>
      </c>
      <c r="K87" s="142">
        <v>5.58</v>
      </c>
      <c r="R87" s="98"/>
    </row>
    <row r="88" spans="4:18">
      <c r="D88" s="240" t="s">
        <v>154</v>
      </c>
      <c r="E88" s="142">
        <v>1673</v>
      </c>
      <c r="F88" s="8"/>
      <c r="G88" s="240" t="s">
        <v>168</v>
      </c>
      <c r="H88" s="142">
        <v>0.67</v>
      </c>
      <c r="I88" s="119"/>
      <c r="J88" s="240" t="s">
        <v>162</v>
      </c>
      <c r="K88" s="142">
        <v>83.44</v>
      </c>
      <c r="R88" s="98"/>
    </row>
    <row r="89" spans="4:18">
      <c r="D89" s="240" t="s">
        <v>156</v>
      </c>
      <c r="E89" s="142">
        <v>2735</v>
      </c>
      <c r="F89" s="8"/>
      <c r="G89" s="240" t="s">
        <v>170</v>
      </c>
      <c r="H89" s="141">
        <v>-0.01</v>
      </c>
      <c r="I89" s="119"/>
      <c r="J89" s="240" t="s">
        <v>164</v>
      </c>
      <c r="K89" s="142">
        <v>17.05</v>
      </c>
      <c r="R89" s="98"/>
    </row>
    <row r="90" spans="4:18">
      <c r="D90" s="240" t="s">
        <v>158</v>
      </c>
      <c r="E90" s="142">
        <v>217</v>
      </c>
      <c r="F90" s="8"/>
      <c r="G90" s="240" t="s">
        <v>174</v>
      </c>
      <c r="H90" s="141">
        <v>1.1499999999999999</v>
      </c>
      <c r="I90" s="119"/>
      <c r="J90" s="240" t="s">
        <v>166</v>
      </c>
      <c r="K90" s="142">
        <v>76.66</v>
      </c>
      <c r="R90" s="98"/>
    </row>
    <row r="91" spans="4:18">
      <c r="D91" s="240" t="s">
        <v>160</v>
      </c>
      <c r="E91" s="142">
        <v>124</v>
      </c>
      <c r="F91" s="8"/>
      <c r="G91" s="240" t="s">
        <v>176</v>
      </c>
      <c r="H91" s="141">
        <v>-0.01</v>
      </c>
      <c r="I91" s="119"/>
      <c r="J91" s="240" t="s">
        <v>168</v>
      </c>
      <c r="K91" s="142">
        <v>20.07</v>
      </c>
      <c r="R91" s="98"/>
    </row>
    <row r="92" spans="4:18">
      <c r="D92" s="240" t="s">
        <v>162</v>
      </c>
      <c r="E92" s="142">
        <v>110</v>
      </c>
      <c r="F92" s="8"/>
      <c r="G92" s="240" t="s">
        <v>180</v>
      </c>
      <c r="H92" s="141">
        <v>0.68</v>
      </c>
      <c r="I92" s="119"/>
      <c r="J92" s="240" t="s">
        <v>170</v>
      </c>
      <c r="K92" s="142">
        <v>65.069999999999993</v>
      </c>
      <c r="R92" s="98"/>
    </row>
    <row r="93" spans="4:18">
      <c r="D93" s="240" t="s">
        <v>164</v>
      </c>
      <c r="E93" s="142">
        <v>329</v>
      </c>
      <c r="F93" s="8"/>
      <c r="G93" s="240" t="s">
        <v>182</v>
      </c>
      <c r="H93" s="142">
        <v>-0.21</v>
      </c>
      <c r="I93" s="119"/>
      <c r="J93" s="240" t="s">
        <v>172</v>
      </c>
      <c r="K93" s="142">
        <v>12.73</v>
      </c>
      <c r="R93" s="98"/>
    </row>
    <row r="94" spans="4:18">
      <c r="D94" s="240" t="s">
        <v>166</v>
      </c>
      <c r="E94" s="142">
        <v>599</v>
      </c>
      <c r="F94" s="8"/>
      <c r="G94" s="240" t="s">
        <v>185</v>
      </c>
      <c r="H94" s="141">
        <v>0.11</v>
      </c>
      <c r="I94" s="119"/>
      <c r="J94" s="240" t="s">
        <v>174</v>
      </c>
      <c r="K94" s="142">
        <v>28.55</v>
      </c>
      <c r="R94" s="98"/>
    </row>
    <row r="95" spans="4:18">
      <c r="D95" s="240" t="s">
        <v>168</v>
      </c>
      <c r="E95" s="141">
        <v>363</v>
      </c>
      <c r="F95" s="8"/>
      <c r="G95" s="240" t="s">
        <v>187</v>
      </c>
      <c r="H95" s="141">
        <v>0.43</v>
      </c>
      <c r="I95" s="119"/>
      <c r="J95" s="240" t="s">
        <v>176</v>
      </c>
      <c r="K95" s="142">
        <v>34.58</v>
      </c>
      <c r="R95" s="98"/>
    </row>
    <row r="96" spans="4:18">
      <c r="D96" s="240" t="s">
        <v>170</v>
      </c>
      <c r="E96" s="141">
        <v>690</v>
      </c>
      <c r="F96" s="8"/>
      <c r="G96" s="240" t="s">
        <v>191</v>
      </c>
      <c r="H96" s="142">
        <v>-0.39</v>
      </c>
      <c r="I96" s="119"/>
      <c r="J96" s="240" t="s">
        <v>463</v>
      </c>
      <c r="K96" s="142">
        <v>40</v>
      </c>
      <c r="R96" s="98"/>
    </row>
    <row r="97" spans="4:18">
      <c r="D97" s="240" t="s">
        <v>172</v>
      </c>
      <c r="E97" s="142">
        <v>210</v>
      </c>
      <c r="F97" s="8"/>
      <c r="G97" s="240" t="s">
        <v>195</v>
      </c>
      <c r="H97" s="142">
        <v>0.14000000000000001</v>
      </c>
      <c r="I97" s="119"/>
      <c r="J97" s="240" t="s">
        <v>178</v>
      </c>
      <c r="K97" s="142">
        <v>51.65</v>
      </c>
      <c r="R97" s="98"/>
    </row>
    <row r="98" spans="4:18">
      <c r="D98" s="240" t="s">
        <v>174</v>
      </c>
      <c r="E98" s="142">
        <v>98</v>
      </c>
      <c r="F98" s="8"/>
      <c r="G98" s="240" t="s">
        <v>201</v>
      </c>
      <c r="H98" s="142">
        <v>-0.11</v>
      </c>
      <c r="I98" s="119"/>
      <c r="J98" s="240" t="s">
        <v>180</v>
      </c>
      <c r="K98" s="142">
        <v>23.6</v>
      </c>
      <c r="R98" s="98"/>
    </row>
    <row r="99" spans="4:18">
      <c r="D99" s="240" t="s">
        <v>176</v>
      </c>
      <c r="E99" s="141">
        <v>815</v>
      </c>
      <c r="F99" s="8"/>
      <c r="G99" s="240" t="s">
        <v>203</v>
      </c>
      <c r="H99" s="142">
        <v>-1.7</v>
      </c>
      <c r="I99" s="119"/>
      <c r="J99" s="240" t="s">
        <v>185</v>
      </c>
      <c r="K99" s="142">
        <v>97.3</v>
      </c>
      <c r="R99" s="98"/>
    </row>
    <row r="100" spans="4:18">
      <c r="D100" s="240" t="s">
        <v>463</v>
      </c>
      <c r="E100" s="142">
        <v>201</v>
      </c>
      <c r="F100" s="8"/>
      <c r="G100" s="240" t="s">
        <v>205</v>
      </c>
      <c r="H100" s="142">
        <v>0.09</v>
      </c>
      <c r="I100" s="119"/>
      <c r="J100" s="240" t="s">
        <v>189</v>
      </c>
      <c r="K100" s="142">
        <v>51.68</v>
      </c>
      <c r="R100" s="98"/>
    </row>
    <row r="101" spans="4:18">
      <c r="D101" s="240" t="s">
        <v>178</v>
      </c>
      <c r="E101" s="141">
        <v>97</v>
      </c>
      <c r="F101" s="8"/>
      <c r="G101" s="240" t="s">
        <v>567</v>
      </c>
      <c r="H101" s="142">
        <v>0.39</v>
      </c>
      <c r="I101" s="119"/>
      <c r="J101" s="240" t="s">
        <v>191</v>
      </c>
      <c r="K101" s="142">
        <v>15.79</v>
      </c>
      <c r="R101" s="98"/>
    </row>
    <row r="102" spans="4:18">
      <c r="D102" s="240" t="s">
        <v>180</v>
      </c>
      <c r="E102" s="142">
        <v>62</v>
      </c>
      <c r="F102" s="8"/>
      <c r="G102" s="240" t="s">
        <v>213</v>
      </c>
      <c r="H102" s="142">
        <v>-1.59</v>
      </c>
      <c r="I102" s="119"/>
      <c r="J102" s="240" t="s">
        <v>193</v>
      </c>
      <c r="K102" s="142">
        <v>0</v>
      </c>
      <c r="R102" s="98"/>
    </row>
    <row r="103" spans="4:18">
      <c r="D103" s="240" t="s">
        <v>465</v>
      </c>
      <c r="E103" s="141">
        <v>339</v>
      </c>
      <c r="F103" s="8"/>
      <c r="G103" s="240" t="s">
        <v>215</v>
      </c>
      <c r="H103" s="142">
        <v>0.1</v>
      </c>
      <c r="I103" s="119"/>
      <c r="J103" s="240" t="s">
        <v>392</v>
      </c>
      <c r="K103" s="142">
        <v>80.8</v>
      </c>
      <c r="R103" s="98"/>
    </row>
    <row r="104" spans="4:18">
      <c r="D104" s="240" t="s">
        <v>185</v>
      </c>
      <c r="E104" s="142">
        <v>59</v>
      </c>
      <c r="F104" s="8"/>
      <c r="G104" s="240" t="s">
        <v>568</v>
      </c>
      <c r="H104" s="142">
        <v>-0.37</v>
      </c>
      <c r="I104" s="119"/>
      <c r="J104" s="240" t="s">
        <v>195</v>
      </c>
      <c r="K104" s="142">
        <v>91.83</v>
      </c>
      <c r="R104" s="98"/>
    </row>
    <row r="105" spans="4:18">
      <c r="D105" s="240" t="s">
        <v>187</v>
      </c>
      <c r="E105" s="142">
        <v>194</v>
      </c>
      <c r="F105" s="8"/>
      <c r="G105" s="240" t="s">
        <v>217</v>
      </c>
      <c r="H105" s="142">
        <v>-0.19</v>
      </c>
      <c r="I105" s="119"/>
      <c r="J105" s="240" t="s">
        <v>199</v>
      </c>
      <c r="K105" s="142">
        <v>84.73</v>
      </c>
      <c r="R105" s="98"/>
    </row>
    <row r="106" spans="4:18">
      <c r="D106" s="240" t="s">
        <v>189</v>
      </c>
      <c r="E106" s="141">
        <v>21</v>
      </c>
      <c r="F106" s="8"/>
      <c r="G106" s="240" t="s">
        <v>394</v>
      </c>
      <c r="H106" s="142">
        <v>0.05</v>
      </c>
      <c r="I106" s="119"/>
      <c r="J106" s="240" t="s">
        <v>201</v>
      </c>
      <c r="K106" s="142">
        <v>26.58</v>
      </c>
      <c r="R106" s="98"/>
    </row>
    <row r="107" spans="4:18">
      <c r="D107" s="240" t="s">
        <v>191</v>
      </c>
      <c r="E107" s="141">
        <v>306</v>
      </c>
      <c r="F107" s="8"/>
      <c r="G107" s="240" t="s">
        <v>221</v>
      </c>
      <c r="H107" s="142">
        <v>0.32</v>
      </c>
      <c r="I107" s="119"/>
      <c r="J107" s="240" t="s">
        <v>203</v>
      </c>
      <c r="K107" s="145">
        <v>70.77</v>
      </c>
      <c r="R107" s="98"/>
    </row>
    <row r="108" spans="4:18">
      <c r="D108" s="240" t="s">
        <v>193</v>
      </c>
      <c r="E108" s="142">
        <v>99</v>
      </c>
      <c r="F108" s="8"/>
      <c r="G108" s="240" t="s">
        <v>225</v>
      </c>
      <c r="H108" s="142">
        <v>-0.01</v>
      </c>
      <c r="I108" s="119"/>
      <c r="J108" s="240" t="s">
        <v>205</v>
      </c>
      <c r="K108" s="142">
        <v>37.03</v>
      </c>
      <c r="R108" s="98"/>
    </row>
    <row r="109" spans="4:18">
      <c r="D109" s="240" t="s">
        <v>392</v>
      </c>
      <c r="E109" s="142">
        <v>19</v>
      </c>
      <c r="F109" s="8"/>
      <c r="G109" s="240" t="s">
        <v>229</v>
      </c>
      <c r="H109" s="142">
        <v>0.12</v>
      </c>
      <c r="I109" s="119"/>
      <c r="J109" s="240" t="s">
        <v>207</v>
      </c>
      <c r="K109" s="146">
        <v>0</v>
      </c>
      <c r="R109" s="98"/>
    </row>
    <row r="110" spans="4:18">
      <c r="D110" s="240" t="s">
        <v>195</v>
      </c>
      <c r="E110" s="141">
        <v>51</v>
      </c>
      <c r="F110" s="8"/>
      <c r="G110" s="240" t="s">
        <v>231</v>
      </c>
      <c r="H110" s="142">
        <v>-0.59</v>
      </c>
      <c r="I110" s="119"/>
      <c r="J110" s="240" t="s">
        <v>209</v>
      </c>
      <c r="K110" s="142">
        <v>61.58</v>
      </c>
      <c r="R110" s="98"/>
    </row>
    <row r="111" spans="4:18">
      <c r="D111" s="240" t="s">
        <v>199</v>
      </c>
      <c r="E111" s="142">
        <v>27</v>
      </c>
      <c r="F111" s="8"/>
      <c r="G111" s="240" t="s">
        <v>233</v>
      </c>
      <c r="H111" s="141">
        <v>-0.96</v>
      </c>
      <c r="I111" s="119"/>
      <c r="J111" s="240" t="s">
        <v>211</v>
      </c>
      <c r="K111" s="142">
        <v>90.85</v>
      </c>
      <c r="R111" s="98"/>
    </row>
    <row r="112" spans="4:18">
      <c r="D112" s="240" t="s">
        <v>201</v>
      </c>
      <c r="E112" s="141">
        <v>3971</v>
      </c>
      <c r="F112" s="8"/>
      <c r="G112" s="240" t="s">
        <v>235</v>
      </c>
      <c r="H112" s="142">
        <v>-1.01</v>
      </c>
      <c r="I112" s="119"/>
      <c r="J112" s="240" t="s">
        <v>466</v>
      </c>
      <c r="K112" s="142">
        <v>10.11</v>
      </c>
      <c r="R112" s="98"/>
    </row>
    <row r="113" spans="4:18">
      <c r="D113" s="240" t="s">
        <v>205</v>
      </c>
      <c r="E113" s="142">
        <v>2313</v>
      </c>
      <c r="F113" s="8"/>
      <c r="G113" s="240" t="s">
        <v>239</v>
      </c>
      <c r="H113" s="142">
        <v>-0.11</v>
      </c>
      <c r="I113" s="119"/>
      <c r="J113" s="240" t="s">
        <v>213</v>
      </c>
      <c r="K113" s="142">
        <v>11.17</v>
      </c>
      <c r="R113" s="98"/>
    </row>
    <row r="114" spans="4:18">
      <c r="D114" s="240" t="s">
        <v>207</v>
      </c>
      <c r="E114" s="142">
        <v>184</v>
      </c>
      <c r="F114" s="8"/>
      <c r="G114" s="240" t="s">
        <v>513</v>
      </c>
      <c r="H114" s="142">
        <v>-0.01</v>
      </c>
      <c r="I114" s="119"/>
      <c r="J114" s="240" t="s">
        <v>215</v>
      </c>
      <c r="K114" s="142">
        <v>9.64</v>
      </c>
      <c r="R114" s="98"/>
    </row>
    <row r="115" spans="4:18">
      <c r="D115" s="240" t="s">
        <v>209</v>
      </c>
      <c r="E115" s="141">
        <v>76</v>
      </c>
      <c r="F115" s="8"/>
      <c r="G115" s="240" t="s">
        <v>241</v>
      </c>
      <c r="H115" s="142">
        <v>0.05</v>
      </c>
      <c r="I115" s="119"/>
      <c r="J115" s="240" t="s">
        <v>217</v>
      </c>
      <c r="K115" s="142">
        <v>38.369999999999997</v>
      </c>
      <c r="R115" s="98"/>
    </row>
    <row r="116" spans="4:18">
      <c r="D116" s="240" t="s">
        <v>211</v>
      </c>
      <c r="E116" s="142">
        <v>76</v>
      </c>
      <c r="F116" s="8"/>
      <c r="G116" s="240" t="s">
        <v>243</v>
      </c>
      <c r="H116" s="141">
        <v>-2.04</v>
      </c>
      <c r="I116" s="119"/>
      <c r="J116" s="240" t="s">
        <v>394</v>
      </c>
      <c r="K116" s="145">
        <v>0.02</v>
      </c>
      <c r="R116" s="98"/>
    </row>
    <row r="117" spans="4:18">
      <c r="D117" s="240" t="s">
        <v>466</v>
      </c>
      <c r="E117" s="142">
        <v>209</v>
      </c>
      <c r="F117" s="8"/>
      <c r="G117" s="240" t="s">
        <v>245</v>
      </c>
      <c r="H117" s="142">
        <v>-1.08</v>
      </c>
      <c r="I117" s="119"/>
      <c r="J117" s="240" t="s">
        <v>221</v>
      </c>
      <c r="K117" s="145">
        <v>78.37</v>
      </c>
      <c r="R117" s="98"/>
    </row>
    <row r="118" spans="4:18">
      <c r="D118" s="240" t="s">
        <v>213</v>
      </c>
      <c r="E118" s="142">
        <v>139</v>
      </c>
      <c r="F118" s="8"/>
      <c r="G118" s="240" t="s">
        <v>247</v>
      </c>
      <c r="H118" s="142">
        <v>-0.73</v>
      </c>
      <c r="I118" s="119"/>
      <c r="J118" s="240" t="s">
        <v>225</v>
      </c>
      <c r="K118" s="142">
        <v>45.17</v>
      </c>
      <c r="R118" s="98"/>
    </row>
    <row r="119" spans="4:18">
      <c r="D119" s="240" t="s">
        <v>215</v>
      </c>
      <c r="E119" s="142">
        <v>369</v>
      </c>
      <c r="F119" s="8"/>
      <c r="G119" s="240" t="s">
        <v>569</v>
      </c>
      <c r="H119" s="142">
        <v>0.05</v>
      </c>
      <c r="I119" s="119"/>
      <c r="J119" s="240" t="s">
        <v>227</v>
      </c>
      <c r="K119" s="142">
        <v>27.04</v>
      </c>
      <c r="R119" s="98"/>
    </row>
    <row r="120" spans="4:18">
      <c r="D120" s="240" t="s">
        <v>217</v>
      </c>
      <c r="E120" s="142">
        <v>2626</v>
      </c>
      <c r="F120" s="8"/>
      <c r="G120" s="240" t="s">
        <v>250</v>
      </c>
      <c r="H120" s="142">
        <v>-0.35</v>
      </c>
      <c r="I120" s="119"/>
      <c r="J120" s="240" t="s">
        <v>229</v>
      </c>
      <c r="K120" s="142">
        <v>59.45</v>
      </c>
      <c r="R120" s="98"/>
    </row>
    <row r="121" spans="4:18">
      <c r="D121" s="240" t="s">
        <v>394</v>
      </c>
      <c r="E121" s="142">
        <v>280</v>
      </c>
      <c r="F121" s="8"/>
      <c r="G121" s="240" t="s">
        <v>252</v>
      </c>
      <c r="H121" s="142">
        <v>0.42</v>
      </c>
      <c r="I121" s="119"/>
      <c r="J121" s="240" t="s">
        <v>231</v>
      </c>
      <c r="K121" s="142">
        <v>41.24</v>
      </c>
      <c r="R121" s="98"/>
    </row>
    <row r="122" spans="4:18">
      <c r="D122" s="240" t="s">
        <v>221</v>
      </c>
      <c r="E122" s="142">
        <v>37</v>
      </c>
      <c r="F122" s="8"/>
      <c r="G122" s="240" t="s">
        <v>514</v>
      </c>
      <c r="H122" s="142">
        <v>-2.16</v>
      </c>
      <c r="I122" s="119"/>
      <c r="J122" s="240" t="s">
        <v>233</v>
      </c>
      <c r="K122" s="142">
        <v>22.31</v>
      </c>
      <c r="R122" s="98"/>
    </row>
    <row r="123" spans="4:18">
      <c r="D123" s="240" t="s">
        <v>223</v>
      </c>
      <c r="E123" s="142">
        <v>54</v>
      </c>
      <c r="F123" s="8"/>
      <c r="G123" s="240" t="s">
        <v>254</v>
      </c>
      <c r="H123" s="142">
        <v>0.06</v>
      </c>
      <c r="I123" s="119"/>
      <c r="J123" s="240" t="s">
        <v>235</v>
      </c>
      <c r="K123" s="142">
        <v>86.18</v>
      </c>
      <c r="R123" s="98"/>
    </row>
    <row r="124" spans="4:18">
      <c r="D124" s="240" t="s">
        <v>225</v>
      </c>
      <c r="E124" s="141">
        <v>44</v>
      </c>
      <c r="F124" s="8"/>
      <c r="G124" s="240" t="s">
        <v>256</v>
      </c>
      <c r="H124" s="142">
        <v>-1.81</v>
      </c>
      <c r="I124" s="119"/>
      <c r="J124" s="240" t="s">
        <v>395</v>
      </c>
      <c r="K124" s="146">
        <v>0</v>
      </c>
      <c r="R124" s="98"/>
    </row>
    <row r="125" spans="4:18">
      <c r="D125" s="240" t="s">
        <v>227</v>
      </c>
      <c r="E125" s="142">
        <v>185</v>
      </c>
      <c r="F125" s="8"/>
      <c r="G125" s="240" t="s">
        <v>258</v>
      </c>
      <c r="H125" s="141">
        <v>-0.94</v>
      </c>
      <c r="I125" s="119"/>
      <c r="J125" s="240" t="s">
        <v>237</v>
      </c>
      <c r="K125" s="142">
        <v>51.67</v>
      </c>
      <c r="R125" s="98"/>
    </row>
    <row r="126" spans="4:18">
      <c r="D126" s="240" t="s">
        <v>229</v>
      </c>
      <c r="E126" s="142">
        <v>301</v>
      </c>
      <c r="F126" s="8"/>
      <c r="G126" s="240" t="s">
        <v>396</v>
      </c>
      <c r="H126" s="142">
        <v>0.21</v>
      </c>
      <c r="I126" s="119"/>
      <c r="J126" s="240" t="s">
        <v>239</v>
      </c>
      <c r="K126" s="142">
        <v>79.67</v>
      </c>
      <c r="R126" s="98"/>
    </row>
    <row r="127" spans="4:18">
      <c r="D127" s="240" t="s">
        <v>231</v>
      </c>
      <c r="E127" s="142">
        <v>627</v>
      </c>
      <c r="F127" s="8"/>
      <c r="G127" s="240" t="s">
        <v>260</v>
      </c>
      <c r="H127" s="142">
        <v>0.19</v>
      </c>
      <c r="I127" s="119"/>
      <c r="J127" s="240" t="s">
        <v>241</v>
      </c>
      <c r="K127" s="142">
        <v>46.22</v>
      </c>
      <c r="R127" s="98"/>
    </row>
    <row r="128" spans="4:18">
      <c r="D128" s="240" t="s">
        <v>233</v>
      </c>
      <c r="E128" s="142">
        <v>627</v>
      </c>
      <c r="F128" s="8"/>
      <c r="G128" s="240" t="s">
        <v>262</v>
      </c>
      <c r="H128" s="142">
        <v>-0.27</v>
      </c>
      <c r="I128" s="119"/>
      <c r="J128" s="240" t="s">
        <v>243</v>
      </c>
      <c r="K128" s="142">
        <v>68.69</v>
      </c>
      <c r="R128" s="98"/>
    </row>
    <row r="129" spans="4:18">
      <c r="D129" s="240" t="s">
        <v>235</v>
      </c>
      <c r="E129" s="142">
        <v>176</v>
      </c>
      <c r="F129" s="8"/>
      <c r="G129" s="240" t="s">
        <v>264</v>
      </c>
      <c r="H129" s="141">
        <v>-0.09</v>
      </c>
      <c r="I129" s="119"/>
      <c r="J129" s="240" t="s">
        <v>245</v>
      </c>
      <c r="K129" s="142">
        <v>54.69</v>
      </c>
      <c r="R129" s="98"/>
    </row>
    <row r="130" spans="4:18">
      <c r="D130" s="240" t="s">
        <v>395</v>
      </c>
      <c r="E130" s="142">
        <v>182</v>
      </c>
      <c r="F130" s="8"/>
      <c r="G130" s="240" t="s">
        <v>266</v>
      </c>
      <c r="H130" s="141">
        <v>-1.93</v>
      </c>
      <c r="I130" s="119"/>
      <c r="J130" s="240" t="s">
        <v>247</v>
      </c>
      <c r="K130" s="142">
        <v>79.88</v>
      </c>
      <c r="R130" s="98"/>
    </row>
    <row r="131" spans="4:18">
      <c r="D131" s="240" t="s">
        <v>237</v>
      </c>
      <c r="E131" s="142">
        <v>137</v>
      </c>
      <c r="F131" s="8"/>
      <c r="G131" s="240" t="s">
        <v>268</v>
      </c>
      <c r="H131" s="141">
        <v>-0.23</v>
      </c>
      <c r="I131" s="119"/>
      <c r="J131" s="240" t="s">
        <v>254</v>
      </c>
      <c r="K131" s="142">
        <v>56.8</v>
      </c>
      <c r="R131" s="98"/>
    </row>
    <row r="132" spans="4:18">
      <c r="D132" s="240" t="s">
        <v>239</v>
      </c>
      <c r="E132" s="142">
        <v>106</v>
      </c>
      <c r="F132" s="8"/>
      <c r="G132" s="240" t="s">
        <v>270</v>
      </c>
      <c r="H132" s="142">
        <v>0.5</v>
      </c>
      <c r="I132" s="119"/>
      <c r="J132" s="240" t="s">
        <v>256</v>
      </c>
      <c r="K132" s="142">
        <v>27.16</v>
      </c>
      <c r="R132" s="98"/>
    </row>
    <row r="133" spans="4:18">
      <c r="D133" s="240" t="s">
        <v>241</v>
      </c>
      <c r="E133" s="142">
        <v>294</v>
      </c>
      <c r="F133" s="8"/>
      <c r="G133" s="240" t="s">
        <v>272</v>
      </c>
      <c r="H133" s="142">
        <v>0.16</v>
      </c>
      <c r="I133" s="119"/>
      <c r="J133" s="240" t="s">
        <v>258</v>
      </c>
      <c r="K133" s="142">
        <v>34.79</v>
      </c>
      <c r="R133" s="98"/>
    </row>
    <row r="134" spans="4:18">
      <c r="D134" s="240" t="s">
        <v>243</v>
      </c>
      <c r="E134" s="142">
        <v>321</v>
      </c>
      <c r="F134" s="8"/>
      <c r="G134" s="240" t="s">
        <v>274</v>
      </c>
      <c r="H134" s="142">
        <v>0.18</v>
      </c>
      <c r="I134" s="119"/>
      <c r="J134" s="240" t="s">
        <v>396</v>
      </c>
      <c r="K134" s="142">
        <v>48.06</v>
      </c>
      <c r="R134" s="98"/>
    </row>
    <row r="135" spans="4:18">
      <c r="D135" s="240" t="s">
        <v>245</v>
      </c>
      <c r="E135" s="142">
        <v>47</v>
      </c>
      <c r="F135" s="8"/>
      <c r="G135" s="240" t="s">
        <v>276</v>
      </c>
      <c r="H135" s="142">
        <v>0.1</v>
      </c>
      <c r="I135" s="119"/>
      <c r="J135" s="240" t="s">
        <v>262</v>
      </c>
      <c r="K135" s="142">
        <v>54.95</v>
      </c>
      <c r="R135" s="98"/>
    </row>
    <row r="136" spans="4:18">
      <c r="D136" s="240" t="s">
        <v>247</v>
      </c>
      <c r="E136" s="142">
        <v>473</v>
      </c>
      <c r="F136" s="8"/>
      <c r="G136" s="240" t="s">
        <v>570</v>
      </c>
      <c r="H136" s="142">
        <v>0.46</v>
      </c>
      <c r="I136" s="119"/>
      <c r="J136" s="240" t="s">
        <v>264</v>
      </c>
      <c r="K136" s="142">
        <v>7.31</v>
      </c>
      <c r="R136" s="98"/>
    </row>
    <row r="137" spans="4:18">
      <c r="D137" s="240" t="s">
        <v>252</v>
      </c>
      <c r="E137" s="142">
        <v>160</v>
      </c>
      <c r="F137" s="8"/>
      <c r="G137" s="240" t="s">
        <v>280</v>
      </c>
      <c r="H137" s="142">
        <v>0.62</v>
      </c>
      <c r="I137" s="119"/>
      <c r="J137" s="240" t="s">
        <v>266</v>
      </c>
      <c r="K137" s="142">
        <v>36.25</v>
      </c>
      <c r="R137" s="98"/>
    </row>
    <row r="138" spans="4:18">
      <c r="D138" s="240" t="s">
        <v>254</v>
      </c>
      <c r="E138" s="142">
        <v>161</v>
      </c>
      <c r="F138" s="8"/>
      <c r="G138" s="240" t="s">
        <v>284</v>
      </c>
      <c r="H138" s="142">
        <v>0.41</v>
      </c>
      <c r="I138" s="119"/>
      <c r="J138" s="240" t="s">
        <v>268</v>
      </c>
      <c r="K138" s="142">
        <v>28.84</v>
      </c>
      <c r="R138" s="98"/>
    </row>
    <row r="139" spans="4:18">
      <c r="D139" s="240" t="s">
        <v>256</v>
      </c>
      <c r="E139" s="142">
        <v>191</v>
      </c>
      <c r="F139" s="8"/>
      <c r="G139" s="240" t="s">
        <v>571</v>
      </c>
      <c r="H139" s="142">
        <v>-1.64</v>
      </c>
      <c r="I139" s="119"/>
      <c r="J139" s="240" t="s">
        <v>270</v>
      </c>
      <c r="K139" s="142">
        <v>42.79</v>
      </c>
      <c r="R139" s="98"/>
    </row>
    <row r="140" spans="4:18">
      <c r="D140" s="240" t="s">
        <v>258</v>
      </c>
      <c r="E140" s="142">
        <v>247</v>
      </c>
      <c r="F140" s="8"/>
      <c r="G140" s="240" t="s">
        <v>399</v>
      </c>
      <c r="H140" s="142">
        <v>-0.28999999999999998</v>
      </c>
      <c r="I140" s="119"/>
      <c r="J140" s="240" t="s">
        <v>272</v>
      </c>
      <c r="K140" s="142">
        <v>88.72</v>
      </c>
      <c r="R140" s="98"/>
    </row>
    <row r="141" spans="4:18">
      <c r="D141" s="240" t="s">
        <v>396</v>
      </c>
      <c r="E141" s="142">
        <v>307</v>
      </c>
      <c r="F141" s="8"/>
      <c r="G141" s="240" t="s">
        <v>292</v>
      </c>
      <c r="H141" s="141">
        <v>-1.1200000000000001</v>
      </c>
      <c r="I141" s="119"/>
      <c r="J141" s="240" t="s">
        <v>274</v>
      </c>
      <c r="K141" s="142">
        <v>77.3</v>
      </c>
      <c r="R141" s="98"/>
    </row>
    <row r="142" spans="4:18">
      <c r="D142" s="240" t="s">
        <v>260</v>
      </c>
      <c r="E142" s="141">
        <v>63</v>
      </c>
      <c r="F142" s="8"/>
      <c r="G142" s="240" t="s">
        <v>296</v>
      </c>
      <c r="H142" s="142">
        <v>-0.48</v>
      </c>
      <c r="I142" s="119"/>
      <c r="J142" s="240" t="s">
        <v>278</v>
      </c>
      <c r="K142" s="142">
        <v>59.99</v>
      </c>
      <c r="R142" s="98"/>
    </row>
    <row r="143" spans="4:18">
      <c r="D143" s="240" t="s">
        <v>262</v>
      </c>
      <c r="E143" s="142">
        <v>594</v>
      </c>
      <c r="F143" s="8"/>
      <c r="G143" s="240" t="s">
        <v>298</v>
      </c>
      <c r="H143" s="142">
        <v>0.04</v>
      </c>
      <c r="I143" s="119"/>
      <c r="J143" s="240" t="s">
        <v>540</v>
      </c>
      <c r="K143" s="145">
        <v>72.010000000000005</v>
      </c>
      <c r="R143" s="98"/>
    </row>
    <row r="144" spans="4:18">
      <c r="D144" s="240" t="s">
        <v>264</v>
      </c>
      <c r="E144" s="142">
        <v>1289</v>
      </c>
      <c r="F144" s="8"/>
      <c r="G144" s="240" t="s">
        <v>302</v>
      </c>
      <c r="H144" s="141">
        <v>-0.75</v>
      </c>
      <c r="I144" s="119"/>
      <c r="J144" s="240" t="s">
        <v>280</v>
      </c>
      <c r="K144" s="142">
        <v>75.959999999999994</v>
      </c>
      <c r="R144" s="98"/>
    </row>
    <row r="145" spans="4:18">
      <c r="D145" s="240" t="s">
        <v>266</v>
      </c>
      <c r="E145" s="142">
        <v>109</v>
      </c>
      <c r="F145" s="8"/>
      <c r="G145" s="240" t="s">
        <v>304</v>
      </c>
      <c r="H145" s="142">
        <v>-1.3</v>
      </c>
      <c r="I145" s="119"/>
      <c r="J145" s="240" t="s">
        <v>282</v>
      </c>
      <c r="K145" s="142">
        <v>25.48</v>
      </c>
      <c r="R145" s="98"/>
    </row>
    <row r="146" spans="4:18">
      <c r="D146" s="240" t="s">
        <v>268</v>
      </c>
      <c r="E146" s="142">
        <v>1218</v>
      </c>
      <c r="F146" s="8"/>
      <c r="G146" s="240" t="s">
        <v>306</v>
      </c>
      <c r="H146" s="142">
        <v>0.04</v>
      </c>
      <c r="I146" s="119"/>
      <c r="J146" s="240" t="s">
        <v>284</v>
      </c>
      <c r="K146" s="142">
        <v>57.65</v>
      </c>
      <c r="R146" s="98"/>
    </row>
    <row r="147" spans="4:18">
      <c r="D147" s="240" t="s">
        <v>270</v>
      </c>
      <c r="E147" s="142">
        <v>1917</v>
      </c>
      <c r="F147" s="8"/>
      <c r="G147" s="240" t="s">
        <v>308</v>
      </c>
      <c r="H147" s="141">
        <v>-7.0000000000000007E-2</v>
      </c>
      <c r="I147" s="119"/>
      <c r="J147" s="240" t="s">
        <v>399</v>
      </c>
      <c r="K147" s="145">
        <v>47.05</v>
      </c>
      <c r="R147" s="98"/>
    </row>
    <row r="148" spans="4:18">
      <c r="D148" s="240" t="s">
        <v>272</v>
      </c>
      <c r="E148" s="142">
        <v>132</v>
      </c>
      <c r="F148" s="8"/>
      <c r="G148" s="240" t="s">
        <v>401</v>
      </c>
      <c r="H148" s="141">
        <v>-0.03</v>
      </c>
      <c r="I148" s="119"/>
      <c r="J148" s="240" t="s">
        <v>467</v>
      </c>
      <c r="K148" s="145">
        <v>86.27</v>
      </c>
      <c r="R148" s="98"/>
    </row>
    <row r="149" spans="4:18">
      <c r="D149" s="240" t="s">
        <v>274</v>
      </c>
      <c r="E149" s="142">
        <v>543</v>
      </c>
      <c r="F149" s="8"/>
      <c r="G149" s="240" t="s">
        <v>310</v>
      </c>
      <c r="H149" s="142">
        <v>-1.2</v>
      </c>
      <c r="I149" s="119"/>
      <c r="J149" s="240" t="s">
        <v>294</v>
      </c>
      <c r="K149" s="142">
        <v>23.31</v>
      </c>
      <c r="R149" s="98"/>
    </row>
    <row r="150" spans="4:18">
      <c r="D150" s="240" t="s">
        <v>278</v>
      </c>
      <c r="E150" s="142">
        <v>98</v>
      </c>
      <c r="F150" s="8"/>
      <c r="G150" s="240" t="s">
        <v>312</v>
      </c>
      <c r="H150" s="142">
        <v>-0.21</v>
      </c>
      <c r="I150" s="119"/>
      <c r="J150" s="240" t="s">
        <v>296</v>
      </c>
      <c r="K150" s="142">
        <v>45.42</v>
      </c>
      <c r="R150" s="98"/>
    </row>
    <row r="151" spans="4:18">
      <c r="D151" s="240" t="s">
        <v>540</v>
      </c>
      <c r="E151" s="141">
        <v>772</v>
      </c>
      <c r="F151" s="8"/>
      <c r="G151" s="240" t="s">
        <v>315</v>
      </c>
      <c r="H151" s="142">
        <v>-0.16</v>
      </c>
      <c r="I151" s="119"/>
      <c r="J151" s="240" t="s">
        <v>298</v>
      </c>
      <c r="K151" s="142">
        <v>31.6</v>
      </c>
      <c r="R151" s="98"/>
    </row>
    <row r="152" spans="4:18">
      <c r="D152" s="240" t="s">
        <v>280</v>
      </c>
      <c r="E152" s="142">
        <v>181</v>
      </c>
      <c r="F152" s="8"/>
      <c r="G152" s="240" t="s">
        <v>319</v>
      </c>
      <c r="H152" s="142">
        <v>0.01</v>
      </c>
      <c r="I152" s="119"/>
      <c r="J152" s="240" t="s">
        <v>300</v>
      </c>
      <c r="K152" s="142">
        <v>52.77</v>
      </c>
      <c r="R152" s="98"/>
    </row>
    <row r="153" spans="4:18">
      <c r="D153" s="240" t="s">
        <v>282</v>
      </c>
      <c r="E153" s="142">
        <v>333</v>
      </c>
      <c r="F153" s="8"/>
      <c r="G153" s="240" t="s">
        <v>321</v>
      </c>
      <c r="H153" s="142">
        <v>0.04</v>
      </c>
      <c r="I153" s="119"/>
      <c r="J153" s="240" t="s">
        <v>302</v>
      </c>
      <c r="K153" s="142">
        <v>65.319999999999993</v>
      </c>
      <c r="R153" s="98"/>
    </row>
    <row r="154" spans="4:18">
      <c r="D154" s="240" t="s">
        <v>284</v>
      </c>
      <c r="E154" s="142">
        <v>198</v>
      </c>
      <c r="F154" s="8"/>
      <c r="G154" s="240" t="s">
        <v>324</v>
      </c>
      <c r="H154" s="141">
        <v>-0.89</v>
      </c>
      <c r="I154" s="119"/>
      <c r="J154" s="240" t="s">
        <v>304</v>
      </c>
      <c r="K154" s="142">
        <v>21.14</v>
      </c>
      <c r="R154" s="98"/>
    </row>
    <row r="155" spans="4:18">
      <c r="D155" s="240" t="s">
        <v>286</v>
      </c>
      <c r="E155" s="141">
        <v>96</v>
      </c>
      <c r="F155" s="8"/>
      <c r="G155" s="240" t="s">
        <v>326</v>
      </c>
      <c r="H155" s="142">
        <v>-7.0000000000000007E-2</v>
      </c>
      <c r="I155" s="119"/>
      <c r="J155" s="240" t="s">
        <v>306</v>
      </c>
      <c r="K155" s="142">
        <v>85.79</v>
      </c>
      <c r="R155" s="98"/>
    </row>
    <row r="156" spans="4:18">
      <c r="D156" s="240" t="s">
        <v>288</v>
      </c>
      <c r="E156" s="141">
        <v>112</v>
      </c>
      <c r="F156" s="8"/>
      <c r="G156" s="240" t="s">
        <v>328</v>
      </c>
      <c r="H156" s="142">
        <v>-0.03</v>
      </c>
      <c r="I156" s="119"/>
      <c r="J156" s="240" t="s">
        <v>308</v>
      </c>
      <c r="K156" s="142">
        <v>73.81</v>
      </c>
      <c r="R156" s="98"/>
    </row>
    <row r="157" spans="4:18">
      <c r="D157" s="240" t="s">
        <v>290</v>
      </c>
      <c r="E157" s="141">
        <v>102</v>
      </c>
      <c r="F157" s="8"/>
      <c r="G157" s="240" t="s">
        <v>330</v>
      </c>
      <c r="H157" s="142">
        <v>0.28000000000000003</v>
      </c>
      <c r="I157" s="119"/>
      <c r="J157" s="240" t="s">
        <v>401</v>
      </c>
      <c r="K157" s="145">
        <v>4.78</v>
      </c>
      <c r="R157" s="98"/>
    </row>
    <row r="158" spans="4:18">
      <c r="D158" s="240" t="s">
        <v>399</v>
      </c>
      <c r="E158" s="142">
        <v>206</v>
      </c>
      <c r="F158" s="8"/>
      <c r="G158" s="240" t="s">
        <v>332</v>
      </c>
      <c r="H158" s="142">
        <v>0.59</v>
      </c>
      <c r="I158" s="119"/>
      <c r="J158" s="240" t="s">
        <v>310</v>
      </c>
      <c r="K158" s="146">
        <v>0</v>
      </c>
      <c r="R158" s="98"/>
    </row>
    <row r="159" spans="4:18">
      <c r="D159" s="240" t="s">
        <v>400</v>
      </c>
      <c r="E159" s="142">
        <v>7</v>
      </c>
      <c r="F159" s="8"/>
      <c r="G159" s="240" t="s">
        <v>334</v>
      </c>
      <c r="H159" s="142">
        <v>0.33</v>
      </c>
      <c r="I159" s="119"/>
      <c r="J159" s="240" t="s">
        <v>312</v>
      </c>
      <c r="K159" s="145">
        <v>36.6</v>
      </c>
      <c r="R159" s="98"/>
    </row>
    <row r="160" spans="4:18">
      <c r="D160" s="240" t="s">
        <v>467</v>
      </c>
      <c r="E160" s="142">
        <v>147</v>
      </c>
      <c r="F160" s="8"/>
      <c r="G160" s="240" t="s">
        <v>336</v>
      </c>
      <c r="H160" s="142">
        <v>-0.88</v>
      </c>
      <c r="I160" s="119"/>
      <c r="J160" s="240" t="s">
        <v>315</v>
      </c>
      <c r="K160" s="145">
        <v>37.58</v>
      </c>
      <c r="R160" s="98"/>
    </row>
    <row r="161" spans="4:18">
      <c r="D161" s="240" t="s">
        <v>294</v>
      </c>
      <c r="E161" s="142">
        <v>255</v>
      </c>
      <c r="F161" s="8"/>
      <c r="G161" s="240" t="s">
        <v>338</v>
      </c>
      <c r="H161" s="142">
        <v>-0.1</v>
      </c>
      <c r="I161" s="119"/>
      <c r="J161" s="240" t="s">
        <v>317</v>
      </c>
      <c r="K161" s="142">
        <v>33.6</v>
      </c>
      <c r="R161" s="98"/>
    </row>
    <row r="162" spans="4:18">
      <c r="D162" s="240" t="s">
        <v>296</v>
      </c>
      <c r="E162" s="142">
        <v>189</v>
      </c>
      <c r="F162" s="8"/>
      <c r="G162" s="240" t="s">
        <v>403</v>
      </c>
      <c r="H162" s="142">
        <v>-0.15</v>
      </c>
      <c r="I162" s="119"/>
      <c r="J162" s="240" t="s">
        <v>319</v>
      </c>
      <c r="K162" s="145">
        <v>57.62</v>
      </c>
      <c r="R162" s="98"/>
    </row>
    <row r="163" spans="4:18">
      <c r="D163" s="240" t="s">
        <v>298</v>
      </c>
      <c r="E163" s="142">
        <v>129</v>
      </c>
      <c r="F163" s="8"/>
      <c r="G163" s="240" t="s">
        <v>340</v>
      </c>
      <c r="H163" s="142">
        <v>-0.24</v>
      </c>
      <c r="I163" s="119"/>
      <c r="J163" s="240" t="s">
        <v>321</v>
      </c>
      <c r="K163" s="145">
        <v>43.69</v>
      </c>
      <c r="R163" s="98"/>
    </row>
    <row r="164" spans="4:18">
      <c r="D164" s="240" t="s">
        <v>300</v>
      </c>
      <c r="E164" s="142">
        <v>538</v>
      </c>
      <c r="F164" s="8"/>
      <c r="G164" s="240" t="s">
        <v>342</v>
      </c>
      <c r="H164" s="142">
        <v>-0.18</v>
      </c>
      <c r="I164" s="119"/>
      <c r="J164" s="240" t="s">
        <v>324</v>
      </c>
      <c r="K164" s="142">
        <v>17.809999999999999</v>
      </c>
      <c r="R164" s="98"/>
    </row>
    <row r="165" spans="4:18">
      <c r="D165" s="240" t="s">
        <v>302</v>
      </c>
      <c r="E165" s="142">
        <v>306</v>
      </c>
      <c r="F165" s="8"/>
      <c r="G165" s="240" t="s">
        <v>344</v>
      </c>
      <c r="H165" s="142">
        <v>0.22</v>
      </c>
      <c r="I165" s="119"/>
      <c r="J165" s="240" t="s">
        <v>326</v>
      </c>
      <c r="K165" s="142">
        <v>51.19</v>
      </c>
      <c r="R165" s="98"/>
    </row>
    <row r="166" spans="4:18">
      <c r="D166" s="240" t="s">
        <v>304</v>
      </c>
      <c r="E166" s="142">
        <v>437</v>
      </c>
      <c r="F166" s="8"/>
      <c r="G166" s="240" t="s">
        <v>346</v>
      </c>
      <c r="H166" s="142">
        <v>0.53</v>
      </c>
      <c r="I166" s="119"/>
      <c r="J166" s="240" t="s">
        <v>328</v>
      </c>
      <c r="K166" s="142">
        <v>59.47</v>
      </c>
      <c r="R166" s="98"/>
    </row>
    <row r="167" spans="4:18">
      <c r="D167" s="240" t="s">
        <v>306</v>
      </c>
      <c r="E167" s="142">
        <v>150</v>
      </c>
      <c r="F167" s="8"/>
      <c r="G167" s="242" t="s">
        <v>350</v>
      </c>
      <c r="H167" s="151">
        <v>-1.61</v>
      </c>
      <c r="I167" s="119"/>
      <c r="J167" s="240" t="s">
        <v>330</v>
      </c>
      <c r="K167" s="145">
        <v>37.1</v>
      </c>
      <c r="R167" s="98"/>
    </row>
    <row r="168" spans="4:18">
      <c r="D168" s="240" t="s">
        <v>308</v>
      </c>
      <c r="E168" s="142">
        <v>229</v>
      </c>
      <c r="F168" s="8"/>
      <c r="G168" s="175" t="s">
        <v>352</v>
      </c>
      <c r="H168" s="175">
        <v>0.15</v>
      </c>
      <c r="I168" s="119"/>
      <c r="J168" s="240" t="s">
        <v>332</v>
      </c>
      <c r="K168" s="146">
        <v>0</v>
      </c>
      <c r="R168" s="98"/>
    </row>
    <row r="169" spans="4:18">
      <c r="D169" s="240" t="s">
        <v>401</v>
      </c>
      <c r="E169" s="142">
        <v>388</v>
      </c>
      <c r="F169" s="8"/>
      <c r="G169" s="175" t="s">
        <v>356</v>
      </c>
      <c r="H169" s="175">
        <v>0.42</v>
      </c>
      <c r="I169" s="119"/>
      <c r="J169" s="240" t="s">
        <v>334</v>
      </c>
      <c r="K169" s="142">
        <v>16.809999999999999</v>
      </c>
      <c r="R169" s="98"/>
    </row>
    <row r="170" spans="4:18">
      <c r="D170" s="240" t="s">
        <v>310</v>
      </c>
      <c r="E170" s="142">
        <v>354</v>
      </c>
      <c r="F170" s="8"/>
      <c r="G170" s="175" t="s">
        <v>358</v>
      </c>
      <c r="H170" s="175">
        <v>0.03</v>
      </c>
      <c r="I170" s="119"/>
      <c r="J170" s="240" t="s">
        <v>336</v>
      </c>
      <c r="K170" s="142">
        <v>65.959999999999994</v>
      </c>
      <c r="R170" s="98"/>
    </row>
    <row r="171" spans="4:18">
      <c r="D171" s="240" t="s">
        <v>312</v>
      </c>
      <c r="E171" s="142">
        <v>1039</v>
      </c>
      <c r="F171" s="8"/>
      <c r="G171" s="175" t="s">
        <v>572</v>
      </c>
      <c r="H171" s="175">
        <v>0.78</v>
      </c>
      <c r="I171" s="119"/>
      <c r="J171" s="240" t="s">
        <v>338</v>
      </c>
      <c r="K171" s="142">
        <v>68.040000000000006</v>
      </c>
      <c r="R171" s="98"/>
    </row>
    <row r="172" spans="4:18">
      <c r="D172" s="240" t="s">
        <v>317</v>
      </c>
      <c r="E172" s="141">
        <v>78</v>
      </c>
      <c r="F172" s="8"/>
      <c r="G172" s="175" t="s">
        <v>361</v>
      </c>
      <c r="H172" s="175">
        <v>1.61</v>
      </c>
      <c r="I172" s="119"/>
      <c r="J172" s="240" t="s">
        <v>403</v>
      </c>
      <c r="K172" s="142">
        <v>45.58</v>
      </c>
      <c r="R172" s="98"/>
    </row>
    <row r="173" spans="4:18">
      <c r="D173" s="240" t="s">
        <v>319</v>
      </c>
      <c r="E173" s="142">
        <v>879</v>
      </c>
      <c r="F173" s="8"/>
      <c r="G173" s="175" t="s">
        <v>363</v>
      </c>
      <c r="H173" s="175">
        <v>0.97</v>
      </c>
      <c r="I173" s="119"/>
      <c r="J173" s="240" t="s">
        <v>340</v>
      </c>
      <c r="K173" s="142">
        <v>79.45</v>
      </c>
      <c r="R173" s="98"/>
    </row>
    <row r="174" spans="4:18">
      <c r="D174" s="240" t="s">
        <v>321</v>
      </c>
      <c r="E174" s="142">
        <v>913</v>
      </c>
      <c r="F174" s="8"/>
      <c r="G174" s="175" t="s">
        <v>365</v>
      </c>
      <c r="H174" s="175">
        <v>-0.27</v>
      </c>
      <c r="I174" s="119"/>
      <c r="J174" s="240" t="s">
        <v>404</v>
      </c>
      <c r="K174" s="142">
        <v>26.07</v>
      </c>
      <c r="R174" s="98"/>
    </row>
    <row r="175" spans="4:18">
      <c r="D175" s="240" t="s">
        <v>324</v>
      </c>
      <c r="E175" s="142">
        <v>249</v>
      </c>
      <c r="F175" s="8"/>
      <c r="G175" s="175" t="s">
        <v>367</v>
      </c>
      <c r="H175" s="175">
        <v>0.9</v>
      </c>
      <c r="I175" s="119"/>
      <c r="J175" s="240" t="s">
        <v>342</v>
      </c>
      <c r="K175" s="142">
        <v>32</v>
      </c>
      <c r="R175" s="98"/>
    </row>
    <row r="176" spans="4:18">
      <c r="D176" s="240" t="s">
        <v>326</v>
      </c>
      <c r="E176" s="142">
        <v>165</v>
      </c>
      <c r="F176" s="8"/>
      <c r="G176" s="175" t="s">
        <v>373</v>
      </c>
      <c r="H176" s="175">
        <v>-0.41</v>
      </c>
      <c r="I176" s="119"/>
      <c r="J176" s="240" t="s">
        <v>344</v>
      </c>
      <c r="K176" s="142">
        <v>39.799999999999997</v>
      </c>
      <c r="R176" s="98"/>
    </row>
    <row r="177" spans="4:18">
      <c r="D177" s="240" t="s">
        <v>328</v>
      </c>
      <c r="E177" s="142">
        <v>141</v>
      </c>
      <c r="F177" s="8"/>
      <c r="G177" s="175" t="s">
        <v>375</v>
      </c>
      <c r="H177" s="175">
        <v>-0.26</v>
      </c>
      <c r="I177" s="119"/>
      <c r="J177" s="240" t="s">
        <v>346</v>
      </c>
      <c r="K177" s="142">
        <v>2.2999999999999998</v>
      </c>
      <c r="R177" s="98"/>
    </row>
    <row r="178" spans="4:18">
      <c r="D178" s="240" t="s">
        <v>330</v>
      </c>
      <c r="E178" s="142">
        <v>222</v>
      </c>
      <c r="J178" s="240" t="s">
        <v>348</v>
      </c>
      <c r="K178" s="142">
        <v>14.04</v>
      </c>
      <c r="R178" s="98"/>
    </row>
    <row r="179" spans="4:18">
      <c r="D179" s="240" t="s">
        <v>332</v>
      </c>
      <c r="E179" s="141">
        <v>175</v>
      </c>
      <c r="J179" s="240" t="s">
        <v>350</v>
      </c>
      <c r="K179" s="142">
        <v>72.239999999999995</v>
      </c>
      <c r="R179" s="98"/>
    </row>
    <row r="180" spans="4:18">
      <c r="D180" s="240" t="s">
        <v>468</v>
      </c>
      <c r="E180" s="141">
        <v>520</v>
      </c>
      <c r="J180" s="240" t="s">
        <v>352</v>
      </c>
      <c r="K180" s="142">
        <v>59.77</v>
      </c>
      <c r="R180" s="98"/>
    </row>
    <row r="181" spans="4:18">
      <c r="D181" s="240" t="s">
        <v>334</v>
      </c>
      <c r="E181" s="142">
        <v>62</v>
      </c>
      <c r="J181" s="240" t="s">
        <v>354</v>
      </c>
      <c r="K181" s="145">
        <v>58.22</v>
      </c>
      <c r="R181" s="98"/>
    </row>
    <row r="182" spans="4:18">
      <c r="D182" s="240" t="s">
        <v>336</v>
      </c>
      <c r="E182" s="142">
        <v>1745</v>
      </c>
      <c r="J182" s="240" t="s">
        <v>356</v>
      </c>
      <c r="K182" s="145">
        <v>83.39</v>
      </c>
      <c r="R182" s="98"/>
    </row>
    <row r="183" spans="4:18">
      <c r="D183" s="240" t="s">
        <v>338</v>
      </c>
      <c r="E183" s="142">
        <v>905</v>
      </c>
      <c r="J183" s="240" t="s">
        <v>469</v>
      </c>
      <c r="K183" s="142">
        <v>38.29</v>
      </c>
      <c r="R183" s="98"/>
    </row>
    <row r="184" spans="4:18">
      <c r="D184" s="240" t="s">
        <v>403</v>
      </c>
      <c r="E184" s="142">
        <v>294</v>
      </c>
      <c r="J184" s="240" t="s">
        <v>361</v>
      </c>
      <c r="K184" s="142">
        <v>23.3</v>
      </c>
      <c r="R184" s="98"/>
    </row>
    <row r="185" spans="4:18">
      <c r="D185" s="240" t="s">
        <v>340</v>
      </c>
      <c r="E185" s="142">
        <v>133</v>
      </c>
      <c r="J185" s="240" t="s">
        <v>363</v>
      </c>
      <c r="K185" s="142">
        <v>20.53</v>
      </c>
      <c r="R185" s="98"/>
    </row>
    <row r="186" spans="4:18">
      <c r="D186" s="240" t="s">
        <v>404</v>
      </c>
      <c r="E186" s="142">
        <v>198</v>
      </c>
      <c r="J186" s="240" t="s">
        <v>406</v>
      </c>
      <c r="K186" s="142">
        <v>2.84</v>
      </c>
      <c r="R186" s="98"/>
    </row>
    <row r="187" spans="4:18">
      <c r="D187" s="240" t="s">
        <v>342</v>
      </c>
      <c r="E187" s="141">
        <v>176</v>
      </c>
      <c r="J187" s="240" t="s">
        <v>365</v>
      </c>
      <c r="K187" s="142">
        <v>78.78</v>
      </c>
      <c r="R187" s="98"/>
    </row>
    <row r="188" spans="4:18">
      <c r="D188" s="240" t="s">
        <v>344</v>
      </c>
      <c r="E188" s="142">
        <v>135</v>
      </c>
      <c r="J188" s="240" t="s">
        <v>367</v>
      </c>
      <c r="K188" s="142">
        <v>40.21</v>
      </c>
      <c r="R188" s="98"/>
    </row>
    <row r="189" spans="4:18">
      <c r="D189" s="240" t="s">
        <v>346</v>
      </c>
      <c r="E189" s="142">
        <v>455</v>
      </c>
      <c r="J189" s="240" t="s">
        <v>371</v>
      </c>
      <c r="K189" s="142">
        <v>27.95</v>
      </c>
      <c r="R189" s="98"/>
    </row>
    <row r="190" spans="4:18">
      <c r="D190" s="240" t="s">
        <v>348</v>
      </c>
      <c r="E190" s="142">
        <v>60</v>
      </c>
      <c r="J190" s="240" t="s">
        <v>373</v>
      </c>
      <c r="K190" s="142">
        <v>46.14</v>
      </c>
      <c r="R190" s="98"/>
    </row>
    <row r="191" spans="4:18">
      <c r="D191" s="240" t="s">
        <v>405</v>
      </c>
      <c r="E191" s="142">
        <v>192</v>
      </c>
      <c r="J191" s="240" t="s">
        <v>375</v>
      </c>
      <c r="K191" s="142">
        <v>85.14</v>
      </c>
      <c r="R191" s="98"/>
    </row>
    <row r="192" spans="4:18">
      <c r="D192" s="240" t="s">
        <v>350</v>
      </c>
      <c r="E192" s="142">
        <v>333</v>
      </c>
      <c r="J192" s="8"/>
      <c r="K192" s="8"/>
      <c r="R192" s="98"/>
    </row>
    <row r="193" spans="4:18">
      <c r="D193" s="240" t="s">
        <v>352</v>
      </c>
      <c r="E193" s="142">
        <v>160</v>
      </c>
      <c r="J193" s="8"/>
      <c r="K193" s="8"/>
      <c r="R193" s="98"/>
    </row>
    <row r="194" spans="4:18">
      <c r="D194" s="240" t="s">
        <v>354</v>
      </c>
      <c r="E194" s="142">
        <v>122</v>
      </c>
      <c r="J194" s="8"/>
      <c r="K194" s="8"/>
      <c r="R194" s="98"/>
    </row>
    <row r="195" spans="4:18">
      <c r="D195" s="240" t="s">
        <v>356</v>
      </c>
      <c r="E195" s="142">
        <v>227</v>
      </c>
      <c r="J195" s="8"/>
      <c r="K195" s="8"/>
      <c r="R195" s="98"/>
    </row>
    <row r="196" spans="4:18">
      <c r="D196" s="240" t="s">
        <v>469</v>
      </c>
      <c r="E196" s="142">
        <v>2085</v>
      </c>
      <c r="J196" s="8"/>
      <c r="K196" s="8"/>
      <c r="R196" s="98"/>
    </row>
    <row r="197" spans="4:18">
      <c r="D197" s="240" t="s">
        <v>361</v>
      </c>
      <c r="E197" s="142">
        <v>155</v>
      </c>
      <c r="J197" s="8"/>
      <c r="K197" s="8"/>
      <c r="R197" s="98"/>
    </row>
    <row r="198" spans="4:18">
      <c r="D198" s="240" t="s">
        <v>363</v>
      </c>
      <c r="E198" s="142">
        <v>74</v>
      </c>
      <c r="J198" s="8"/>
      <c r="K198" s="8"/>
      <c r="R198" s="98"/>
    </row>
    <row r="199" spans="4:18">
      <c r="D199" s="240" t="s">
        <v>406</v>
      </c>
      <c r="E199" s="142">
        <v>267</v>
      </c>
      <c r="J199" s="8"/>
      <c r="K199" s="8"/>
      <c r="R199" s="98"/>
    </row>
    <row r="200" spans="4:18">
      <c r="D200" s="240" t="s">
        <v>365</v>
      </c>
      <c r="E200" s="142">
        <v>1034</v>
      </c>
      <c r="J200" s="8"/>
      <c r="K200" s="8"/>
      <c r="R200" s="98"/>
    </row>
    <row r="201" spans="4:18">
      <c r="D201" s="240" t="s">
        <v>367</v>
      </c>
      <c r="E201" s="142">
        <v>1180</v>
      </c>
      <c r="J201" s="8"/>
      <c r="K201" s="8"/>
      <c r="R201" s="98"/>
    </row>
    <row r="202" spans="4:18">
      <c r="D202" s="240" t="s">
        <v>371</v>
      </c>
      <c r="E202" s="142">
        <v>432</v>
      </c>
      <c r="J202" s="8"/>
      <c r="K202" s="8"/>
      <c r="R202" s="98"/>
    </row>
    <row r="203" spans="4:18">
      <c r="D203" s="240" t="s">
        <v>373</v>
      </c>
      <c r="E203" s="142">
        <v>152</v>
      </c>
      <c r="J203" s="8"/>
      <c r="K203" s="8"/>
      <c r="R203" s="98"/>
    </row>
    <row r="204" spans="4:18">
      <c r="D204" s="240" t="s">
        <v>375</v>
      </c>
      <c r="E204" s="142">
        <v>140</v>
      </c>
      <c r="J204" s="8"/>
      <c r="K204" s="8"/>
      <c r="R204" s="98"/>
    </row>
    <row r="205" spans="4:18">
      <c r="D205" s="124"/>
      <c r="E205" s="124"/>
      <c r="J205" s="8"/>
      <c r="K205" s="8"/>
      <c r="R205" s="98"/>
    </row>
    <row r="206" spans="4:18">
      <c r="D206" s="8"/>
      <c r="K206" s="8"/>
      <c r="R206" s="98"/>
    </row>
    <row r="207" spans="4:18">
      <c r="D207" s="8"/>
      <c r="K207" s="8"/>
      <c r="R207" s="98"/>
    </row>
    <row r="208" spans="4:18">
      <c r="D208" s="8"/>
      <c r="K208" s="8"/>
      <c r="R208" s="98"/>
    </row>
    <row r="209" spans="4:18">
      <c r="D209" s="8"/>
      <c r="E209" s="8"/>
      <c r="F209" s="174"/>
      <c r="I209" s="174"/>
      <c r="J209" s="8"/>
      <c r="K209" s="8"/>
      <c r="R209" s="98"/>
    </row>
    <row r="210" spans="4:18">
      <c r="D210" s="8"/>
      <c r="E210" s="8"/>
      <c r="F210" s="8"/>
      <c r="I210" s="174"/>
      <c r="J210" s="8"/>
      <c r="K210" s="8"/>
      <c r="R210" s="98"/>
    </row>
    <row r="211" spans="4:18">
      <c r="D211" s="8"/>
      <c r="E211" s="8"/>
      <c r="F211" s="8"/>
      <c r="I211" s="8"/>
      <c r="J211" s="8"/>
      <c r="K211" s="8"/>
      <c r="R211" s="98"/>
    </row>
    <row r="212" spans="4:18">
      <c r="D212" s="8"/>
      <c r="E212" s="8"/>
      <c r="F212" s="8"/>
      <c r="I212" s="8"/>
      <c r="J212" s="8"/>
      <c r="K212" s="8"/>
      <c r="R212" s="98"/>
    </row>
    <row r="213" spans="4:18">
      <c r="D213" s="8"/>
      <c r="E213" s="8"/>
      <c r="F213" s="8"/>
      <c r="I213" s="8"/>
      <c r="J213" s="8"/>
      <c r="K213" s="8"/>
      <c r="R213" s="98"/>
    </row>
    <row r="214" spans="4:18">
      <c r="D214" s="8"/>
      <c r="E214" s="8"/>
      <c r="F214" s="8"/>
      <c r="I214" s="8"/>
      <c r="J214" s="8"/>
      <c r="K214" s="8"/>
      <c r="R214" s="98"/>
    </row>
    <row r="215" spans="4:18">
      <c r="D215" s="8"/>
      <c r="E215" s="8"/>
      <c r="F215" s="8"/>
      <c r="I215" s="8"/>
      <c r="J215" s="8"/>
      <c r="K215" s="8"/>
      <c r="R215" s="98"/>
    </row>
    <row r="216" spans="4:18">
      <c r="D216" s="8"/>
      <c r="E216" s="8"/>
      <c r="F216" s="8"/>
      <c r="I216" s="8"/>
      <c r="R216" s="98"/>
    </row>
    <row r="217" spans="4:18">
      <c r="D217" s="8"/>
      <c r="E217" s="8"/>
      <c r="F217" s="8"/>
      <c r="I217" s="8"/>
      <c r="R217" s="98"/>
    </row>
    <row r="218" spans="4:18">
      <c r="D218" s="8"/>
      <c r="E218" s="8"/>
      <c r="F218" s="8"/>
      <c r="I218" s="8"/>
      <c r="R218" s="98"/>
    </row>
    <row r="219" spans="4:18">
      <c r="D219" s="8"/>
      <c r="E219" s="8"/>
      <c r="F219" s="8"/>
      <c r="I219" s="8"/>
      <c r="R219" s="98"/>
    </row>
    <row r="220" spans="4:18">
      <c r="D220" s="8"/>
      <c r="E220" s="8"/>
      <c r="F220" s="8"/>
      <c r="I220" s="8"/>
      <c r="R220" s="98"/>
    </row>
    <row r="221" spans="4:18">
      <c r="D221" s="8"/>
      <c r="E221" s="8"/>
      <c r="F221" s="8"/>
      <c r="I221" s="8"/>
      <c r="R221" s="98"/>
    </row>
    <row r="222" spans="4:18">
      <c r="D222" s="8"/>
      <c r="E222" s="8"/>
      <c r="F222" s="8"/>
      <c r="I222" s="8"/>
      <c r="R222" s="98"/>
    </row>
    <row r="223" spans="4:18">
      <c r="D223" s="8"/>
      <c r="E223" s="8"/>
      <c r="F223" s="8"/>
      <c r="I223" s="8"/>
      <c r="R223" s="98"/>
    </row>
    <row r="224" spans="4:18">
      <c r="D224" s="8"/>
      <c r="E224" s="8"/>
      <c r="F224" s="8"/>
      <c r="I224" s="8"/>
      <c r="R224" s="98"/>
    </row>
    <row r="225" spans="4:18">
      <c r="D225" s="8"/>
      <c r="E225" s="8"/>
      <c r="F225" s="8"/>
      <c r="I225" s="8"/>
      <c r="L225" s="8"/>
      <c r="M225" s="8"/>
      <c r="Q225" s="99"/>
      <c r="R225" s="98"/>
    </row>
    <row r="226" spans="4:18">
      <c r="D226" s="8"/>
      <c r="E226" s="8"/>
      <c r="F226" s="8"/>
      <c r="I226" s="8"/>
      <c r="L226" s="8"/>
      <c r="M226" s="8"/>
      <c r="Q226" s="99"/>
      <c r="R226" s="98"/>
    </row>
    <row r="227" spans="4:18">
      <c r="D227" s="8"/>
      <c r="E227" s="8"/>
      <c r="F227" s="8"/>
      <c r="I227" s="8"/>
      <c r="Q227" s="99"/>
      <c r="R227" s="98"/>
    </row>
    <row r="228" spans="4:18">
      <c r="D228" s="8"/>
      <c r="E228" s="8"/>
      <c r="F228" s="8"/>
      <c r="I228" s="8"/>
      <c r="Q228" s="99"/>
      <c r="R228" s="98"/>
    </row>
    <row r="229" spans="4:18">
      <c r="F229" s="8"/>
      <c r="I229" s="8"/>
      <c r="Q229" s="99"/>
      <c r="R229" s="98"/>
    </row>
    <row r="230" spans="4:18">
      <c r="F230" s="8"/>
      <c r="I230" s="8"/>
      <c r="Q230" s="99"/>
      <c r="R230" s="98"/>
    </row>
    <row r="231" spans="4:18">
      <c r="F231" s="8"/>
      <c r="I231" s="8"/>
      <c r="Q231" s="99"/>
      <c r="R231" s="98"/>
    </row>
    <row r="232" spans="4:18">
      <c r="F232" s="8"/>
      <c r="I232" s="8"/>
      <c r="Q232" s="99"/>
      <c r="R232" s="98"/>
    </row>
    <row r="233" spans="4:18">
      <c r="F233" s="8"/>
      <c r="I233" s="8"/>
      <c r="Q233" s="99"/>
      <c r="R233" s="98"/>
    </row>
    <row r="234" spans="4:18">
      <c r="F234" s="8"/>
      <c r="I234" s="8"/>
      <c r="Q234" s="99"/>
      <c r="R234" s="98"/>
    </row>
    <row r="235" spans="4:18">
      <c r="Q235" s="99"/>
      <c r="R235" s="98"/>
    </row>
    <row r="236" spans="4:18">
      <c r="Q236" s="99"/>
      <c r="R236" s="98"/>
    </row>
    <row r="237" spans="4:18">
      <c r="Q237" s="99"/>
      <c r="R237" s="98"/>
    </row>
    <row r="238" spans="4:18">
      <c r="Q238" s="99"/>
      <c r="R238" s="98"/>
    </row>
    <row r="239" spans="4:18">
      <c r="Q239" s="99"/>
      <c r="R239" s="98"/>
    </row>
    <row r="240" spans="4:18">
      <c r="Q240" s="99"/>
      <c r="R240" s="98"/>
    </row>
    <row r="241" spans="17:18">
      <c r="Q241" s="99"/>
      <c r="R241" s="98"/>
    </row>
    <row r="242" spans="17:18">
      <c r="Q242" s="99"/>
      <c r="R242" s="98"/>
    </row>
    <row r="243" spans="17:18">
      <c r="Q243" s="99"/>
      <c r="R243" s="98"/>
    </row>
    <row r="244" spans="17:18">
      <c r="Q244" s="99"/>
      <c r="R244" s="98"/>
    </row>
    <row r="245" spans="17:18">
      <c r="Q245" s="99"/>
      <c r="R245" s="98"/>
    </row>
    <row r="246" spans="17:18">
      <c r="Q246" s="99"/>
      <c r="R246" s="98"/>
    </row>
    <row r="247" spans="17:18">
      <c r="Q247" s="99"/>
      <c r="R247" s="98"/>
    </row>
    <row r="248" spans="17:18">
      <c r="Q248" s="99"/>
      <c r="R248" s="98"/>
    </row>
    <row r="249" spans="17:18">
      <c r="Q249" s="99"/>
      <c r="R249" s="98"/>
    </row>
    <row r="250" spans="17:18">
      <c r="Q250" s="99"/>
      <c r="R250" s="98"/>
    </row>
    <row r="251" spans="17:18">
      <c r="Q251" s="99"/>
      <c r="R251" s="98"/>
    </row>
    <row r="252" spans="17:18">
      <c r="Q252" s="99"/>
      <c r="R252" s="98"/>
    </row>
    <row r="253" spans="17:18">
      <c r="Q253" s="99"/>
      <c r="R253" s="98"/>
    </row>
    <row r="254" spans="17:18">
      <c r="Q254" s="99"/>
      <c r="R254" s="98"/>
    </row>
    <row r="255" spans="17:18">
      <c r="Q255" s="99"/>
      <c r="R255" s="98"/>
    </row>
    <row r="256" spans="17:18">
      <c r="Q256" s="99"/>
      <c r="R256" s="98"/>
    </row>
    <row r="257" spans="17:18">
      <c r="Q257" s="99"/>
      <c r="R257" s="98"/>
    </row>
    <row r="258" spans="17:18">
      <c r="Q258" s="99"/>
      <c r="R258" s="98"/>
    </row>
    <row r="259" spans="17:18">
      <c r="Q259" s="99"/>
      <c r="R259" s="98"/>
    </row>
    <row r="260" spans="17:18">
      <c r="Q260" s="99"/>
      <c r="R260" s="98"/>
    </row>
    <row r="261" spans="17:18">
      <c r="Q261" s="99"/>
      <c r="R261" s="98"/>
    </row>
    <row r="262" spans="17:18">
      <c r="Q262" s="99"/>
      <c r="R262" s="98"/>
    </row>
    <row r="263" spans="17:18">
      <c r="Q263" s="99"/>
      <c r="R263" s="98"/>
    </row>
    <row r="264" spans="17:18">
      <c r="Q264" s="99"/>
      <c r="R264" s="98"/>
    </row>
    <row r="265" spans="17:18">
      <c r="Q265" s="99"/>
      <c r="R265" s="98"/>
    </row>
    <row r="266" spans="17:18">
      <c r="Q266" s="99"/>
      <c r="R266" s="98"/>
    </row>
    <row r="267" spans="17:18">
      <c r="Q267" s="99"/>
      <c r="R267" s="98"/>
    </row>
    <row r="268" spans="17:18">
      <c r="Q268" s="99"/>
      <c r="R268" s="98"/>
    </row>
    <row r="269" spans="17:18">
      <c r="Q269" s="99"/>
      <c r="R269" s="98"/>
    </row>
    <row r="270" spans="17:18">
      <c r="Q270" s="99"/>
      <c r="R270" s="98"/>
    </row>
  </sheetData>
  <mergeCells count="13">
    <mergeCell ref="D6:E6"/>
    <mergeCell ref="D8:E8"/>
    <mergeCell ref="G8:H8"/>
    <mergeCell ref="B2:M3"/>
    <mergeCell ref="G6:H6"/>
    <mergeCell ref="D7:E7"/>
    <mergeCell ref="G7:H7"/>
    <mergeCell ref="J5:K5"/>
    <mergeCell ref="J6:K6"/>
    <mergeCell ref="J7:K7"/>
    <mergeCell ref="J8:K8"/>
    <mergeCell ref="G5:H5"/>
    <mergeCell ref="D5:E5"/>
  </mergeCells>
  <hyperlinks>
    <hyperlink ref="G8:H8" r:id="rId1" display="https://worldpopulationreview.com/country-rankings/deforestation-rates-by-country" xr:uid="{F1CEBD93-9EB8-4876-AABE-43F992D97036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DA4F-9BDA-48ED-8574-6370D0E5E486}">
  <dimension ref="A1:P221"/>
  <sheetViews>
    <sheetView topLeftCell="A88" workbookViewId="0">
      <selection activeCell="R25" sqref="R25"/>
    </sheetView>
  </sheetViews>
  <sheetFormatPr defaultRowHeight="15"/>
  <cols>
    <col min="1" max="1" width="20.28515625" bestFit="1" customWidth="1"/>
    <col min="2" max="2" width="2" customWidth="1"/>
    <col min="3" max="3" width="9.5703125" customWidth="1"/>
    <col min="4" max="4" width="9.7109375" customWidth="1"/>
    <col min="5" max="5" width="1.85546875" customWidth="1"/>
    <col min="8" max="8" width="2.28515625" customWidth="1"/>
    <col min="11" max="11" width="2.140625" customWidth="1"/>
    <col min="13" max="13" width="2" customWidth="1"/>
    <col min="18" max="18" width="28.5703125" bestFit="1" customWidth="1"/>
    <col min="19" max="19" width="36.5703125" bestFit="1" customWidth="1"/>
    <col min="20" max="20" width="35.85546875" bestFit="1" customWidth="1"/>
  </cols>
  <sheetData>
    <row r="1" spans="1:16" ht="18.75">
      <c r="A1" s="9"/>
      <c r="B1" s="18"/>
      <c r="C1" s="9"/>
      <c r="D1" s="9"/>
      <c r="E1" s="18"/>
      <c r="F1" s="9"/>
      <c r="G1" s="9"/>
      <c r="H1" s="18"/>
      <c r="I1" s="9"/>
      <c r="J1" s="9"/>
      <c r="K1" s="9"/>
      <c r="L1" s="9"/>
      <c r="M1" s="9"/>
      <c r="N1" s="9"/>
      <c r="O1" s="9"/>
      <c r="P1" s="9"/>
    </row>
    <row r="2" spans="1:16" ht="18.75">
      <c r="A2" s="19" t="s">
        <v>528</v>
      </c>
      <c r="B2" s="20"/>
      <c r="C2" s="21"/>
      <c r="D2" s="21"/>
      <c r="E2" s="20"/>
      <c r="F2" s="21"/>
      <c r="G2" s="21"/>
      <c r="H2" s="20"/>
      <c r="I2" s="21"/>
      <c r="J2" s="21"/>
      <c r="K2" s="21"/>
      <c r="L2" s="21"/>
      <c r="M2" s="21"/>
      <c r="N2" s="21"/>
      <c r="O2" s="21"/>
      <c r="P2" s="21"/>
    </row>
    <row r="3" spans="1:16" ht="18.75">
      <c r="A3" s="21"/>
      <c r="B3" s="20"/>
      <c r="C3" s="21"/>
      <c r="D3" s="21"/>
      <c r="E3" s="20"/>
      <c r="F3" s="21"/>
      <c r="G3" s="21"/>
      <c r="H3" s="20"/>
      <c r="I3" s="21"/>
      <c r="J3" s="21"/>
      <c r="K3" s="21"/>
      <c r="L3" s="21"/>
      <c r="M3" s="21"/>
      <c r="N3" s="21"/>
      <c r="O3" s="21"/>
      <c r="P3" s="21"/>
    </row>
    <row r="4" spans="1:16" ht="18.75">
      <c r="A4" s="21"/>
      <c r="B4" s="20"/>
      <c r="C4" s="21"/>
      <c r="D4" s="21"/>
      <c r="E4" s="20"/>
      <c r="F4" s="21"/>
      <c r="G4" s="21"/>
      <c r="H4" s="20"/>
      <c r="I4" s="21"/>
      <c r="J4" s="21"/>
      <c r="K4" s="21"/>
      <c r="L4" s="21"/>
      <c r="M4" s="21"/>
      <c r="N4" s="21"/>
      <c r="O4" s="21"/>
      <c r="P4" s="21"/>
    </row>
    <row r="5" spans="1:16" ht="18.75">
      <c r="A5" s="21"/>
      <c r="B5" s="20"/>
      <c r="C5" s="21"/>
      <c r="D5" s="21"/>
      <c r="E5" s="20"/>
      <c r="F5" s="21"/>
      <c r="G5" s="21"/>
      <c r="H5" s="20"/>
      <c r="I5" s="21"/>
      <c r="J5" s="21"/>
      <c r="K5" s="21"/>
      <c r="L5" s="21"/>
      <c r="M5" s="21"/>
      <c r="N5" s="21"/>
      <c r="O5" s="21"/>
      <c r="P5" s="21"/>
    </row>
    <row r="6" spans="1:16" ht="18.75">
      <c r="B6" s="18"/>
      <c r="E6" s="18"/>
      <c r="H6" s="18"/>
    </row>
    <row r="7" spans="1:16" ht="18.75">
      <c r="A7" s="346" t="s">
        <v>440</v>
      </c>
      <c r="B7" s="359"/>
      <c r="C7" s="436" t="s">
        <v>573</v>
      </c>
      <c r="D7" s="437"/>
      <c r="E7" s="18"/>
      <c r="F7" s="340"/>
      <c r="G7" s="341"/>
      <c r="H7" s="18"/>
      <c r="I7" s="340"/>
      <c r="J7" s="341"/>
    </row>
    <row r="8" spans="1:16" ht="18.75">
      <c r="A8" s="347"/>
      <c r="B8" s="359"/>
      <c r="C8" s="438"/>
      <c r="D8" s="439"/>
      <c r="E8" s="18"/>
      <c r="F8" s="342"/>
      <c r="G8" s="343"/>
      <c r="H8" s="18"/>
      <c r="I8" s="342"/>
      <c r="J8" s="343"/>
    </row>
    <row r="9" spans="1:16" ht="18.75">
      <c r="A9" s="348"/>
      <c r="B9" s="359"/>
      <c r="C9" s="440"/>
      <c r="D9" s="441"/>
      <c r="E9" s="18"/>
      <c r="F9" s="344"/>
      <c r="G9" s="345"/>
      <c r="H9" s="18"/>
      <c r="I9" s="344"/>
      <c r="J9" s="345"/>
    </row>
    <row r="10" spans="1:16" ht="18.75">
      <c r="A10" s="8"/>
      <c r="B10" s="359"/>
      <c r="E10" s="18"/>
      <c r="H10" s="18"/>
      <c r="N10" s="22"/>
    </row>
    <row r="11" spans="1:16" ht="15" customHeight="1">
      <c r="A11" s="369" t="s">
        <v>444</v>
      </c>
      <c r="B11" s="359"/>
      <c r="C11" s="371" t="s">
        <v>417</v>
      </c>
      <c r="D11" s="372"/>
      <c r="E11" s="359"/>
      <c r="F11" s="364"/>
      <c r="G11" s="356"/>
      <c r="H11" s="359"/>
      <c r="I11" s="364"/>
      <c r="J11" s="356"/>
    </row>
    <row r="12" spans="1:16" ht="15" customHeight="1">
      <c r="A12" s="370"/>
      <c r="B12" s="359"/>
      <c r="C12" s="373"/>
      <c r="D12" s="374"/>
      <c r="E12" s="359"/>
      <c r="F12" s="357"/>
      <c r="G12" s="358"/>
      <c r="H12" s="359"/>
      <c r="I12" s="357"/>
      <c r="J12" s="358"/>
    </row>
    <row r="13" spans="1:16" ht="15" customHeight="1">
      <c r="A13" s="369" t="s">
        <v>425</v>
      </c>
      <c r="B13" s="359"/>
      <c r="C13" s="360" t="s">
        <v>574</v>
      </c>
      <c r="D13" s="361"/>
      <c r="E13" s="359"/>
      <c r="F13" s="360"/>
      <c r="G13" s="361"/>
      <c r="H13" s="359"/>
      <c r="I13" s="360"/>
      <c r="J13" s="361"/>
    </row>
    <row r="14" spans="1:16" ht="15" customHeight="1">
      <c r="A14" s="370"/>
      <c r="B14" s="359"/>
      <c r="C14" s="362"/>
      <c r="D14" s="363"/>
      <c r="E14" s="359"/>
      <c r="F14" s="362"/>
      <c r="G14" s="363"/>
      <c r="H14" s="359"/>
      <c r="I14" s="362"/>
      <c r="J14" s="363"/>
      <c r="N14" s="96"/>
    </row>
    <row r="15" spans="1:16" ht="15" customHeight="1">
      <c r="A15" s="369" t="s">
        <v>449</v>
      </c>
      <c r="B15" s="359"/>
      <c r="C15" s="364">
        <v>2024</v>
      </c>
      <c r="D15" s="356"/>
      <c r="E15" s="359"/>
      <c r="F15" s="364"/>
      <c r="G15" s="356"/>
      <c r="H15" s="359"/>
      <c r="I15" s="364"/>
      <c r="J15" s="356"/>
    </row>
    <row r="16" spans="1:16" ht="15" customHeight="1">
      <c r="A16" s="370"/>
      <c r="B16" s="359"/>
      <c r="C16" s="357"/>
      <c r="D16" s="358"/>
      <c r="E16" s="359"/>
      <c r="F16" s="357"/>
      <c r="G16" s="358"/>
      <c r="H16" s="359"/>
      <c r="I16" s="357"/>
      <c r="J16" s="358"/>
    </row>
    <row r="17" spans="1:14" ht="15" customHeight="1">
      <c r="A17" s="369" t="s">
        <v>536</v>
      </c>
      <c r="B17" s="359"/>
      <c r="C17" s="442" t="s">
        <v>454</v>
      </c>
      <c r="D17" s="443"/>
      <c r="E17" s="359"/>
      <c r="F17" s="364"/>
      <c r="G17" s="356"/>
      <c r="H17" s="359"/>
      <c r="I17" s="364"/>
      <c r="J17" s="356"/>
    </row>
    <row r="18" spans="1:14" ht="15" customHeight="1">
      <c r="A18" s="370"/>
      <c r="B18" s="359"/>
      <c r="C18" s="444"/>
      <c r="D18" s="445"/>
      <c r="E18" s="359"/>
      <c r="F18" s="357"/>
      <c r="G18" s="358"/>
      <c r="H18" s="359"/>
      <c r="I18" s="357"/>
      <c r="J18" s="358"/>
      <c r="L18" s="25" t="s">
        <v>384</v>
      </c>
      <c r="M18" s="25" t="s">
        <v>384</v>
      </c>
      <c r="N18" s="25"/>
    </row>
    <row r="19" spans="1:14" ht="15" customHeight="1">
      <c r="A19" s="10"/>
      <c r="B19" s="359"/>
      <c r="E19" s="359"/>
      <c r="H19" s="359"/>
      <c r="L19" s="25" t="s">
        <v>384</v>
      </c>
      <c r="M19" s="25" t="s">
        <v>384</v>
      </c>
      <c r="N19" s="25"/>
    </row>
    <row r="20" spans="1:14" ht="35.25">
      <c r="A20" s="11" t="s">
        <v>455</v>
      </c>
      <c r="B20" s="359"/>
      <c r="C20" s="237" t="s">
        <v>538</v>
      </c>
      <c r="D20" s="238" t="s">
        <v>539</v>
      </c>
      <c r="E20" s="359"/>
      <c r="F20" s="14"/>
      <c r="G20" s="13"/>
      <c r="H20" s="359"/>
      <c r="I20" s="122"/>
      <c r="J20" s="16"/>
      <c r="L20" s="38" t="s">
        <v>458</v>
      </c>
      <c r="M20" s="25" t="s">
        <v>384</v>
      </c>
      <c r="N20" s="39" t="s">
        <v>459</v>
      </c>
    </row>
    <row r="21" spans="1:14" ht="15" customHeight="1">
      <c r="A21" s="23" t="s">
        <v>4</v>
      </c>
      <c r="B21" s="359"/>
      <c r="C21" s="277">
        <f>IF(ISERROR(VLOOKUP($A21,'Indices - Circular Economy'!D$9:E$919,2, 0)), "", VLOOKUP($A21,'Indices - Circular Economy'!D$9:E$919, 2, 0))</f>
        <v>2.4</v>
      </c>
      <c r="D21" s="53">
        <f>IF(C21="", "", ROUND(10 - 9 * ((C21 - MIN($C$21:$C$1600)) / (MAX($C$21:$C$1600) - MIN($C$21:$C$1600))), 2))</f>
        <v>9.7899999999999991</v>
      </c>
      <c r="E21" s="359"/>
      <c r="F21" s="15"/>
      <c r="G21" s="15"/>
      <c r="H21" s="359"/>
      <c r="I21" s="15"/>
      <c r="J21" s="258"/>
      <c r="L21" s="133">
        <f>IF(ISERROR(AVERAGE(D21,G21,J21)),"",AVERAGE(D21,G21,J21))</f>
        <v>9.7899999999999991</v>
      </c>
      <c r="M21" s="25" t="s">
        <v>384</v>
      </c>
      <c r="N21" s="163"/>
    </row>
    <row r="22" spans="1:14" ht="15" customHeight="1">
      <c r="A22" s="23" t="s">
        <v>6</v>
      </c>
      <c r="B22" s="359"/>
      <c r="C22" s="277">
        <f>IF(ISERROR(VLOOKUP($A22,'Indices - Circular Economy'!D$9:E$919,2, 0)), "", VLOOKUP($A22,'Indices - Circular Economy'!D$9:E$919, 2, 0))</f>
        <v>5.3</v>
      </c>
      <c r="D22" s="53">
        <f t="shared" ref="D22:D85" si="0">IF(C22="", "", ROUND(10 - 9 * ((C22 - MIN($C$21:$C$1600)) / (MAX($C$21:$C$1600) - MIN($C$21:$C$1600))), 2))</f>
        <v>9.5299999999999994</v>
      </c>
      <c r="E22" s="359"/>
      <c r="F22" s="15"/>
      <c r="G22" s="15"/>
      <c r="H22" s="359"/>
      <c r="I22" s="270"/>
      <c r="J22" s="15"/>
      <c r="L22" s="133">
        <f>IF(ISERROR(AVERAGE(D22,G22,J22)),"",AVERAGE(D22,G22,J22))</f>
        <v>9.5299999999999994</v>
      </c>
      <c r="M22" s="25" t="s">
        <v>384</v>
      </c>
      <c r="N22" s="163"/>
    </row>
    <row r="23" spans="1:14" ht="15" customHeight="1">
      <c r="A23" s="23" t="s">
        <v>8</v>
      </c>
      <c r="B23" s="359"/>
      <c r="C23" s="277">
        <f>IF(ISERROR(VLOOKUP($A23,'Indices - Circular Economy'!D$9:E$919,2, 0)), "", VLOOKUP($A23,'Indices - Circular Economy'!D$9:E$919, 2, 0))</f>
        <v>10.5</v>
      </c>
      <c r="D23" s="53">
        <f t="shared" si="0"/>
        <v>9.06</v>
      </c>
      <c r="E23" s="359"/>
      <c r="F23" s="15"/>
      <c r="G23" s="15"/>
      <c r="H23" s="359"/>
      <c r="I23" s="67"/>
      <c r="J23" s="15"/>
      <c r="L23" s="133">
        <f>IF(ISERROR(AVERAGE(D23,G23,J23)),"",AVERAGE(D23,G23,J23))</f>
        <v>9.06</v>
      </c>
      <c r="M23" s="25" t="s">
        <v>384</v>
      </c>
      <c r="N23" s="163"/>
    </row>
    <row r="24" spans="1:14" ht="15" customHeight="1">
      <c r="A24" s="23" t="s">
        <v>383</v>
      </c>
      <c r="B24" s="359"/>
      <c r="C24" s="277" t="str">
        <f>IF(ISERROR(VLOOKUP($A24,'Indices - Circular Economy'!D$9:E$919,2, 0)), "", VLOOKUP($A24,'Indices - Circular Economy'!D$9:E$919, 2, 0))</f>
        <v/>
      </c>
      <c r="D24" s="53" t="str">
        <f t="shared" si="0"/>
        <v/>
      </c>
      <c r="E24" s="359"/>
      <c r="F24" s="15"/>
      <c r="G24" s="15"/>
      <c r="H24" s="359"/>
      <c r="I24" s="67"/>
      <c r="J24" s="15"/>
      <c r="L24" s="133" t="str">
        <f>IF(ISERROR(AVERAGE(D24,G24,J24)),"",AVERAGE(D24,G24,J24))</f>
        <v/>
      </c>
      <c r="M24" s="25" t="s">
        <v>384</v>
      </c>
      <c r="N24" s="163"/>
    </row>
    <row r="25" spans="1:14" ht="15" customHeight="1">
      <c r="A25" s="23" t="s">
        <v>10</v>
      </c>
      <c r="B25" s="359"/>
      <c r="C25" s="277">
        <f>IF(ISERROR(VLOOKUP($A25,'Indices - Circular Economy'!D$9:E$919,2, 0)), "", VLOOKUP($A25,'Indices - Circular Economy'!D$9:E$919, 2, 0))</f>
        <v>1.1000000000000001</v>
      </c>
      <c r="D25" s="53">
        <f t="shared" si="0"/>
        <v>9.91</v>
      </c>
      <c r="E25" s="359"/>
      <c r="F25" s="15"/>
      <c r="G25" s="15"/>
      <c r="H25" s="359"/>
      <c r="I25" s="67"/>
      <c r="J25" s="15"/>
      <c r="L25" s="133">
        <f>IF(ISERROR(AVERAGE(D25,G25,J25)),"",AVERAGE(D25,G25,J25))</f>
        <v>9.91</v>
      </c>
      <c r="M25" s="25" t="s">
        <v>384</v>
      </c>
      <c r="N25" s="163"/>
    </row>
    <row r="26" spans="1:14" ht="15" customHeight="1">
      <c r="A26" s="23" t="s">
        <v>12</v>
      </c>
      <c r="B26" s="359"/>
      <c r="C26" s="277" t="str">
        <f>IF(ISERROR(VLOOKUP($A26,'Indices - Circular Economy'!D$9:E$919,2, 0)), "", VLOOKUP($A26,'Indices - Circular Economy'!D$9:E$919, 2, 0))</f>
        <v/>
      </c>
      <c r="D26" s="53" t="str">
        <f t="shared" si="0"/>
        <v/>
      </c>
      <c r="E26" s="359"/>
      <c r="F26" s="15"/>
      <c r="G26" s="15"/>
      <c r="H26" s="359"/>
      <c r="I26" s="67"/>
      <c r="J26" s="15"/>
      <c r="L26" s="133" t="str">
        <f>IF(ISERROR(AVERAGE(D26,G26,J26)),"",AVERAGE(D26,G26,J26))</f>
        <v/>
      </c>
      <c r="M26" s="25" t="s">
        <v>384</v>
      </c>
      <c r="N26" s="163"/>
    </row>
    <row r="27" spans="1:14" ht="15" customHeight="1">
      <c r="A27" s="23" t="s">
        <v>14</v>
      </c>
      <c r="B27" s="359"/>
      <c r="C27" s="277">
        <f>IF(ISERROR(VLOOKUP($A27,'Indices - Circular Economy'!D$9:E$919,2, 0)), "", VLOOKUP($A27,'Indices - Circular Economy'!D$9:E$919, 2, 0))</f>
        <v>6</v>
      </c>
      <c r="D27" s="53">
        <f t="shared" si="0"/>
        <v>9.4700000000000006</v>
      </c>
      <c r="E27" s="359"/>
      <c r="F27" s="15"/>
      <c r="G27" s="15"/>
      <c r="H27" s="359"/>
      <c r="I27" s="67"/>
      <c r="J27" s="15"/>
      <c r="L27" s="133">
        <f>IF(ISERROR(AVERAGE(D27,G27,J27)),"",AVERAGE(D27,G27,J27))</f>
        <v>9.4700000000000006</v>
      </c>
      <c r="M27" s="25" t="s">
        <v>384</v>
      </c>
      <c r="N27" s="163"/>
    </row>
    <row r="28" spans="1:14" ht="15" customHeight="1">
      <c r="A28" s="23" t="s">
        <v>16</v>
      </c>
      <c r="B28" s="359"/>
      <c r="C28" s="277">
        <f>IF(ISERROR(VLOOKUP($A28,'Indices - Circular Economy'!D$9:E$919,2, 0)), "", VLOOKUP($A28,'Indices - Circular Economy'!D$9:E$919, 2, 0))</f>
        <v>4.5</v>
      </c>
      <c r="D28" s="53">
        <f t="shared" si="0"/>
        <v>9.6</v>
      </c>
      <c r="E28" s="359"/>
      <c r="F28" s="15"/>
      <c r="G28" s="15"/>
      <c r="H28" s="359"/>
      <c r="J28" s="15"/>
      <c r="L28" s="133">
        <f>IF(ISERROR(AVERAGE(D28,G28,J28)),"",AVERAGE(D28,G28,J28))</f>
        <v>9.6</v>
      </c>
      <c r="M28" s="25" t="s">
        <v>384</v>
      </c>
      <c r="N28" s="163"/>
    </row>
    <row r="29" spans="1:14" ht="15" customHeight="1">
      <c r="A29" s="23" t="s">
        <v>18</v>
      </c>
      <c r="B29" s="359"/>
      <c r="C29" s="277">
        <f>IF(ISERROR(VLOOKUP($A29,'Indices - Circular Economy'!D$9:E$919,2, 0)), "", VLOOKUP($A29,'Indices - Circular Economy'!D$9:E$919, 2, 0))</f>
        <v>41.1</v>
      </c>
      <c r="D29" s="53">
        <f t="shared" si="0"/>
        <v>6.31</v>
      </c>
      <c r="E29" s="359"/>
      <c r="F29" s="15"/>
      <c r="G29" s="15"/>
      <c r="H29" s="359"/>
      <c r="I29" s="67"/>
      <c r="J29" s="15"/>
      <c r="L29" s="133">
        <f>IF(ISERROR(AVERAGE(D29,G29,J29)),"",AVERAGE(D29,G29,J29))</f>
        <v>6.31</v>
      </c>
      <c r="M29" s="25" t="s">
        <v>384</v>
      </c>
      <c r="N29" s="163"/>
    </row>
    <row r="30" spans="1:14" ht="15" customHeight="1">
      <c r="A30" s="23" t="s">
        <v>20</v>
      </c>
      <c r="B30" s="359"/>
      <c r="C30" s="277">
        <f>IF(ISERROR(VLOOKUP($A30,'Indices - Circular Economy'!D$9:E$919,2, 0)), "", VLOOKUP($A30,'Indices - Circular Economy'!D$9:E$919, 2, 0))</f>
        <v>97.6</v>
      </c>
      <c r="D30" s="53">
        <f t="shared" si="0"/>
        <v>1.22</v>
      </c>
      <c r="E30" s="359"/>
      <c r="F30" s="15"/>
      <c r="G30" s="15"/>
      <c r="H30" s="359"/>
      <c r="I30" s="67"/>
      <c r="J30" s="15"/>
      <c r="L30" s="133">
        <f>IF(ISERROR(AVERAGE(D30,G30,J30)),"",AVERAGE(D30,G30,J30))</f>
        <v>1.22</v>
      </c>
      <c r="M30" s="25" t="s">
        <v>384</v>
      </c>
      <c r="N30" s="163"/>
    </row>
    <row r="31" spans="1:14" ht="15" customHeight="1">
      <c r="A31" s="23" t="s">
        <v>22</v>
      </c>
      <c r="B31" s="359"/>
      <c r="C31" s="277">
        <f>IF(ISERROR(VLOOKUP($A31,'Indices - Circular Economy'!D$9:E$919,2, 0)), "", VLOOKUP($A31,'Indices - Circular Economy'!D$9:E$919, 2, 0))</f>
        <v>12.6</v>
      </c>
      <c r="D31" s="53">
        <f t="shared" si="0"/>
        <v>8.8699999999999992</v>
      </c>
      <c r="E31" s="359"/>
      <c r="F31" s="15"/>
      <c r="G31" s="15"/>
      <c r="H31" s="359"/>
      <c r="I31" s="67"/>
      <c r="J31" s="15"/>
      <c r="L31" s="133">
        <f>IF(ISERROR(AVERAGE(D31,G31,J31)),"",AVERAGE(D31,G31,J31))</f>
        <v>8.8699999999999992</v>
      </c>
      <c r="M31" s="25" t="s">
        <v>384</v>
      </c>
      <c r="N31" s="163"/>
    </row>
    <row r="32" spans="1:14" ht="15" customHeight="1">
      <c r="A32" s="23" t="s">
        <v>386</v>
      </c>
      <c r="B32" s="359"/>
      <c r="C32" s="277">
        <f>IF(ISERROR(VLOOKUP($A32,'Indices - Circular Economy'!D$9:E$919,2, 0)), "", VLOOKUP($A32,'Indices - Circular Economy'!D$9:E$919, 2, 0))</f>
        <v>2.9</v>
      </c>
      <c r="D32" s="53">
        <f t="shared" si="0"/>
        <v>9.75</v>
      </c>
      <c r="E32" s="359"/>
      <c r="F32" s="15"/>
      <c r="G32" s="15"/>
      <c r="H32" s="359"/>
      <c r="J32" s="15"/>
      <c r="L32" s="133">
        <f>IF(ISERROR(AVERAGE(D32,G32,J32)),"",AVERAGE(D32,G32,J32))</f>
        <v>9.75</v>
      </c>
      <c r="M32" s="25" t="s">
        <v>384</v>
      </c>
      <c r="N32" s="163"/>
    </row>
    <row r="33" spans="1:14" ht="15" customHeight="1">
      <c r="A33" s="23" t="s">
        <v>24</v>
      </c>
      <c r="B33" s="359"/>
      <c r="C33" s="277">
        <f>IF(ISERROR(VLOOKUP($A33,'Indices - Circular Economy'!D$9:E$919,2, 0)), "", VLOOKUP($A33,'Indices - Circular Economy'!D$9:E$919, 2, 0))</f>
        <v>34</v>
      </c>
      <c r="D33" s="53">
        <f t="shared" si="0"/>
        <v>6.95</v>
      </c>
      <c r="E33" s="359"/>
      <c r="F33" s="15"/>
      <c r="G33" s="15"/>
      <c r="H33" s="359"/>
      <c r="I33" s="67"/>
      <c r="J33" s="15"/>
      <c r="L33" s="133">
        <f>IF(ISERROR(AVERAGE(D33,G33,J33)),"",AVERAGE(D33,G33,J33))</f>
        <v>6.95</v>
      </c>
      <c r="M33" s="25" t="s">
        <v>384</v>
      </c>
      <c r="N33" s="163"/>
    </row>
    <row r="34" spans="1:14" ht="15" customHeight="1">
      <c r="A34" s="23" t="s">
        <v>26</v>
      </c>
      <c r="B34" s="359"/>
      <c r="C34" s="277">
        <f>IF(ISERROR(VLOOKUP($A34,'Indices - Circular Economy'!D$9:E$919,2, 0)), "", VLOOKUP($A34,'Indices - Circular Economy'!D$9:E$919, 2, 0))</f>
        <v>3.1</v>
      </c>
      <c r="D34" s="53">
        <f t="shared" si="0"/>
        <v>9.73</v>
      </c>
      <c r="E34" s="359"/>
      <c r="F34" s="15"/>
      <c r="G34" s="15"/>
      <c r="H34" s="359"/>
      <c r="I34" s="67"/>
      <c r="J34" s="15"/>
      <c r="L34" s="133">
        <f>IF(ISERROR(AVERAGE(D34,G34,J34)),"",AVERAGE(D34,G34,J34))</f>
        <v>9.73</v>
      </c>
      <c r="M34" s="25" t="s">
        <v>384</v>
      </c>
      <c r="N34" s="163"/>
    </row>
    <row r="35" spans="1:14" ht="15" customHeight="1">
      <c r="A35" s="23" t="s">
        <v>28</v>
      </c>
      <c r="B35" s="359"/>
      <c r="C35" s="277">
        <f>IF(ISERROR(VLOOKUP($A35,'Indices - Circular Economy'!D$9:E$919,2, 0)), "", VLOOKUP($A35,'Indices - Circular Economy'!D$9:E$919, 2, 0))</f>
        <v>56.2</v>
      </c>
      <c r="D35" s="53">
        <f t="shared" si="0"/>
        <v>4.95</v>
      </c>
      <c r="E35" s="359"/>
      <c r="F35" s="15"/>
      <c r="G35" s="15"/>
      <c r="H35" s="359"/>
      <c r="I35" s="67"/>
      <c r="J35" s="15"/>
      <c r="L35" s="133">
        <f>IF(ISERROR(AVERAGE(D35,G35,J35)),"",AVERAGE(D35,G35,J35))</f>
        <v>4.95</v>
      </c>
      <c r="M35" s="25" t="s">
        <v>384</v>
      </c>
      <c r="N35" s="163"/>
    </row>
    <row r="36" spans="1:14" ht="15" customHeight="1">
      <c r="A36" s="23" t="s">
        <v>30</v>
      </c>
      <c r="B36" s="359"/>
      <c r="C36" s="277">
        <f>IF(ISERROR(VLOOKUP($A36,'Indices - Circular Economy'!D$9:E$919,2, 0)), "", VLOOKUP($A36,'Indices - Circular Economy'!D$9:E$919, 2, 0))</f>
        <v>31.1</v>
      </c>
      <c r="D36" s="53">
        <f t="shared" si="0"/>
        <v>7.21</v>
      </c>
      <c r="E36" s="359"/>
      <c r="F36" s="15"/>
      <c r="G36" s="15"/>
      <c r="H36" s="359"/>
      <c r="I36" s="67"/>
      <c r="J36" s="15"/>
      <c r="L36" s="133">
        <f>IF(ISERROR(AVERAGE(D36,G36,J36)),"",AVERAGE(D36,G36,J36))</f>
        <v>7.21</v>
      </c>
      <c r="M36" s="25" t="s">
        <v>384</v>
      </c>
      <c r="N36" s="163"/>
    </row>
    <row r="37" spans="1:14" ht="15" customHeight="1">
      <c r="A37" s="23" t="s">
        <v>32</v>
      </c>
      <c r="B37" s="359"/>
      <c r="C37" s="277">
        <f>IF(ISERROR(VLOOKUP($A37,'Indices - Circular Economy'!D$9:E$919,2, 0)), "", VLOOKUP($A37,'Indices - Circular Economy'!D$9:E$919, 2, 0))</f>
        <v>98.9</v>
      </c>
      <c r="D37" s="53">
        <f t="shared" si="0"/>
        <v>1.1000000000000001</v>
      </c>
      <c r="E37" s="359"/>
      <c r="F37" s="15"/>
      <c r="G37" s="15"/>
      <c r="H37" s="359"/>
      <c r="I37" s="67"/>
      <c r="J37" s="15"/>
      <c r="L37" s="133">
        <f>IF(ISERROR(AVERAGE(D37,G37,J37)),"",AVERAGE(D37,G37,J37))</f>
        <v>1.1000000000000001</v>
      </c>
      <c r="M37" s="25" t="s">
        <v>384</v>
      </c>
      <c r="N37" s="163"/>
    </row>
    <row r="38" spans="1:14" ht="15" customHeight="1">
      <c r="A38" s="23" t="s">
        <v>34</v>
      </c>
      <c r="B38" s="359"/>
      <c r="C38" s="277">
        <f>IF(ISERROR(VLOOKUP($A38,'Indices - Circular Economy'!D$9:E$919,2, 0)), "", VLOOKUP($A38,'Indices - Circular Economy'!D$9:E$919, 2, 0))</f>
        <v>1.4</v>
      </c>
      <c r="D38" s="53">
        <f t="shared" si="0"/>
        <v>9.8800000000000008</v>
      </c>
      <c r="E38" s="359"/>
      <c r="F38" s="15"/>
      <c r="G38" s="15"/>
      <c r="H38" s="359"/>
      <c r="I38" s="67"/>
      <c r="J38" s="15"/>
      <c r="L38" s="133">
        <f>IF(ISERROR(AVERAGE(D38,G38,J38)),"",AVERAGE(D38,G38,J38))</f>
        <v>9.8800000000000008</v>
      </c>
      <c r="M38" s="25" t="s">
        <v>384</v>
      </c>
      <c r="N38" s="163"/>
    </row>
    <row r="39" spans="1:14" ht="15" customHeight="1">
      <c r="A39" s="23" t="s">
        <v>36</v>
      </c>
      <c r="B39" s="359"/>
      <c r="C39" s="277">
        <f>IF(ISERROR(VLOOKUP($A39,'Indices - Circular Economy'!D$9:E$919,2, 0)), "", VLOOKUP($A39,'Indices - Circular Economy'!D$9:E$919, 2, 0))</f>
        <v>0.1</v>
      </c>
      <c r="D39" s="53">
        <f t="shared" si="0"/>
        <v>10</v>
      </c>
      <c r="E39" s="359"/>
      <c r="F39" s="15"/>
      <c r="G39" s="15"/>
      <c r="H39" s="359"/>
      <c r="I39" s="67"/>
      <c r="J39" s="15"/>
      <c r="L39" s="133">
        <f>IF(ISERROR(AVERAGE(D39,G39,J39)),"",AVERAGE(D39,G39,J39))</f>
        <v>10</v>
      </c>
      <c r="M39" s="25" t="s">
        <v>384</v>
      </c>
      <c r="N39" s="163"/>
    </row>
    <row r="40" spans="1:14" ht="15" customHeight="1">
      <c r="A40" s="23" t="s">
        <v>38</v>
      </c>
      <c r="B40" s="359"/>
      <c r="C40" s="277">
        <f>IF(ISERROR(VLOOKUP($A40,'Indices - Circular Economy'!D$9:E$919,2, 0)), "", VLOOKUP($A40,'Indices - Circular Economy'!D$9:E$919, 2, 0))</f>
        <v>6.2</v>
      </c>
      <c r="D40" s="53">
        <f t="shared" si="0"/>
        <v>9.4499999999999993</v>
      </c>
      <c r="E40" s="359"/>
      <c r="F40" s="15"/>
      <c r="G40" s="15"/>
      <c r="H40" s="359"/>
      <c r="I40" s="67"/>
      <c r="J40" s="15"/>
      <c r="L40" s="133">
        <f>IF(ISERROR(AVERAGE(D40,G40,J40)),"",AVERAGE(D40,G40,J40))</f>
        <v>9.4499999999999993</v>
      </c>
      <c r="M40" s="25" t="s">
        <v>384</v>
      </c>
      <c r="N40" s="163"/>
    </row>
    <row r="41" spans="1:14" ht="15" customHeight="1">
      <c r="A41" s="23" t="s">
        <v>40</v>
      </c>
      <c r="B41" s="359"/>
      <c r="C41" s="277">
        <f>IF(ISERROR(VLOOKUP($A41,'Indices - Circular Economy'!D$9:E$919,2, 0)), "", VLOOKUP($A41,'Indices - Circular Economy'!D$9:E$919, 2, 0))</f>
        <v>5.5</v>
      </c>
      <c r="D41" s="53">
        <f t="shared" si="0"/>
        <v>9.51</v>
      </c>
      <c r="E41" s="359"/>
      <c r="F41" s="15"/>
      <c r="G41" s="15"/>
      <c r="H41" s="359"/>
      <c r="I41" s="67"/>
      <c r="J41" s="15"/>
      <c r="L41" s="133">
        <f>IF(ISERROR(AVERAGE(D41,G41,J41)),"",AVERAGE(D41,G41,J41))</f>
        <v>9.51</v>
      </c>
      <c r="M41" s="25" t="s">
        <v>384</v>
      </c>
      <c r="N41" s="163"/>
    </row>
    <row r="42" spans="1:14" ht="29.25">
      <c r="A42" s="23" t="s">
        <v>387</v>
      </c>
      <c r="B42" s="359"/>
      <c r="C42" s="277" t="str">
        <f>IF(ISERROR(VLOOKUP($A42,'Indices - Circular Economy'!D$9:E$919,2, 0)), "", VLOOKUP($A42,'Indices - Circular Economy'!D$9:E$919, 2, 0))</f>
        <v/>
      </c>
      <c r="D42" s="53" t="str">
        <f t="shared" si="0"/>
        <v/>
      </c>
      <c r="E42" s="359"/>
      <c r="F42" s="15"/>
      <c r="G42" s="15"/>
      <c r="H42" s="359"/>
      <c r="I42" s="67"/>
      <c r="J42" s="15"/>
      <c r="L42" s="133" t="str">
        <f>IF(ISERROR(AVERAGE(D42,G42,J42)),"",AVERAGE(D42,G42,J42))</f>
        <v/>
      </c>
      <c r="M42" s="25" t="s">
        <v>384</v>
      </c>
      <c r="N42" s="163"/>
    </row>
    <row r="43" spans="1:14" ht="15" customHeight="1">
      <c r="A43" s="23" t="s">
        <v>42</v>
      </c>
      <c r="B43" s="359"/>
      <c r="C43" s="277">
        <f>IF(ISERROR(VLOOKUP($A43,'Indices - Circular Economy'!D$9:E$919,2, 0)), "", VLOOKUP($A43,'Indices - Circular Economy'!D$9:E$919, 2, 0))</f>
        <v>0.3</v>
      </c>
      <c r="D43" s="53">
        <f t="shared" si="0"/>
        <v>9.98</v>
      </c>
      <c r="E43" s="359"/>
      <c r="F43" s="15"/>
      <c r="G43" s="15"/>
      <c r="H43" s="359"/>
      <c r="I43" s="67"/>
      <c r="J43" s="15"/>
      <c r="L43" s="133">
        <f>IF(ISERROR(AVERAGE(D43,G43,J43)),"",AVERAGE(D43,G43,J43))</f>
        <v>9.98</v>
      </c>
      <c r="M43" s="25" t="s">
        <v>384</v>
      </c>
      <c r="N43" s="163"/>
    </row>
    <row r="44" spans="1:14" ht="15" customHeight="1">
      <c r="A44" s="23" t="s">
        <v>44</v>
      </c>
      <c r="B44" s="359"/>
      <c r="C44" s="277">
        <f>IF(ISERROR(VLOOKUP($A44,'Indices - Circular Economy'!D$9:E$919,2, 0)), "", VLOOKUP($A44,'Indices - Circular Economy'!D$9:E$919, 2, 0))</f>
        <v>1.4</v>
      </c>
      <c r="D44" s="53">
        <f t="shared" si="0"/>
        <v>9.8800000000000008</v>
      </c>
      <c r="E44" s="359"/>
      <c r="F44" s="15"/>
      <c r="G44" s="15"/>
      <c r="H44" s="359"/>
      <c r="I44" s="67"/>
      <c r="J44" s="15"/>
      <c r="L44" s="133">
        <f>IF(ISERROR(AVERAGE(D44,G44,J44)),"",AVERAGE(D44,G44,J44))</f>
        <v>9.8800000000000008</v>
      </c>
      <c r="M44" s="25" t="s">
        <v>384</v>
      </c>
      <c r="N44" s="163"/>
    </row>
    <row r="45" spans="1:14" ht="15" customHeight="1">
      <c r="A45" s="23" t="s">
        <v>460</v>
      </c>
      <c r="B45" s="359"/>
      <c r="C45" s="277" t="str">
        <f>IF(ISERROR(VLOOKUP($A45,'Indices - Circular Economy'!D$9:E$919,2, 0)), "", VLOOKUP($A45,'Indices - Circular Economy'!D$9:E$919, 2, 0))</f>
        <v/>
      </c>
      <c r="D45" s="53" t="str">
        <f t="shared" si="0"/>
        <v/>
      </c>
      <c r="E45" s="359"/>
      <c r="F45" s="15"/>
      <c r="G45" s="15"/>
      <c r="H45" s="359"/>
      <c r="I45" s="67"/>
      <c r="J45" s="15"/>
      <c r="L45" s="133" t="str">
        <f>IF(ISERROR(AVERAGE(D45,G45,J45)),"",AVERAGE(D45,G45,J45))</f>
        <v/>
      </c>
      <c r="M45" s="25" t="s">
        <v>384</v>
      </c>
      <c r="N45" s="163"/>
    </row>
    <row r="46" spans="1:14" ht="15" customHeight="1">
      <c r="A46" s="23" t="s">
        <v>46</v>
      </c>
      <c r="B46" s="359"/>
      <c r="C46" s="277">
        <f>IF(ISERROR(VLOOKUP($A46,'Indices - Circular Economy'!D$9:E$919,2, 0)), "", VLOOKUP($A46,'Indices - Circular Economy'!D$9:E$919, 2, 0))</f>
        <v>39.799999999999997</v>
      </c>
      <c r="D46" s="53">
        <f t="shared" si="0"/>
        <v>6.42</v>
      </c>
      <c r="E46" s="359"/>
      <c r="F46" s="15"/>
      <c r="G46" s="15"/>
      <c r="H46" s="359"/>
      <c r="I46" s="67"/>
      <c r="J46" s="15"/>
      <c r="L46" s="133">
        <f>IF(ISERROR(AVERAGE(D46,G46,J46)),"",AVERAGE(D46,G46,J46))</f>
        <v>6.42</v>
      </c>
      <c r="M46" s="25" t="s">
        <v>384</v>
      </c>
      <c r="N46" s="163"/>
    </row>
    <row r="47" spans="1:14" ht="15" customHeight="1">
      <c r="A47" s="23" t="s">
        <v>48</v>
      </c>
      <c r="B47" s="359"/>
      <c r="C47" s="277">
        <f>IF(ISERROR(VLOOKUP($A47,'Indices - Circular Economy'!D$9:E$919,2, 0)), "", VLOOKUP($A47,'Indices - Circular Economy'!D$9:E$919, 2, 0))</f>
        <v>1.2</v>
      </c>
      <c r="D47" s="53">
        <f t="shared" si="0"/>
        <v>9.9</v>
      </c>
      <c r="E47" s="359"/>
      <c r="F47" s="15"/>
      <c r="G47" s="15"/>
      <c r="H47" s="359"/>
      <c r="I47" s="67"/>
      <c r="J47" s="15"/>
      <c r="L47" s="133">
        <f>IF(ISERROR(AVERAGE(D47,G47,J47)),"",AVERAGE(D47,G47,J47))</f>
        <v>9.9</v>
      </c>
      <c r="M47" s="25" t="s">
        <v>384</v>
      </c>
      <c r="N47" s="163"/>
    </row>
    <row r="48" spans="1:14" ht="15" customHeight="1">
      <c r="A48" s="23" t="s">
        <v>50</v>
      </c>
      <c r="B48" s="359"/>
      <c r="C48" s="277">
        <f>IF(ISERROR(VLOOKUP($A48,'Indices - Circular Economy'!D$9:E$919,2, 0)), "", VLOOKUP($A48,'Indices - Circular Economy'!D$9:E$919, 2, 0))</f>
        <v>0.9</v>
      </c>
      <c r="D48" s="53">
        <f t="shared" si="0"/>
        <v>9.93</v>
      </c>
      <c r="E48" s="359"/>
      <c r="F48" s="15"/>
      <c r="G48" s="15"/>
      <c r="H48" s="359"/>
      <c r="I48" s="67"/>
      <c r="J48" s="15"/>
      <c r="L48" s="133">
        <f>IF(ISERROR(AVERAGE(D48,G48,J48)),"",AVERAGE(D48,G48,J48))</f>
        <v>9.93</v>
      </c>
      <c r="M48" s="25" t="s">
        <v>384</v>
      </c>
      <c r="N48" s="163"/>
    </row>
    <row r="49" spans="1:14" ht="15" customHeight="1">
      <c r="A49" s="23" t="s">
        <v>52</v>
      </c>
      <c r="B49" s="359"/>
      <c r="C49" s="277">
        <f>IF(ISERROR(VLOOKUP($A49,'Indices - Circular Economy'!D$9:E$919,2, 0)), "", VLOOKUP($A49,'Indices - Circular Economy'!D$9:E$919, 2, 0))</f>
        <v>5.0999999999999996</v>
      </c>
      <c r="D49" s="53">
        <f t="shared" si="0"/>
        <v>9.5500000000000007</v>
      </c>
      <c r="E49" s="359"/>
      <c r="F49" s="15"/>
      <c r="G49" s="15"/>
      <c r="H49" s="359"/>
      <c r="I49" s="67"/>
      <c r="J49" s="15"/>
      <c r="L49" s="133">
        <f>IF(ISERROR(AVERAGE(D49,G49,J49)),"",AVERAGE(D49,G49,J49))</f>
        <v>9.5500000000000007</v>
      </c>
      <c r="M49" s="25" t="s">
        <v>384</v>
      </c>
      <c r="N49" s="163"/>
    </row>
    <row r="50" spans="1:14" ht="15" customHeight="1">
      <c r="A50" s="23" t="s">
        <v>54</v>
      </c>
      <c r="B50" s="359"/>
      <c r="C50" s="277">
        <f>IF(ISERROR(VLOOKUP($A50,'Indices - Circular Economy'!D$9:E$919,2, 0)), "", VLOOKUP($A50,'Indices - Circular Economy'!D$9:E$919, 2, 0))</f>
        <v>0.2</v>
      </c>
      <c r="D50" s="53">
        <f t="shared" si="0"/>
        <v>9.99</v>
      </c>
      <c r="E50" s="359"/>
      <c r="F50" s="15"/>
      <c r="G50" s="15"/>
      <c r="H50" s="359"/>
      <c r="I50" s="67"/>
      <c r="J50" s="15"/>
      <c r="L50" s="133">
        <f>IF(ISERROR(AVERAGE(D50,G50,J50)),"",AVERAGE(D50,G50,J50))</f>
        <v>9.99</v>
      </c>
      <c r="M50" s="25" t="s">
        <v>384</v>
      </c>
      <c r="N50" s="163"/>
    </row>
    <row r="51" spans="1:14" ht="15" customHeight="1">
      <c r="A51" s="23" t="s">
        <v>56</v>
      </c>
      <c r="B51" s="359"/>
      <c r="C51" s="277">
        <f>IF(ISERROR(VLOOKUP($A51,'Indices - Circular Economy'!D$9:E$919,2, 0)), "", VLOOKUP($A51,'Indices - Circular Economy'!D$9:E$919, 2, 0))</f>
        <v>24.4</v>
      </c>
      <c r="D51" s="53">
        <f t="shared" si="0"/>
        <v>7.81</v>
      </c>
      <c r="E51" s="359"/>
      <c r="F51" s="15"/>
      <c r="G51" s="15"/>
      <c r="H51" s="359"/>
      <c r="I51" s="67"/>
      <c r="J51" s="15"/>
      <c r="L51" s="133">
        <f>IF(ISERROR(AVERAGE(D51,G51,J51)),"",AVERAGE(D51,G51,J51))</f>
        <v>7.81</v>
      </c>
      <c r="M51" s="25" t="s">
        <v>384</v>
      </c>
      <c r="N51" s="163"/>
    </row>
    <row r="52" spans="1:14" ht="15" customHeight="1">
      <c r="A52" s="23" t="s">
        <v>58</v>
      </c>
      <c r="B52" s="359"/>
      <c r="C52" s="277">
        <f>IF(ISERROR(VLOOKUP($A52,'Indices - Circular Economy'!D$9:E$919,2, 0)), "", VLOOKUP($A52,'Indices - Circular Economy'!D$9:E$919, 2, 0))</f>
        <v>1.2</v>
      </c>
      <c r="D52" s="53">
        <f t="shared" si="0"/>
        <v>9.9</v>
      </c>
      <c r="E52" s="359"/>
      <c r="F52" s="15"/>
      <c r="G52" s="15"/>
      <c r="H52" s="359"/>
      <c r="I52" s="67"/>
      <c r="J52" s="15"/>
      <c r="L52" s="133">
        <f>IF(ISERROR(AVERAGE(D52,G52,J52)),"",AVERAGE(D52,G52,J52))</f>
        <v>9.9</v>
      </c>
      <c r="M52" s="25" t="s">
        <v>384</v>
      </c>
      <c r="N52" s="163"/>
    </row>
    <row r="53" spans="1:14" ht="29.25">
      <c r="A53" s="23" t="s">
        <v>60</v>
      </c>
      <c r="B53" s="359"/>
      <c r="C53" s="277">
        <f>IF(ISERROR(VLOOKUP($A53,'Indices - Circular Economy'!D$9:E$919,2, 0)), "", VLOOKUP($A53,'Indices - Circular Economy'!D$9:E$919, 2, 0))</f>
        <v>0.9</v>
      </c>
      <c r="D53" s="53">
        <f t="shared" si="0"/>
        <v>9.93</v>
      </c>
      <c r="E53" s="359"/>
      <c r="F53" s="15"/>
      <c r="G53" s="15"/>
      <c r="H53" s="359"/>
      <c r="I53" s="67"/>
      <c r="J53" s="15"/>
      <c r="L53" s="133">
        <f>IF(ISERROR(AVERAGE(D53,G53,J53)),"",AVERAGE(D53,G53,J53))</f>
        <v>9.93</v>
      </c>
      <c r="M53" s="25" t="s">
        <v>384</v>
      </c>
      <c r="N53" s="163"/>
    </row>
    <row r="54" spans="1:14" ht="15" customHeight="1">
      <c r="A54" s="23" t="s">
        <v>62</v>
      </c>
      <c r="B54" s="359"/>
      <c r="C54" s="277">
        <f>IF(ISERROR(VLOOKUP($A54,'Indices - Circular Economy'!D$9:E$919,2, 0)), "", VLOOKUP($A54,'Indices - Circular Economy'!D$9:E$919, 2, 0))</f>
        <v>1</v>
      </c>
      <c r="D54" s="53">
        <f t="shared" si="0"/>
        <v>9.92</v>
      </c>
      <c r="E54" s="359"/>
      <c r="F54" s="15"/>
      <c r="G54" s="15"/>
      <c r="H54" s="359"/>
      <c r="I54" s="67"/>
      <c r="J54" s="15"/>
      <c r="L54" s="133">
        <f>IF(ISERROR(AVERAGE(D54,G54,J54)),"",AVERAGE(D54,G54,J54))</f>
        <v>9.92</v>
      </c>
      <c r="M54" s="25" t="s">
        <v>384</v>
      </c>
      <c r="N54" s="163"/>
    </row>
    <row r="55" spans="1:14" ht="15" customHeight="1">
      <c r="A55" s="23" t="s">
        <v>64</v>
      </c>
      <c r="B55" s="359"/>
      <c r="C55" s="277">
        <f>IF(ISERROR(VLOOKUP($A55,'Indices - Circular Economy'!D$9:E$919,2, 0)), "", VLOOKUP($A55,'Indices - Circular Economy'!D$9:E$919, 2, 0))</f>
        <v>0.5</v>
      </c>
      <c r="D55" s="53">
        <f t="shared" si="0"/>
        <v>9.9600000000000009</v>
      </c>
      <c r="E55" s="359"/>
      <c r="F55" s="15"/>
      <c r="G55" s="15"/>
      <c r="H55" s="359"/>
      <c r="I55" s="67"/>
      <c r="J55" s="15"/>
      <c r="L55" s="133">
        <f>IF(ISERROR(AVERAGE(D55,G55,J55)),"",AVERAGE(D55,G55,J55))</f>
        <v>9.9600000000000009</v>
      </c>
      <c r="M55" s="25" t="s">
        <v>384</v>
      </c>
      <c r="N55" s="163"/>
    </row>
    <row r="56" spans="1:14" ht="15" customHeight="1">
      <c r="A56" s="23" t="s">
        <v>66</v>
      </c>
      <c r="B56" s="359"/>
      <c r="C56" s="277">
        <f>IF(ISERROR(VLOOKUP($A56,'Indices - Circular Economy'!D$9:E$919,2, 0)), "", VLOOKUP($A56,'Indices - Circular Economy'!D$9:E$919, 2, 0))</f>
        <v>4.5</v>
      </c>
      <c r="D56" s="53">
        <f t="shared" si="0"/>
        <v>9.6</v>
      </c>
      <c r="E56" s="359"/>
      <c r="F56" s="15"/>
      <c r="G56" s="15"/>
      <c r="H56" s="359"/>
      <c r="I56" s="67"/>
      <c r="J56" s="15"/>
      <c r="L56" s="133">
        <f>IF(ISERROR(AVERAGE(D56,G56,J56)),"",AVERAGE(D56,G56,J56))</f>
        <v>9.6</v>
      </c>
      <c r="M56" s="25" t="s">
        <v>384</v>
      </c>
      <c r="N56" s="163"/>
    </row>
    <row r="57" spans="1:14" ht="15" customHeight="1">
      <c r="A57" s="23" t="s">
        <v>68</v>
      </c>
      <c r="B57" s="359"/>
      <c r="C57" s="277">
        <f>IF(ISERROR(VLOOKUP($A57,'Indices - Circular Economy'!D$9:E$919,2, 0)), "", VLOOKUP($A57,'Indices - Circular Economy'!D$9:E$919, 2, 0))</f>
        <v>8.8000000000000007</v>
      </c>
      <c r="D57" s="53">
        <f t="shared" si="0"/>
        <v>9.2200000000000006</v>
      </c>
      <c r="E57" s="359"/>
      <c r="F57" s="15"/>
      <c r="G57" s="15"/>
      <c r="H57" s="359"/>
      <c r="I57" s="67"/>
      <c r="J57" s="15"/>
      <c r="L57" s="133">
        <f>IF(ISERROR(AVERAGE(D57,G57,J57)),"",AVERAGE(D57,G57,J57))</f>
        <v>9.2200000000000006</v>
      </c>
      <c r="M57" s="25" t="s">
        <v>384</v>
      </c>
      <c r="N57" s="163"/>
    </row>
    <row r="58" spans="1:14" ht="15" customHeight="1">
      <c r="A58" s="23" t="s">
        <v>70</v>
      </c>
      <c r="B58" s="359"/>
      <c r="C58" s="277">
        <f>IF(ISERROR(VLOOKUP($A58,'Indices - Circular Economy'!D$9:E$919,2, 0)), "", VLOOKUP($A58,'Indices - Circular Economy'!D$9:E$919, 2, 0))</f>
        <v>1</v>
      </c>
      <c r="D58" s="53">
        <f t="shared" si="0"/>
        <v>9.92</v>
      </c>
      <c r="E58" s="359"/>
      <c r="F58" s="15"/>
      <c r="G58" s="15"/>
      <c r="H58" s="359"/>
      <c r="I58" s="67"/>
      <c r="J58" s="15"/>
      <c r="L58" s="133">
        <f>IF(ISERROR(AVERAGE(D58,G58,J58)),"",AVERAGE(D58,G58,J58))</f>
        <v>9.92</v>
      </c>
      <c r="M58" s="25" t="s">
        <v>384</v>
      </c>
      <c r="N58" s="163"/>
    </row>
    <row r="59" spans="1:14" ht="15" customHeight="1">
      <c r="A59" s="23" t="s">
        <v>72</v>
      </c>
      <c r="B59" s="359"/>
      <c r="C59" s="277" t="str">
        <f>IF(ISERROR(VLOOKUP($A59,'Indices - Circular Economy'!D$9:E$919,2, 0)), "", VLOOKUP($A59,'Indices - Circular Economy'!D$9:E$919, 2, 0))</f>
        <v/>
      </c>
      <c r="D59" s="53" t="str">
        <f t="shared" si="0"/>
        <v/>
      </c>
      <c r="E59" s="359"/>
      <c r="F59" s="15"/>
      <c r="G59" s="15"/>
      <c r="H59" s="359"/>
      <c r="I59" s="67"/>
      <c r="J59" s="15"/>
      <c r="L59" s="133" t="str">
        <f>IF(ISERROR(AVERAGE(D59,G59,J59)),"",AVERAGE(D59,G59,J59))</f>
        <v/>
      </c>
      <c r="M59" s="25" t="s">
        <v>384</v>
      </c>
      <c r="N59" s="163"/>
    </row>
    <row r="60" spans="1:14" ht="15" customHeight="1">
      <c r="A60" s="23" t="s">
        <v>461</v>
      </c>
      <c r="B60" s="359"/>
      <c r="C60" s="277" t="str">
        <f>IF(ISERROR(VLOOKUP($A60,'Indices - Circular Economy'!D$9:E$919,2, 0)), "", VLOOKUP($A60,'Indices - Circular Economy'!D$9:E$919, 2, 0))</f>
        <v/>
      </c>
      <c r="D60" s="53" t="str">
        <f t="shared" si="0"/>
        <v/>
      </c>
      <c r="E60" s="359"/>
      <c r="F60" s="15"/>
      <c r="G60" s="15"/>
      <c r="H60" s="359"/>
      <c r="I60" s="67"/>
      <c r="J60" s="15"/>
      <c r="L60" s="133" t="str">
        <f>IF(ISERROR(AVERAGE(D60,G60,J60)),"",AVERAGE(D60,G60,J60))</f>
        <v/>
      </c>
      <c r="M60" s="25" t="s">
        <v>384</v>
      </c>
      <c r="N60" s="163"/>
    </row>
    <row r="61" spans="1:14" ht="15" customHeight="1">
      <c r="A61" s="23" t="s">
        <v>74</v>
      </c>
      <c r="B61" s="359"/>
      <c r="C61" s="277">
        <f>IF(ISERROR(VLOOKUP($A61,'Indices - Circular Economy'!D$9:E$919,2, 0)), "", VLOOKUP($A61,'Indices - Circular Economy'!D$9:E$919, 2, 0))</f>
        <v>3.2</v>
      </c>
      <c r="D61" s="53">
        <f t="shared" si="0"/>
        <v>9.7200000000000006</v>
      </c>
      <c r="E61" s="359"/>
      <c r="F61" s="15"/>
      <c r="G61" s="15"/>
      <c r="H61" s="359"/>
      <c r="I61" s="67"/>
      <c r="J61" s="15"/>
      <c r="L61" s="133">
        <f>IF(ISERROR(AVERAGE(D61,G61,J61)),"",AVERAGE(D61,G61,J61))</f>
        <v>9.7200000000000006</v>
      </c>
      <c r="M61" s="25" t="s">
        <v>384</v>
      </c>
      <c r="N61" s="163"/>
    </row>
    <row r="62" spans="1:14" ht="15" customHeight="1">
      <c r="A62" s="23" t="s">
        <v>479</v>
      </c>
      <c r="B62" s="359"/>
      <c r="C62" s="277" t="str">
        <f>IF(ISERROR(VLOOKUP($A62,'Indices - Circular Economy'!D$9:E$919,2, 0)), "", VLOOKUP($A62,'Indices - Circular Economy'!D$9:E$919, 2, 0))</f>
        <v/>
      </c>
      <c r="D62" s="53" t="str">
        <f t="shared" si="0"/>
        <v/>
      </c>
      <c r="E62" s="359"/>
      <c r="F62" s="15"/>
      <c r="G62" s="15"/>
      <c r="H62" s="359"/>
      <c r="I62" s="67"/>
      <c r="J62" s="15"/>
      <c r="L62" s="133" t="str">
        <f>IF(ISERROR(AVERAGE(D62,G62,J62)),"",AVERAGE(D62,G62,J62))</f>
        <v/>
      </c>
      <c r="M62" s="25" t="s">
        <v>384</v>
      </c>
      <c r="N62" s="163"/>
    </row>
    <row r="63" spans="1:14" ht="15" customHeight="1">
      <c r="A63" s="23" t="s">
        <v>78</v>
      </c>
      <c r="B63" s="359"/>
      <c r="C63" s="277">
        <f>IF(ISERROR(VLOOKUP($A63,'Indices - Circular Economy'!D$9:E$919,2, 0)), "", VLOOKUP($A63,'Indices - Circular Economy'!D$9:E$919, 2, 0))</f>
        <v>17.8</v>
      </c>
      <c r="D63" s="53">
        <f t="shared" si="0"/>
        <v>8.41</v>
      </c>
      <c r="E63" s="359"/>
      <c r="F63" s="15"/>
      <c r="G63" s="15"/>
      <c r="H63" s="359"/>
      <c r="I63" s="67"/>
      <c r="J63" s="15"/>
      <c r="L63" s="133">
        <f>IF(ISERROR(AVERAGE(D63,G63,J63)),"",AVERAGE(D63,G63,J63))</f>
        <v>8.41</v>
      </c>
      <c r="M63" s="25" t="s">
        <v>384</v>
      </c>
      <c r="N63" s="163"/>
    </row>
    <row r="64" spans="1:14" ht="15" customHeight="1">
      <c r="A64" s="23" t="s">
        <v>80</v>
      </c>
      <c r="B64" s="359"/>
      <c r="C64" s="277">
        <f>IF(ISERROR(VLOOKUP($A64,'Indices - Circular Economy'!D$9:E$919,2, 0)), "", VLOOKUP($A64,'Indices - Circular Economy'!D$9:E$919, 2, 0))</f>
        <v>7.9</v>
      </c>
      <c r="D64" s="53">
        <f t="shared" si="0"/>
        <v>9.3000000000000007</v>
      </c>
      <c r="E64" s="359"/>
      <c r="F64" s="15"/>
      <c r="G64" s="15"/>
      <c r="H64" s="359"/>
      <c r="I64" s="67"/>
      <c r="J64" s="15"/>
      <c r="L64" s="133">
        <f>IF(ISERROR(AVERAGE(D64,G64,J64)),"",AVERAGE(D64,G64,J64))</f>
        <v>9.3000000000000007</v>
      </c>
      <c r="M64" s="25" t="s">
        <v>384</v>
      </c>
      <c r="N64" s="163"/>
    </row>
    <row r="65" spans="1:14" ht="15" customHeight="1">
      <c r="A65" s="23" t="s">
        <v>82</v>
      </c>
      <c r="B65" s="359"/>
      <c r="C65" s="277">
        <f>IF(ISERROR(VLOOKUP($A65,'Indices - Circular Economy'!D$9:E$919,2, 0)), "", VLOOKUP($A65,'Indices - Circular Economy'!D$9:E$919, 2, 0))</f>
        <v>16.600000000000001</v>
      </c>
      <c r="D65" s="53">
        <f t="shared" si="0"/>
        <v>8.51</v>
      </c>
      <c r="E65" s="359"/>
      <c r="F65" s="15"/>
      <c r="G65" s="15"/>
      <c r="H65" s="359"/>
      <c r="I65" s="269"/>
      <c r="J65" s="260"/>
      <c r="L65" s="133">
        <f>IF(ISERROR(AVERAGE(D65,G65,J65)),"",AVERAGE(D65,G65,J65))</f>
        <v>8.51</v>
      </c>
      <c r="M65" s="25" t="s">
        <v>384</v>
      </c>
      <c r="N65" s="163"/>
    </row>
    <row r="66" spans="1:14" ht="15" customHeight="1">
      <c r="A66" s="23" t="s">
        <v>84</v>
      </c>
      <c r="B66" s="359"/>
      <c r="C66" s="277" t="str">
        <f>IF(ISERROR(VLOOKUP($A66,'Indices - Circular Economy'!D$9:E$919,2, 0)), "", VLOOKUP($A66,'Indices - Circular Economy'!D$9:E$919, 2, 0))</f>
        <v/>
      </c>
      <c r="D66" s="53" t="str">
        <f t="shared" si="0"/>
        <v/>
      </c>
      <c r="E66" s="359"/>
      <c r="F66" s="15"/>
      <c r="G66" s="15"/>
      <c r="H66" s="359"/>
      <c r="I66" s="15"/>
      <c r="J66" s="15"/>
      <c r="L66" s="133" t="str">
        <f>IF(ISERROR(AVERAGE(D66,G66,J66)),"",AVERAGE(D66,G66,J66))</f>
        <v/>
      </c>
      <c r="M66" s="25" t="s">
        <v>384</v>
      </c>
      <c r="N66" s="163"/>
    </row>
    <row r="67" spans="1:14" ht="29.25">
      <c r="A67" s="23" t="s">
        <v>480</v>
      </c>
      <c r="B67" s="359"/>
      <c r="C67" s="277" t="str">
        <f>IF(ISERROR(VLOOKUP($A67,'Indices - Circular Economy'!D$9:E$919,2, 0)), "", VLOOKUP($A67,'Indices - Circular Economy'!D$9:E$919, 2, 0))</f>
        <v/>
      </c>
      <c r="D67" s="53" t="str">
        <f t="shared" si="0"/>
        <v/>
      </c>
      <c r="E67" s="359"/>
      <c r="F67" s="15"/>
      <c r="G67" s="15"/>
      <c r="H67" s="359"/>
      <c r="I67" s="15"/>
      <c r="J67" s="15"/>
      <c r="L67" s="133" t="str">
        <f>IF(ISERROR(AVERAGE(D67,G67,J67)),"",AVERAGE(D67,G67,J67))</f>
        <v/>
      </c>
      <c r="M67" s="25" t="s">
        <v>384</v>
      </c>
      <c r="N67" s="163"/>
    </row>
    <row r="68" spans="1:14" ht="15" customHeight="1">
      <c r="A68" s="23" t="s">
        <v>88</v>
      </c>
      <c r="B68" s="359"/>
      <c r="C68" s="277">
        <f>IF(ISERROR(VLOOKUP($A68,'Indices - Circular Economy'!D$9:E$919,2, 0)), "", VLOOKUP($A68,'Indices - Circular Economy'!D$9:E$919, 2, 0))</f>
        <v>99.9</v>
      </c>
      <c r="D68" s="53">
        <f t="shared" si="0"/>
        <v>1.01</v>
      </c>
      <c r="E68" s="359"/>
      <c r="F68" s="15"/>
      <c r="G68" s="15"/>
      <c r="H68" s="359"/>
      <c r="I68" s="270"/>
      <c r="J68" s="17"/>
      <c r="L68" s="133">
        <f>IF(ISERROR(AVERAGE(D68,G68,J68)),"",AVERAGE(D68,G68,J68))</f>
        <v>1.01</v>
      </c>
      <c r="M68" s="25" t="s">
        <v>384</v>
      </c>
      <c r="N68" s="163"/>
    </row>
    <row r="69" spans="1:14" ht="15" customHeight="1">
      <c r="A69" s="23" t="s">
        <v>90</v>
      </c>
      <c r="B69" s="359"/>
      <c r="C69" s="277">
        <f>IF(ISERROR(VLOOKUP($A69,'Indices - Circular Economy'!D$9:E$919,2, 0)), "", VLOOKUP($A69,'Indices - Circular Economy'!D$9:E$919, 2, 0))</f>
        <v>1.1000000000000001</v>
      </c>
      <c r="D69" s="53">
        <f t="shared" si="0"/>
        <v>9.91</v>
      </c>
      <c r="E69" s="359"/>
      <c r="F69" s="15"/>
      <c r="G69" s="15"/>
      <c r="H69" s="359"/>
      <c r="I69" s="67"/>
      <c r="J69" s="15"/>
      <c r="L69" s="133">
        <f>IF(ISERROR(AVERAGE(D69,G69,J69)),"",AVERAGE(D69,G69,J69))</f>
        <v>9.91</v>
      </c>
      <c r="M69" s="25" t="s">
        <v>384</v>
      </c>
      <c r="N69" s="163"/>
    </row>
    <row r="70" spans="1:14" ht="15" customHeight="1">
      <c r="A70" s="23" t="s">
        <v>92</v>
      </c>
      <c r="B70" s="359"/>
      <c r="C70" s="277">
        <f>IF(ISERROR(VLOOKUP($A70,'Indices - Circular Economy'!D$9:E$919,2, 0)), "", VLOOKUP($A70,'Indices - Circular Economy'!D$9:E$919, 2, 0))</f>
        <v>4.8</v>
      </c>
      <c r="D70" s="53">
        <f t="shared" si="0"/>
        <v>9.58</v>
      </c>
      <c r="E70" s="359"/>
      <c r="F70" s="15"/>
      <c r="G70" s="15"/>
      <c r="H70" s="359"/>
      <c r="I70" s="67"/>
      <c r="J70" s="15"/>
      <c r="L70" s="133">
        <f>IF(ISERROR(AVERAGE(D70,G70,J70)),"",AVERAGE(D70,G70,J70))</f>
        <v>9.58</v>
      </c>
      <c r="M70" s="25" t="s">
        <v>384</v>
      </c>
      <c r="N70" s="163"/>
    </row>
    <row r="71" spans="1:14" ht="15" customHeight="1">
      <c r="A71" s="23" t="s">
        <v>94</v>
      </c>
      <c r="B71" s="359"/>
      <c r="C71" s="277">
        <f>IF(ISERROR(VLOOKUP($A71,'Indices - Circular Economy'!D$9:E$919,2, 0)), "", VLOOKUP($A71,'Indices - Circular Economy'!D$9:E$919, 2, 0))</f>
        <v>7.1</v>
      </c>
      <c r="D71" s="53">
        <f t="shared" si="0"/>
        <v>9.3699999999999992</v>
      </c>
      <c r="E71" s="359"/>
      <c r="F71" s="15"/>
      <c r="G71" s="15"/>
      <c r="H71" s="359"/>
      <c r="I71" s="67"/>
      <c r="J71" s="15"/>
      <c r="L71" s="133">
        <f>IF(ISERROR(AVERAGE(D71,G71,J71)),"",AVERAGE(D71,G71,J71))</f>
        <v>9.3699999999999992</v>
      </c>
      <c r="M71" s="25" t="s">
        <v>384</v>
      </c>
      <c r="N71" s="163"/>
    </row>
    <row r="72" spans="1:14" ht="15" customHeight="1">
      <c r="A72" s="23" t="s">
        <v>99</v>
      </c>
      <c r="B72" s="359"/>
      <c r="C72" s="277">
        <f>IF(ISERROR(VLOOKUP($A72,'Indices - Circular Economy'!D$9:E$919,2, 0)), "", VLOOKUP($A72,'Indices - Circular Economy'!D$9:E$919, 2, 0))</f>
        <v>11.8</v>
      </c>
      <c r="D72" s="53">
        <f t="shared" si="0"/>
        <v>8.9499999999999993</v>
      </c>
      <c r="E72" s="359"/>
      <c r="F72" s="15"/>
      <c r="G72" s="15"/>
      <c r="H72" s="359"/>
      <c r="I72" s="67"/>
      <c r="J72" s="15"/>
      <c r="L72" s="133">
        <f>IF(ISERROR(AVERAGE(D72,G72,J72)),"",AVERAGE(D72,G72,J72))</f>
        <v>8.9499999999999993</v>
      </c>
      <c r="M72" s="25" t="s">
        <v>384</v>
      </c>
      <c r="N72" s="163"/>
    </row>
    <row r="73" spans="1:14" ht="15" customHeight="1">
      <c r="A73" s="23" t="s">
        <v>101</v>
      </c>
      <c r="B73" s="359"/>
      <c r="C73" s="277">
        <f>IF(ISERROR(VLOOKUP($A73,'Indices - Circular Economy'!D$9:E$919,2, 0)), "", VLOOKUP($A73,'Indices - Circular Economy'!D$9:E$919, 2, 0))</f>
        <v>6.5</v>
      </c>
      <c r="D73" s="53">
        <f t="shared" si="0"/>
        <v>9.42</v>
      </c>
      <c r="E73" s="359"/>
      <c r="F73" s="15"/>
      <c r="G73" s="15"/>
      <c r="H73" s="359"/>
      <c r="I73" s="67"/>
      <c r="J73" s="15"/>
      <c r="L73" s="133">
        <f>IF(ISERROR(AVERAGE(D73,G73,J73)),"",AVERAGE(D73,G73,J73))</f>
        <v>9.42</v>
      </c>
      <c r="M73" s="25" t="s">
        <v>384</v>
      </c>
      <c r="N73" s="163"/>
    </row>
    <row r="74" spans="1:14" ht="15" customHeight="1">
      <c r="A74" s="23" t="s">
        <v>103</v>
      </c>
      <c r="B74" s="359"/>
      <c r="C74" s="277">
        <f>IF(ISERROR(VLOOKUP($A74,'Indices - Circular Economy'!D$9:E$919,2, 0)), "", VLOOKUP($A74,'Indices - Circular Economy'!D$9:E$919, 2, 0))</f>
        <v>1.4</v>
      </c>
      <c r="D74" s="53">
        <f t="shared" si="0"/>
        <v>9.8800000000000008</v>
      </c>
      <c r="E74" s="359"/>
      <c r="F74" s="15"/>
      <c r="G74" s="15"/>
      <c r="H74" s="359"/>
      <c r="I74" s="67"/>
      <c r="J74" s="15"/>
      <c r="L74" s="133">
        <f>IF(ISERROR(AVERAGE(D74,G74,J74)),"",AVERAGE(D74,G74,J74))</f>
        <v>9.8800000000000008</v>
      </c>
      <c r="M74" s="25" t="s">
        <v>384</v>
      </c>
      <c r="N74" s="163"/>
    </row>
    <row r="75" spans="1:14" ht="15" customHeight="1">
      <c r="A75" s="23" t="s">
        <v>105</v>
      </c>
      <c r="B75" s="359"/>
      <c r="C75" s="277">
        <f>IF(ISERROR(VLOOKUP($A75,'Indices - Circular Economy'!D$9:E$919,2, 0)), "", VLOOKUP($A75,'Indices - Circular Economy'!D$9:E$919, 2, 0))</f>
        <v>1.4</v>
      </c>
      <c r="D75" s="53">
        <f t="shared" si="0"/>
        <v>9.8800000000000008</v>
      </c>
      <c r="E75" s="359"/>
      <c r="F75" s="15"/>
      <c r="G75" s="15"/>
      <c r="H75" s="359"/>
      <c r="I75" s="67"/>
      <c r="J75" s="15"/>
      <c r="L75" s="133">
        <f>IF(ISERROR(AVERAGE(D75,G75,J75)),"",AVERAGE(D75,G75,J75))</f>
        <v>9.8800000000000008</v>
      </c>
      <c r="M75" s="25" t="s">
        <v>384</v>
      </c>
      <c r="N75" s="163"/>
    </row>
    <row r="76" spans="1:14" ht="15" customHeight="1">
      <c r="A76" s="23" t="s">
        <v>107</v>
      </c>
      <c r="B76" s="359"/>
      <c r="C76" s="277">
        <f>IF(ISERROR(VLOOKUP($A76,'Indices - Circular Economy'!D$9:E$919,2, 0)), "", VLOOKUP($A76,'Indices - Circular Economy'!D$9:E$919, 2, 0))</f>
        <v>1</v>
      </c>
      <c r="D76" s="53">
        <f t="shared" si="0"/>
        <v>9.92</v>
      </c>
      <c r="E76" s="359"/>
      <c r="F76" s="15"/>
      <c r="G76" s="15"/>
      <c r="H76" s="359"/>
      <c r="I76" s="67"/>
      <c r="J76" s="15"/>
      <c r="L76" s="133">
        <f>IF(ISERROR(AVERAGE(D76,G76,J76)),"",AVERAGE(D76,G76,J76))</f>
        <v>9.92</v>
      </c>
      <c r="M76" s="25" t="s">
        <v>384</v>
      </c>
      <c r="N76" s="163"/>
    </row>
    <row r="77" spans="1:14" ht="15" customHeight="1">
      <c r="A77" s="23" t="s">
        <v>109</v>
      </c>
      <c r="B77" s="359"/>
      <c r="C77" s="277">
        <f>IF(ISERROR(VLOOKUP($A77,'Indices - Circular Economy'!D$9:E$919,2, 0)), "", VLOOKUP($A77,'Indices - Circular Economy'!D$9:E$919, 2, 0))</f>
        <v>79</v>
      </c>
      <c r="D77" s="53">
        <f t="shared" si="0"/>
        <v>2.89</v>
      </c>
      <c r="E77" s="359"/>
      <c r="F77" s="15"/>
      <c r="G77" s="15"/>
      <c r="H77" s="359"/>
      <c r="I77" s="67"/>
      <c r="J77" s="15"/>
      <c r="L77" s="133">
        <f>IF(ISERROR(AVERAGE(D77,G77,J77)),"",AVERAGE(D77,G77,J77))</f>
        <v>2.89</v>
      </c>
      <c r="M77" s="25" t="s">
        <v>384</v>
      </c>
      <c r="N77" s="163"/>
    </row>
    <row r="78" spans="1:14" ht="15" customHeight="1">
      <c r="A78" s="23" t="s">
        <v>111</v>
      </c>
      <c r="B78" s="359"/>
      <c r="C78" s="277">
        <f>IF(ISERROR(VLOOKUP($A78,'Indices - Circular Economy'!D$9:E$919,2, 0)), "", VLOOKUP($A78,'Indices - Circular Economy'!D$9:E$919, 2, 0))</f>
        <v>1.2</v>
      </c>
      <c r="D78" s="53">
        <f t="shared" si="0"/>
        <v>9.9</v>
      </c>
      <c r="E78" s="359"/>
      <c r="F78" s="15"/>
      <c r="G78" s="15"/>
      <c r="H78" s="359"/>
      <c r="J78" s="15"/>
      <c r="L78" s="133">
        <f>IF(ISERROR(AVERAGE(D78,G78,J78)),"",AVERAGE(D78,G78,J78))</f>
        <v>9.9</v>
      </c>
      <c r="M78" s="25" t="s">
        <v>384</v>
      </c>
      <c r="N78" s="163"/>
    </row>
    <row r="79" spans="1:14" ht="15" customHeight="1">
      <c r="A79" s="23" t="s">
        <v>113</v>
      </c>
      <c r="B79" s="359"/>
      <c r="C79" s="277">
        <f>IF(ISERROR(VLOOKUP($A79,'Indices - Circular Economy'!D$9:E$919,2, 0)), "", VLOOKUP($A79,'Indices - Circular Economy'!D$9:E$919, 2, 0))</f>
        <v>1</v>
      </c>
      <c r="D79" s="53">
        <f t="shared" si="0"/>
        <v>9.92</v>
      </c>
      <c r="E79" s="359"/>
      <c r="F79" s="15"/>
      <c r="G79" s="15"/>
      <c r="H79" s="359"/>
      <c r="I79" s="67"/>
      <c r="J79" s="15"/>
      <c r="L79" s="133">
        <f>IF(ISERROR(AVERAGE(D79,G79,J79)),"",AVERAGE(D79,G79,J79))</f>
        <v>9.92</v>
      </c>
      <c r="M79" s="25" t="s">
        <v>384</v>
      </c>
      <c r="N79" s="163"/>
    </row>
    <row r="80" spans="1:14" ht="15" customHeight="1">
      <c r="A80" s="23" t="s">
        <v>117</v>
      </c>
      <c r="B80" s="359"/>
      <c r="C80" s="277">
        <f>IF(ISERROR(VLOOKUP($A80,'Indices - Circular Economy'!D$9:E$919,2, 0)), "", VLOOKUP($A80,'Indices - Circular Economy'!D$9:E$919, 2, 0))</f>
        <v>4.2</v>
      </c>
      <c r="D80" s="53">
        <f t="shared" si="0"/>
        <v>9.6300000000000008</v>
      </c>
      <c r="E80" s="359"/>
      <c r="F80" s="15"/>
      <c r="G80" s="15"/>
      <c r="H80" s="359"/>
      <c r="I80" s="67"/>
      <c r="J80" s="15"/>
      <c r="L80" s="133">
        <f>IF(ISERROR(AVERAGE(D80,G80,J80)),"",AVERAGE(D80,G80,J80))</f>
        <v>9.6300000000000008</v>
      </c>
      <c r="M80" s="25" t="s">
        <v>384</v>
      </c>
      <c r="N80" s="163"/>
    </row>
    <row r="81" spans="1:14" ht="15" customHeight="1">
      <c r="A81" s="23" t="s">
        <v>119</v>
      </c>
      <c r="B81" s="359"/>
      <c r="C81" s="277">
        <f>IF(ISERROR(VLOOKUP($A81,'Indices - Circular Economy'!D$9:E$919,2, 0)), "", VLOOKUP($A81,'Indices - Circular Economy'!D$9:E$919, 2, 0))</f>
        <v>99.4</v>
      </c>
      <c r="D81" s="53">
        <f t="shared" si="0"/>
        <v>1.05</v>
      </c>
      <c r="E81" s="359"/>
      <c r="F81" s="15"/>
      <c r="G81" s="15"/>
      <c r="H81" s="359"/>
      <c r="I81" s="67"/>
      <c r="J81" s="15"/>
      <c r="L81" s="133">
        <f>IF(ISERROR(AVERAGE(D81,G81,J81)),"",AVERAGE(D81,G81,J81))</f>
        <v>1.05</v>
      </c>
      <c r="M81" s="25" t="s">
        <v>384</v>
      </c>
      <c r="N81" s="163"/>
    </row>
    <row r="82" spans="1:14" ht="15" customHeight="1">
      <c r="A82" s="23" t="s">
        <v>121</v>
      </c>
      <c r="B82" s="359"/>
      <c r="C82" s="277">
        <f>IF(ISERROR(VLOOKUP($A82,'Indices - Circular Economy'!D$9:E$919,2, 0)), "", VLOOKUP($A82,'Indices - Circular Economy'!D$9:E$919, 2, 0))</f>
        <v>75.2</v>
      </c>
      <c r="D82" s="53">
        <f t="shared" si="0"/>
        <v>3.23</v>
      </c>
      <c r="E82" s="359"/>
      <c r="F82" s="15"/>
      <c r="G82" s="15"/>
      <c r="H82" s="359"/>
      <c r="I82" s="67"/>
      <c r="J82" s="15"/>
      <c r="L82" s="133">
        <f>IF(ISERROR(AVERAGE(D82,G82,J82)),"",AVERAGE(D82,G82,J82))</f>
        <v>3.23</v>
      </c>
      <c r="M82" s="25" t="s">
        <v>384</v>
      </c>
      <c r="N82" s="163"/>
    </row>
    <row r="83" spans="1:14" ht="15" customHeight="1">
      <c r="A83" s="23" t="s">
        <v>123</v>
      </c>
      <c r="B83" s="359"/>
      <c r="C83" s="277">
        <f>IF(ISERROR(VLOOKUP($A83,'Indices - Circular Economy'!D$9:E$919,2, 0)), "", VLOOKUP($A83,'Indices - Circular Economy'!D$9:E$919, 2, 0))</f>
        <v>1.4</v>
      </c>
      <c r="D83" s="53">
        <f t="shared" si="0"/>
        <v>9.8800000000000008</v>
      </c>
      <c r="E83" s="359"/>
      <c r="F83" s="15"/>
      <c r="G83" s="15"/>
      <c r="H83" s="359"/>
      <c r="I83" s="67"/>
      <c r="J83" s="15"/>
      <c r="L83" s="133">
        <f>IF(ISERROR(AVERAGE(D83,G83,J83)),"",AVERAGE(D83,G83,J83))</f>
        <v>9.8800000000000008</v>
      </c>
      <c r="M83" s="25" t="s">
        <v>384</v>
      </c>
      <c r="N83" s="163"/>
    </row>
    <row r="84" spans="1:14" ht="15" customHeight="1">
      <c r="A84" s="23" t="s">
        <v>125</v>
      </c>
      <c r="B84" s="359"/>
      <c r="C84" s="277">
        <f>IF(ISERROR(VLOOKUP($A84,'Indices - Circular Economy'!D$9:E$919,2, 0)), "", VLOOKUP($A84,'Indices - Circular Economy'!D$9:E$919, 2, 0))</f>
        <v>1</v>
      </c>
      <c r="D84" s="53">
        <f t="shared" si="0"/>
        <v>9.92</v>
      </c>
      <c r="E84" s="359"/>
      <c r="F84" s="15"/>
      <c r="G84" s="15"/>
      <c r="H84" s="359"/>
      <c r="I84" s="67"/>
      <c r="J84" s="15"/>
      <c r="L84" s="133">
        <f>IF(ISERROR(AVERAGE(D84,G84,J84)),"",AVERAGE(D84,G84,J84))</f>
        <v>9.92</v>
      </c>
      <c r="M84" s="25" t="s">
        <v>384</v>
      </c>
      <c r="N84" s="163"/>
    </row>
    <row r="85" spans="1:14" ht="15" customHeight="1">
      <c r="A85" s="23" t="s">
        <v>127</v>
      </c>
      <c r="B85" s="359"/>
      <c r="C85" s="277">
        <f>IF(ISERROR(VLOOKUP($A85,'Indices - Circular Economy'!D$9:E$919,2, 0)), "", VLOOKUP($A85,'Indices - Circular Economy'!D$9:E$919, 2, 0))</f>
        <v>4.5999999999999996</v>
      </c>
      <c r="D85" s="53">
        <f t="shared" si="0"/>
        <v>9.59</v>
      </c>
      <c r="E85" s="359"/>
      <c r="F85" s="15"/>
      <c r="G85" s="15"/>
      <c r="H85" s="359"/>
      <c r="I85" s="67"/>
      <c r="J85" s="15"/>
      <c r="L85" s="133">
        <f>IF(ISERROR(AVERAGE(D85,G85,J85)),"",AVERAGE(D85,G85,J85))</f>
        <v>9.59</v>
      </c>
      <c r="M85" s="25" t="s">
        <v>384</v>
      </c>
      <c r="N85" s="163"/>
    </row>
    <row r="86" spans="1:14" ht="15" customHeight="1">
      <c r="A86" s="23" t="s">
        <v>129</v>
      </c>
      <c r="B86" s="359"/>
      <c r="C86" s="277">
        <f>IF(ISERROR(VLOOKUP($A86,'Indices - Circular Economy'!D$9:E$919,2, 0)), "", VLOOKUP($A86,'Indices - Circular Economy'!D$9:E$919, 2, 0))</f>
        <v>98.9</v>
      </c>
      <c r="D86" s="53">
        <f t="shared" ref="D86:D149" si="1">IF(C86="", "", ROUND(10 - 9 * ((C86 - MIN($C$21:$C$1600)) / (MAX($C$21:$C$1600) - MIN($C$21:$C$1600))), 2))</f>
        <v>1.1000000000000001</v>
      </c>
      <c r="E86" s="359"/>
      <c r="F86" s="15"/>
      <c r="G86" s="15"/>
      <c r="H86" s="359"/>
      <c r="I86" s="67"/>
      <c r="J86" s="15"/>
      <c r="L86" s="133">
        <f>IF(ISERROR(AVERAGE(D86,G86,J86)),"",AVERAGE(D86,G86,J86))</f>
        <v>1.1000000000000001</v>
      </c>
      <c r="M86" s="25" t="s">
        <v>384</v>
      </c>
      <c r="N86" s="163"/>
    </row>
    <row r="87" spans="1:14" ht="15" customHeight="1">
      <c r="A87" s="23" t="s">
        <v>131</v>
      </c>
      <c r="B87" s="359"/>
      <c r="C87" s="277">
        <f>IF(ISERROR(VLOOKUP($A87,'Indices - Circular Economy'!D$9:E$919,2, 0)), "", VLOOKUP($A87,'Indices - Circular Economy'!D$9:E$919, 2, 0))</f>
        <v>4.7</v>
      </c>
      <c r="D87" s="53">
        <f t="shared" si="1"/>
        <v>9.59</v>
      </c>
      <c r="E87" s="359"/>
      <c r="F87" s="15"/>
      <c r="G87" s="15"/>
      <c r="H87" s="359"/>
      <c r="I87" s="67"/>
      <c r="J87" s="15"/>
      <c r="L87" s="133">
        <f>IF(ISERROR(AVERAGE(D87,G87,J87)),"",AVERAGE(D87,G87,J87))</f>
        <v>9.59</v>
      </c>
      <c r="M87" s="25" t="s">
        <v>384</v>
      </c>
      <c r="N87" s="163"/>
    </row>
    <row r="88" spans="1:14" ht="15" customHeight="1">
      <c r="A88" s="23" t="s">
        <v>133</v>
      </c>
      <c r="B88" s="359"/>
      <c r="C88" s="277">
        <f>IF(ISERROR(VLOOKUP($A88,'Indices - Circular Economy'!D$9:E$919,2, 0)), "", VLOOKUP($A88,'Indices - Circular Economy'!D$9:E$919, 2, 0))</f>
        <v>22.4</v>
      </c>
      <c r="D88" s="53">
        <f t="shared" si="1"/>
        <v>7.99</v>
      </c>
      <c r="E88" s="359"/>
      <c r="F88" s="15"/>
      <c r="G88" s="15"/>
      <c r="H88" s="359"/>
      <c r="I88" s="67"/>
      <c r="J88" s="15"/>
      <c r="L88" s="133">
        <f>IF(ISERROR(AVERAGE(D88,G88,J88)),"",AVERAGE(D88,G88,J88))</f>
        <v>7.99</v>
      </c>
      <c r="M88" s="25" t="s">
        <v>384</v>
      </c>
      <c r="N88" s="163"/>
    </row>
    <row r="89" spans="1:14" ht="15" customHeight="1">
      <c r="A89" s="23" t="s">
        <v>135</v>
      </c>
      <c r="B89" s="359"/>
      <c r="C89" s="277">
        <f>IF(ISERROR(VLOOKUP($A89,'Indices - Circular Economy'!D$9:E$919,2, 0)), "", VLOOKUP($A89,'Indices - Circular Economy'!D$9:E$919, 2, 0))</f>
        <v>0.2</v>
      </c>
      <c r="D89" s="53">
        <f t="shared" si="1"/>
        <v>9.99</v>
      </c>
      <c r="E89" s="359"/>
      <c r="F89" s="15"/>
      <c r="G89" s="15"/>
      <c r="H89" s="359"/>
      <c r="I89" s="67"/>
      <c r="J89" s="15"/>
      <c r="L89" s="133">
        <f>IF(ISERROR(AVERAGE(D89,G89,J89)),"",AVERAGE(D89,G89,J89))</f>
        <v>9.99</v>
      </c>
      <c r="M89" s="25" t="s">
        <v>384</v>
      </c>
      <c r="N89" s="163"/>
    </row>
    <row r="90" spans="1:14" ht="15" customHeight="1">
      <c r="A90" s="23" t="s">
        <v>137</v>
      </c>
      <c r="B90" s="359"/>
      <c r="C90" s="277">
        <f>IF(ISERROR(VLOOKUP($A90,'Indices - Circular Economy'!D$9:E$919,2, 0)), "", VLOOKUP($A90,'Indices - Circular Economy'!D$9:E$919, 2, 0))</f>
        <v>1.3</v>
      </c>
      <c r="D90" s="53">
        <f t="shared" si="1"/>
        <v>9.89</v>
      </c>
      <c r="E90" s="359"/>
      <c r="F90" s="15"/>
      <c r="G90" s="15"/>
      <c r="H90" s="359"/>
      <c r="I90" s="67"/>
      <c r="J90" s="15"/>
      <c r="L90" s="133">
        <f>IF(ISERROR(AVERAGE(D90,G90,J90)),"",AVERAGE(D90,G90,J90))</f>
        <v>9.89</v>
      </c>
      <c r="M90" s="25" t="s">
        <v>384</v>
      </c>
      <c r="N90" s="163"/>
    </row>
    <row r="91" spans="1:14" ht="15" customHeight="1">
      <c r="A91" s="23" t="s">
        <v>139</v>
      </c>
      <c r="B91" s="359"/>
      <c r="C91" s="277">
        <f>IF(ISERROR(VLOOKUP($A91,'Indices - Circular Economy'!D$9:E$919,2, 0)), "", VLOOKUP($A91,'Indices - Circular Economy'!D$9:E$919, 2, 0))</f>
        <v>1.8</v>
      </c>
      <c r="D91" s="53">
        <f t="shared" si="1"/>
        <v>9.85</v>
      </c>
      <c r="E91" s="359"/>
      <c r="F91" s="15"/>
      <c r="G91" s="15"/>
      <c r="H91" s="359"/>
      <c r="I91" s="67"/>
      <c r="J91" s="15"/>
      <c r="L91" s="133">
        <f>IF(ISERROR(AVERAGE(D91,G91,J91)),"",AVERAGE(D91,G91,J91))</f>
        <v>9.85</v>
      </c>
      <c r="M91" s="25" t="s">
        <v>384</v>
      </c>
      <c r="N91" s="163"/>
    </row>
    <row r="92" spans="1:14" ht="15" customHeight="1">
      <c r="A92" s="23" t="s">
        <v>141</v>
      </c>
      <c r="B92" s="359"/>
      <c r="C92" s="277">
        <f>IF(ISERROR(VLOOKUP($A92,'Indices - Circular Economy'!D$9:E$919,2, 0)), "", VLOOKUP($A92,'Indices - Circular Economy'!D$9:E$919, 2, 0))</f>
        <v>1</v>
      </c>
      <c r="D92" s="53">
        <f t="shared" si="1"/>
        <v>9.92</v>
      </c>
      <c r="E92" s="359"/>
      <c r="F92" s="15"/>
      <c r="G92" s="15"/>
      <c r="H92" s="359"/>
      <c r="I92" s="67"/>
      <c r="J92" s="15"/>
      <c r="L92" s="133">
        <f>IF(ISERROR(AVERAGE(D92,G92,J92)),"",AVERAGE(D92,G92,J92))</f>
        <v>9.92</v>
      </c>
      <c r="M92" s="25" t="s">
        <v>384</v>
      </c>
      <c r="N92" s="163"/>
    </row>
    <row r="93" spans="1:14" ht="15" customHeight="1">
      <c r="A93" s="23" t="s">
        <v>143</v>
      </c>
      <c r="B93" s="359"/>
      <c r="C93" s="277">
        <f>IF(ISERROR(VLOOKUP($A93,'Indices - Circular Economy'!D$9:E$919,2, 0)), "", VLOOKUP($A93,'Indices - Circular Economy'!D$9:E$919, 2, 0))</f>
        <v>0.5</v>
      </c>
      <c r="D93" s="53">
        <f t="shared" si="1"/>
        <v>9.9600000000000009</v>
      </c>
      <c r="E93" s="359"/>
      <c r="F93" s="15"/>
      <c r="G93" s="15"/>
      <c r="H93" s="359"/>
      <c r="I93" s="67"/>
      <c r="J93" s="15"/>
      <c r="L93" s="133">
        <f>IF(ISERROR(AVERAGE(D93,G93,J93)),"",AVERAGE(D93,G93,J93))</f>
        <v>9.9600000000000009</v>
      </c>
      <c r="M93" s="25" t="s">
        <v>384</v>
      </c>
      <c r="N93" s="163"/>
    </row>
    <row r="94" spans="1:14" ht="15" customHeight="1">
      <c r="A94" s="23" t="s">
        <v>145</v>
      </c>
      <c r="B94" s="359"/>
      <c r="C94" s="277">
        <f>IF(ISERROR(VLOOKUP($A94,'Indices - Circular Economy'!D$9:E$919,2, 0)), "", VLOOKUP($A94,'Indices - Circular Economy'!D$9:E$919, 2, 0))</f>
        <v>1.1000000000000001</v>
      </c>
      <c r="D94" s="53">
        <f t="shared" si="1"/>
        <v>9.91</v>
      </c>
      <c r="E94" s="359"/>
      <c r="F94" s="15"/>
      <c r="G94" s="15"/>
      <c r="H94" s="359"/>
      <c r="I94" s="67"/>
      <c r="J94" s="15"/>
      <c r="L94" s="133">
        <f>IF(ISERROR(AVERAGE(D94,G94,J94)),"",AVERAGE(D94,G94,J94))</f>
        <v>9.91</v>
      </c>
      <c r="M94" s="25" t="s">
        <v>384</v>
      </c>
      <c r="N94" s="163"/>
    </row>
    <row r="95" spans="1:14" ht="15" customHeight="1">
      <c r="A95" s="23" t="s">
        <v>148</v>
      </c>
      <c r="B95" s="359"/>
      <c r="C95" s="277">
        <f>IF(ISERROR(VLOOKUP($A95,'Indices - Circular Economy'!D$9:E$919,2, 0)), "", VLOOKUP($A95,'Indices - Circular Economy'!D$9:E$919, 2, 0))</f>
        <v>1.2</v>
      </c>
      <c r="D95" s="53">
        <f t="shared" si="1"/>
        <v>9.9</v>
      </c>
      <c r="E95" s="359"/>
      <c r="F95" s="15"/>
      <c r="G95" s="15"/>
      <c r="H95" s="359"/>
      <c r="I95" s="67"/>
      <c r="J95" s="15"/>
      <c r="L95" s="133">
        <f>IF(ISERROR(AVERAGE(D95,G95,J95)),"",AVERAGE(D95,G95,J95))</f>
        <v>9.9</v>
      </c>
      <c r="M95" s="25" t="s">
        <v>384</v>
      </c>
      <c r="N95" s="163"/>
    </row>
    <row r="96" spans="1:14" ht="15" customHeight="1">
      <c r="A96" s="23" t="s">
        <v>462</v>
      </c>
      <c r="B96" s="359"/>
      <c r="C96" s="277" t="str">
        <f>IF(ISERROR(VLOOKUP($A96,'Indices - Circular Economy'!D$9:E$919,2, 0)), "", VLOOKUP($A96,'Indices - Circular Economy'!D$9:E$919, 2, 0))</f>
        <v/>
      </c>
      <c r="D96" s="53" t="str">
        <f t="shared" si="1"/>
        <v/>
      </c>
      <c r="E96" s="359"/>
      <c r="F96" s="15"/>
      <c r="G96" s="15"/>
      <c r="H96" s="359"/>
      <c r="I96" s="67"/>
      <c r="J96" s="15"/>
      <c r="L96" s="133" t="str">
        <f>IF(ISERROR(AVERAGE(D96,G96,J96)),"",AVERAGE(D96,G96,J96))</f>
        <v/>
      </c>
      <c r="M96" s="25" t="s">
        <v>384</v>
      </c>
      <c r="N96" s="163"/>
    </row>
    <row r="97" spans="1:14" ht="15" customHeight="1">
      <c r="A97" s="23" t="s">
        <v>150</v>
      </c>
      <c r="B97" s="359"/>
      <c r="C97" s="277">
        <f>IF(ISERROR(VLOOKUP($A97,'Indices - Circular Economy'!D$9:E$919,2, 0)), "", VLOOKUP($A97,'Indices - Circular Economy'!D$9:E$919, 2, 0))</f>
        <v>47.3</v>
      </c>
      <c r="D97" s="53">
        <f t="shared" si="1"/>
        <v>5.75</v>
      </c>
      <c r="E97" s="359"/>
      <c r="F97" s="15"/>
      <c r="G97" s="15"/>
      <c r="H97" s="359"/>
      <c r="I97" s="67"/>
      <c r="J97" s="15"/>
      <c r="L97" s="133">
        <f>IF(ISERROR(AVERAGE(D97,G97,J97)),"",AVERAGE(D97,G97,J97))</f>
        <v>5.75</v>
      </c>
      <c r="M97" s="25" t="s">
        <v>384</v>
      </c>
      <c r="N97" s="163"/>
    </row>
    <row r="98" spans="1:14" ht="15" customHeight="1">
      <c r="A98" s="23" t="s">
        <v>152</v>
      </c>
      <c r="B98" s="359"/>
      <c r="C98" s="277">
        <f>IF(ISERROR(VLOOKUP($A98,'Indices - Circular Economy'!D$9:E$919,2, 0)), "", VLOOKUP($A98,'Indices - Circular Economy'!D$9:E$919, 2, 0))</f>
        <v>34.700000000000003</v>
      </c>
      <c r="D98" s="53">
        <f t="shared" si="1"/>
        <v>6.88</v>
      </c>
      <c r="E98" s="359"/>
      <c r="F98" s="15"/>
      <c r="G98" s="15"/>
      <c r="H98" s="359"/>
      <c r="I98" s="67"/>
      <c r="J98" s="15"/>
      <c r="L98" s="133">
        <f>IF(ISERROR(AVERAGE(D98,G98,J98)),"",AVERAGE(D98,G98,J98))</f>
        <v>6.88</v>
      </c>
      <c r="M98" s="25" t="s">
        <v>384</v>
      </c>
      <c r="N98" s="163"/>
    </row>
    <row r="99" spans="1:14" ht="15" customHeight="1">
      <c r="A99" s="23" t="s">
        <v>154</v>
      </c>
      <c r="B99" s="359"/>
      <c r="C99" s="277">
        <f>IF(ISERROR(VLOOKUP($A99,'Indices - Circular Economy'!D$9:E$919,2, 0)), "", VLOOKUP($A99,'Indices - Circular Economy'!D$9:E$919, 2, 0))</f>
        <v>9.3000000000000007</v>
      </c>
      <c r="D99" s="53">
        <f t="shared" si="1"/>
        <v>9.17</v>
      </c>
      <c r="E99" s="359"/>
      <c r="F99" s="15"/>
      <c r="G99" s="15"/>
      <c r="H99" s="359"/>
      <c r="I99" s="67"/>
      <c r="J99" s="15"/>
      <c r="L99" s="133">
        <f>IF(ISERROR(AVERAGE(D99,G99,J99)),"",AVERAGE(D99,G99,J99))</f>
        <v>9.17</v>
      </c>
      <c r="M99" s="25" t="s">
        <v>384</v>
      </c>
      <c r="N99" s="163"/>
    </row>
    <row r="100" spans="1:14" ht="15" customHeight="1">
      <c r="A100" s="23" t="s">
        <v>156</v>
      </c>
      <c r="B100" s="359"/>
      <c r="C100" s="277">
        <f>IF(ISERROR(VLOOKUP($A100,'Indices - Circular Economy'!D$9:E$919,2, 0)), "", VLOOKUP($A100,'Indices - Circular Economy'!D$9:E$919, 2, 0))</f>
        <v>3.1</v>
      </c>
      <c r="D100" s="53">
        <f t="shared" si="1"/>
        <v>9.73</v>
      </c>
      <c r="E100" s="359"/>
      <c r="F100" s="15"/>
      <c r="G100" s="15"/>
      <c r="H100" s="359"/>
      <c r="I100" s="67"/>
      <c r="J100" s="15"/>
      <c r="L100" s="133">
        <f>IF(ISERROR(AVERAGE(D100,G100,J100)),"",AVERAGE(D100,G100,J100))</f>
        <v>9.73</v>
      </c>
      <c r="M100" s="25" t="s">
        <v>384</v>
      </c>
      <c r="N100" s="163"/>
    </row>
    <row r="101" spans="1:14" ht="15" customHeight="1">
      <c r="A101" s="23" t="s">
        <v>158</v>
      </c>
      <c r="B101" s="359"/>
      <c r="C101" s="277">
        <f>IF(ISERROR(VLOOKUP($A101,'Indices - Circular Economy'!D$9:E$919,2, 0)), "", VLOOKUP($A101,'Indices - Circular Economy'!D$9:E$919, 2, 0))</f>
        <v>17</v>
      </c>
      <c r="D101" s="53">
        <f t="shared" si="1"/>
        <v>8.48</v>
      </c>
      <c r="E101" s="359"/>
      <c r="F101" s="15"/>
      <c r="G101" s="15"/>
      <c r="H101" s="359"/>
      <c r="I101" s="67"/>
      <c r="J101" s="15"/>
      <c r="L101" s="133">
        <f>IF(ISERROR(AVERAGE(D101,G101,J101)),"",AVERAGE(D101,G101,J101))</f>
        <v>8.48</v>
      </c>
      <c r="M101" s="25" t="s">
        <v>384</v>
      </c>
      <c r="N101" s="163"/>
    </row>
    <row r="102" spans="1:14" ht="15" customHeight="1">
      <c r="A102" s="23" t="s">
        <v>160</v>
      </c>
      <c r="B102" s="359"/>
      <c r="C102" s="277">
        <f>IF(ISERROR(VLOOKUP($A102,'Indices - Circular Economy'!D$9:E$919,2, 0)), "", VLOOKUP($A102,'Indices - Circular Economy'!D$9:E$919, 2, 0))</f>
        <v>4.8</v>
      </c>
      <c r="D102" s="53">
        <f t="shared" si="1"/>
        <v>9.58</v>
      </c>
      <c r="E102" s="359"/>
      <c r="F102" s="15"/>
      <c r="G102" s="15"/>
      <c r="H102" s="359"/>
      <c r="I102" s="67"/>
      <c r="J102" s="15"/>
      <c r="L102" s="133">
        <f>IF(ISERROR(AVERAGE(D102,G102,J102)),"",AVERAGE(D102,G102,J102))</f>
        <v>9.58</v>
      </c>
      <c r="M102" s="25" t="s">
        <v>384</v>
      </c>
      <c r="N102" s="163"/>
    </row>
    <row r="103" spans="1:14" ht="15" customHeight="1">
      <c r="A103" s="23" t="s">
        <v>162</v>
      </c>
      <c r="B103" s="359"/>
      <c r="C103" s="277">
        <f>IF(ISERROR(VLOOKUP($A103,'Indices - Circular Economy'!D$9:E$919,2, 0)), "", VLOOKUP($A103,'Indices - Circular Economy'!D$9:E$919, 2, 0))</f>
        <v>82.6</v>
      </c>
      <c r="D103" s="53">
        <f t="shared" si="1"/>
        <v>2.57</v>
      </c>
      <c r="E103" s="359"/>
      <c r="F103" s="15"/>
      <c r="G103" s="15"/>
      <c r="H103" s="359"/>
      <c r="I103" s="67"/>
      <c r="J103" s="15"/>
      <c r="L103" s="133">
        <f>IF(ISERROR(AVERAGE(D103,G103,J103)),"",AVERAGE(D103,G103,J103))</f>
        <v>2.57</v>
      </c>
      <c r="M103" s="25" t="s">
        <v>384</v>
      </c>
      <c r="N103" s="163"/>
    </row>
    <row r="104" spans="1:14" ht="15" customHeight="1">
      <c r="A104" s="23" t="s">
        <v>164</v>
      </c>
      <c r="B104" s="359"/>
      <c r="C104" s="277">
        <f>IF(ISERROR(VLOOKUP($A104,'Indices - Circular Economy'!D$9:E$919,2, 0)), "", VLOOKUP($A104,'Indices - Circular Economy'!D$9:E$919, 2, 0))</f>
        <v>23.5</v>
      </c>
      <c r="D104" s="53">
        <f t="shared" si="1"/>
        <v>7.89</v>
      </c>
      <c r="E104" s="359"/>
      <c r="F104" s="15"/>
      <c r="G104" s="15"/>
      <c r="H104" s="359"/>
      <c r="I104" s="67"/>
      <c r="J104" s="15"/>
      <c r="L104" s="133">
        <f>IF(ISERROR(AVERAGE(D104,G104,J104)),"",AVERAGE(D104,G104,J104))</f>
        <v>7.89</v>
      </c>
      <c r="M104" s="25" t="s">
        <v>384</v>
      </c>
      <c r="N104" s="163"/>
    </row>
    <row r="105" spans="1:14" ht="15" customHeight="1">
      <c r="A105" s="23" t="s">
        <v>166</v>
      </c>
      <c r="B105" s="359"/>
      <c r="C105" s="277">
        <f>IF(ISERROR(VLOOKUP($A105,'Indices - Circular Economy'!D$9:E$919,2, 0)), "", VLOOKUP($A105,'Indices - Circular Economy'!D$9:E$919, 2, 0))</f>
        <v>70.2</v>
      </c>
      <c r="D105" s="53">
        <f t="shared" si="1"/>
        <v>3.68</v>
      </c>
      <c r="E105" s="359"/>
      <c r="F105" s="15"/>
      <c r="G105" s="15"/>
      <c r="H105" s="359"/>
      <c r="I105" s="67"/>
      <c r="J105" s="15"/>
      <c r="L105" s="133">
        <f>IF(ISERROR(AVERAGE(D105,G105,J105)),"",AVERAGE(D105,G105,J105))</f>
        <v>3.68</v>
      </c>
      <c r="M105" s="25" t="s">
        <v>384</v>
      </c>
      <c r="N105" s="163"/>
    </row>
    <row r="106" spans="1:14" ht="15" customHeight="1">
      <c r="A106" s="23" t="s">
        <v>168</v>
      </c>
      <c r="B106" s="359"/>
      <c r="C106" s="277">
        <f>IF(ISERROR(VLOOKUP($A106,'Indices - Circular Economy'!D$9:E$919,2, 0)), "", VLOOKUP($A106,'Indices - Circular Economy'!D$9:E$919, 2, 0))</f>
        <v>1.4</v>
      </c>
      <c r="D106" s="53">
        <f t="shared" si="1"/>
        <v>9.8800000000000008</v>
      </c>
      <c r="E106" s="359"/>
      <c r="F106" s="15"/>
      <c r="G106" s="15"/>
      <c r="H106" s="359"/>
      <c r="I106" s="67"/>
      <c r="J106" s="15"/>
      <c r="L106" s="133">
        <f>IF(ISERROR(AVERAGE(D106,G106,J106)),"",AVERAGE(D106,G106,J106))</f>
        <v>9.8800000000000008</v>
      </c>
      <c r="M106" s="25" t="s">
        <v>384</v>
      </c>
      <c r="N106" s="163"/>
    </row>
    <row r="107" spans="1:14" ht="15" customHeight="1">
      <c r="A107" s="23" t="s">
        <v>170</v>
      </c>
      <c r="B107" s="359"/>
      <c r="C107" s="277">
        <f>IF(ISERROR(VLOOKUP($A107,'Indices - Circular Economy'!D$9:E$919,2, 0)), "", VLOOKUP($A107,'Indices - Circular Economy'!D$9:E$919, 2, 0))</f>
        <v>94.4</v>
      </c>
      <c r="D107" s="53">
        <f t="shared" si="1"/>
        <v>1.5</v>
      </c>
      <c r="E107" s="359"/>
      <c r="F107" s="15"/>
      <c r="G107" s="15"/>
      <c r="H107" s="359"/>
      <c r="I107" s="67"/>
      <c r="J107" s="15"/>
      <c r="L107" s="133">
        <f>IF(ISERROR(AVERAGE(D107,G107,J107)),"",AVERAGE(D107,G107,J107))</f>
        <v>1.5</v>
      </c>
      <c r="M107" s="25" t="s">
        <v>384</v>
      </c>
      <c r="N107" s="163"/>
    </row>
    <row r="108" spans="1:14" ht="15" customHeight="1">
      <c r="A108" s="23" t="s">
        <v>172</v>
      </c>
      <c r="B108" s="359"/>
      <c r="C108" s="277">
        <f>IF(ISERROR(VLOOKUP($A108,'Indices - Circular Economy'!D$9:E$919,2, 0)), "", VLOOKUP($A108,'Indices - Circular Economy'!D$9:E$919, 2, 0))</f>
        <v>6.2</v>
      </c>
      <c r="D108" s="53">
        <f t="shared" si="1"/>
        <v>9.4499999999999993</v>
      </c>
      <c r="E108" s="359"/>
      <c r="F108" s="15"/>
      <c r="G108" s="15"/>
      <c r="H108" s="359"/>
      <c r="I108" s="67"/>
      <c r="J108" s="15"/>
      <c r="L108" s="133">
        <f>IF(ISERROR(AVERAGE(D108,G108,J108)),"",AVERAGE(D108,G108,J108))</f>
        <v>9.4499999999999993</v>
      </c>
      <c r="M108" s="25" t="s">
        <v>384</v>
      </c>
      <c r="N108" s="163"/>
    </row>
    <row r="109" spans="1:14" ht="15" customHeight="1">
      <c r="A109" s="23" t="s">
        <v>174</v>
      </c>
      <c r="B109" s="359"/>
      <c r="C109" s="277">
        <f>IF(ISERROR(VLOOKUP($A109,'Indices - Circular Economy'!D$9:E$919,2, 0)), "", VLOOKUP($A109,'Indices - Circular Economy'!D$9:E$919, 2, 0))</f>
        <v>13</v>
      </c>
      <c r="D109" s="53">
        <f t="shared" si="1"/>
        <v>8.84</v>
      </c>
      <c r="E109" s="359"/>
      <c r="F109" s="15"/>
      <c r="G109" s="15"/>
      <c r="H109" s="359"/>
      <c r="I109" s="67"/>
      <c r="J109" s="15"/>
      <c r="L109" s="133">
        <f>IF(ISERROR(AVERAGE(D109,G109,J109)),"",AVERAGE(D109,G109,J109))</f>
        <v>8.84</v>
      </c>
      <c r="M109" s="25" t="s">
        <v>384</v>
      </c>
      <c r="N109" s="163"/>
    </row>
    <row r="110" spans="1:14" ht="15" customHeight="1">
      <c r="A110" s="23" t="s">
        <v>176</v>
      </c>
      <c r="B110" s="359"/>
      <c r="C110" s="277">
        <f>IF(ISERROR(VLOOKUP($A110,'Indices - Circular Economy'!D$9:E$919,2, 0)), "", VLOOKUP($A110,'Indices - Circular Economy'!D$9:E$919, 2, 0))</f>
        <v>5.2</v>
      </c>
      <c r="D110" s="53">
        <f t="shared" si="1"/>
        <v>9.5399999999999991</v>
      </c>
      <c r="E110" s="359"/>
      <c r="F110" s="15"/>
      <c r="G110" s="15"/>
      <c r="H110" s="359"/>
      <c r="I110" s="67"/>
      <c r="J110" s="15"/>
      <c r="L110" s="133">
        <f>IF(ISERROR(AVERAGE(D110,G110,J110)),"",AVERAGE(D110,G110,J110))</f>
        <v>9.5399999999999991</v>
      </c>
      <c r="M110" s="25" t="s">
        <v>384</v>
      </c>
      <c r="N110" s="163"/>
    </row>
    <row r="111" spans="1:14" ht="15" customHeight="1">
      <c r="A111" s="23" t="s">
        <v>463</v>
      </c>
      <c r="B111" s="359"/>
      <c r="C111" s="277">
        <f>IF(ISERROR(VLOOKUP($A111,'Indices - Circular Economy'!D$9:E$919,2, 0)), "", VLOOKUP($A111,'Indices - Circular Economy'!D$9:E$919, 2, 0))</f>
        <v>4.7</v>
      </c>
      <c r="D111" s="53">
        <f t="shared" si="1"/>
        <v>9.59</v>
      </c>
      <c r="E111" s="359"/>
      <c r="F111" s="15"/>
      <c r="G111" s="15"/>
      <c r="H111" s="359"/>
      <c r="I111" s="67"/>
      <c r="J111" s="15"/>
      <c r="L111" s="133">
        <f>IF(ISERROR(AVERAGE(D111,G111,J111)),"",AVERAGE(D111,G111,J111))</f>
        <v>9.59</v>
      </c>
      <c r="M111" s="25" t="s">
        <v>384</v>
      </c>
      <c r="N111" s="163"/>
    </row>
    <row r="112" spans="1:14" ht="15" customHeight="1">
      <c r="A112" s="23" t="s">
        <v>464</v>
      </c>
      <c r="B112" s="359"/>
      <c r="C112" s="277" t="str">
        <f>IF(ISERROR(VLOOKUP($A112,'Indices - Circular Economy'!D$9:E$919,2, 0)), "", VLOOKUP($A112,'Indices - Circular Economy'!D$9:E$919, 2, 0))</f>
        <v/>
      </c>
      <c r="D112" s="53" t="str">
        <f t="shared" si="1"/>
        <v/>
      </c>
      <c r="E112" s="359"/>
      <c r="F112" s="15"/>
      <c r="G112" s="15"/>
      <c r="H112" s="359"/>
      <c r="I112" s="67"/>
      <c r="J112" s="15"/>
      <c r="L112" s="133" t="str">
        <f>IF(ISERROR(AVERAGE(D112,G112,J112)),"",AVERAGE(D112,G112,J112))</f>
        <v/>
      </c>
      <c r="M112" s="25" t="s">
        <v>384</v>
      </c>
      <c r="N112" s="163"/>
    </row>
    <row r="113" spans="1:14" ht="15" customHeight="1">
      <c r="A113" s="23" t="s">
        <v>178</v>
      </c>
      <c r="B113" s="359"/>
      <c r="C113" s="277">
        <f>IF(ISERROR(VLOOKUP($A113,'Indices - Circular Economy'!D$9:E$919,2, 0)), "", VLOOKUP($A113,'Indices - Circular Economy'!D$9:E$919, 2, 0))</f>
        <v>59.6</v>
      </c>
      <c r="D113" s="53">
        <f t="shared" si="1"/>
        <v>4.6399999999999997</v>
      </c>
      <c r="E113" s="359"/>
      <c r="F113" s="15"/>
      <c r="G113" s="15"/>
      <c r="H113" s="359"/>
      <c r="I113" s="67"/>
      <c r="J113" s="15"/>
      <c r="L113" s="133">
        <f>IF(ISERROR(AVERAGE(D113,G113,J113)),"",AVERAGE(D113,G113,J113))</f>
        <v>4.6399999999999997</v>
      </c>
      <c r="M113" s="25" t="s">
        <v>384</v>
      </c>
      <c r="N113" s="163"/>
    </row>
    <row r="114" spans="1:14" ht="15" customHeight="1">
      <c r="A114" s="23" t="s">
        <v>180</v>
      </c>
      <c r="B114" s="359"/>
      <c r="C114" s="277">
        <f>IF(ISERROR(VLOOKUP($A114,'Indices - Circular Economy'!D$9:E$919,2, 0)), "", VLOOKUP($A114,'Indices - Circular Economy'!D$9:E$919, 2, 0))</f>
        <v>3.2</v>
      </c>
      <c r="D114" s="53">
        <f t="shared" si="1"/>
        <v>9.7200000000000006</v>
      </c>
      <c r="E114" s="359"/>
      <c r="F114" s="15"/>
      <c r="G114" s="15"/>
      <c r="H114" s="359"/>
      <c r="I114" s="67"/>
      <c r="J114" s="15"/>
      <c r="L114" s="133">
        <f>IF(ISERROR(AVERAGE(D114,G114,J114)),"",AVERAGE(D114,G114,J114))</f>
        <v>9.7200000000000006</v>
      </c>
      <c r="M114" s="25" t="s">
        <v>384</v>
      </c>
      <c r="N114" s="163"/>
    </row>
    <row r="115" spans="1:14" ht="15" customHeight="1">
      <c r="A115" s="23" t="s">
        <v>465</v>
      </c>
      <c r="B115" s="359"/>
      <c r="C115" s="277" t="str">
        <f>IF(ISERROR(VLOOKUP($A115,'Indices - Circular Economy'!D$9:E$919,2, 0)), "", VLOOKUP($A115,'Indices - Circular Economy'!D$9:E$919, 2, 0))</f>
        <v/>
      </c>
      <c r="D115" s="53" t="str">
        <f t="shared" si="1"/>
        <v/>
      </c>
      <c r="E115" s="359"/>
      <c r="F115" s="15"/>
      <c r="G115" s="15"/>
      <c r="H115" s="359"/>
      <c r="I115" s="67"/>
      <c r="J115" s="15"/>
      <c r="L115" s="133" t="str">
        <f>IF(ISERROR(AVERAGE(D115,G115,J115)),"",AVERAGE(D115,G115,J115))</f>
        <v/>
      </c>
      <c r="M115" s="25" t="s">
        <v>384</v>
      </c>
      <c r="N115" s="163"/>
    </row>
    <row r="116" spans="1:14" ht="15" customHeight="1">
      <c r="A116" s="23" t="s">
        <v>185</v>
      </c>
      <c r="B116" s="359"/>
      <c r="C116" s="277">
        <f>IF(ISERROR(VLOOKUP($A116,'Indices - Circular Economy'!D$9:E$919,2, 0)), "", VLOOKUP($A116,'Indices - Circular Economy'!D$9:E$919, 2, 0))</f>
        <v>40.1</v>
      </c>
      <c r="D116" s="53">
        <f t="shared" si="1"/>
        <v>6.4</v>
      </c>
      <c r="E116" s="359"/>
      <c r="F116" s="15"/>
      <c r="G116" s="15"/>
      <c r="H116" s="359"/>
      <c r="I116" s="67"/>
      <c r="J116" s="15"/>
      <c r="L116" s="133">
        <f>IF(ISERROR(AVERAGE(D116,G116,J116)),"",AVERAGE(D116,G116,J116))</f>
        <v>6.4</v>
      </c>
      <c r="M116" s="25" t="s">
        <v>384</v>
      </c>
      <c r="N116" s="163"/>
    </row>
    <row r="117" spans="1:14" ht="15" customHeight="1">
      <c r="A117" s="23" t="s">
        <v>187</v>
      </c>
      <c r="B117" s="359"/>
      <c r="C117" s="277">
        <f>IF(ISERROR(VLOOKUP($A117,'Indices - Circular Economy'!D$9:E$919,2, 0)), "", VLOOKUP($A117,'Indices - Circular Economy'!D$9:E$919, 2, 0))</f>
        <v>23</v>
      </c>
      <c r="D117" s="53">
        <f t="shared" si="1"/>
        <v>7.94</v>
      </c>
      <c r="E117" s="359"/>
      <c r="F117" s="15"/>
      <c r="G117" s="15"/>
      <c r="H117" s="359"/>
      <c r="I117" s="67"/>
      <c r="J117" s="15"/>
      <c r="L117" s="133">
        <f>IF(ISERROR(AVERAGE(D117,G117,J117)),"",AVERAGE(D117,G117,J117))</f>
        <v>7.94</v>
      </c>
      <c r="M117" s="25" t="s">
        <v>384</v>
      </c>
      <c r="N117" s="163"/>
    </row>
    <row r="118" spans="1:14" ht="15" customHeight="1">
      <c r="A118" s="23" t="s">
        <v>189</v>
      </c>
      <c r="B118" s="359"/>
      <c r="C118" s="277">
        <f>IF(ISERROR(VLOOKUP($A118,'Indices - Circular Economy'!D$9:E$919,2, 0)), "", VLOOKUP($A118,'Indices - Circular Economy'!D$9:E$919, 2, 0))</f>
        <v>1</v>
      </c>
      <c r="D118" s="53">
        <f t="shared" si="1"/>
        <v>9.92</v>
      </c>
      <c r="E118" s="359"/>
      <c r="F118" s="15"/>
      <c r="G118" s="15"/>
      <c r="H118" s="359"/>
      <c r="I118" s="67"/>
      <c r="J118" s="15"/>
      <c r="L118" s="133">
        <f>IF(ISERROR(AVERAGE(D118,G118,J118)),"",AVERAGE(D118,G118,J118))</f>
        <v>9.92</v>
      </c>
      <c r="M118" s="25" t="s">
        <v>384</v>
      </c>
      <c r="N118" s="163"/>
    </row>
    <row r="119" spans="1:14" ht="15" customHeight="1">
      <c r="A119" s="23" t="s">
        <v>191</v>
      </c>
      <c r="B119" s="359"/>
      <c r="C119" s="277">
        <f>IF(ISERROR(VLOOKUP($A119,'Indices - Circular Economy'!D$9:E$919,2, 0)), "", VLOOKUP($A119,'Indices - Circular Economy'!D$9:E$919, 2, 0))</f>
        <v>1</v>
      </c>
      <c r="D119" s="53">
        <f t="shared" si="1"/>
        <v>9.92</v>
      </c>
      <c r="E119" s="359"/>
      <c r="F119" s="15"/>
      <c r="G119" s="15"/>
      <c r="H119" s="359"/>
      <c r="I119" s="67"/>
      <c r="J119" s="15"/>
      <c r="L119" s="133">
        <f>IF(ISERROR(AVERAGE(D119,G119,J119)),"",AVERAGE(D119,G119,J119))</f>
        <v>9.92</v>
      </c>
      <c r="M119" s="25" t="s">
        <v>384</v>
      </c>
      <c r="N119" s="163"/>
    </row>
    <row r="120" spans="1:14" ht="15" customHeight="1">
      <c r="A120" s="23" t="s">
        <v>193</v>
      </c>
      <c r="B120" s="359"/>
      <c r="C120" s="277" t="str">
        <f>IF(ISERROR(VLOOKUP($A120,'Indices - Circular Economy'!D$9:E$919,2, 0)), "", VLOOKUP($A120,'Indices - Circular Economy'!D$9:E$919, 2, 0))</f>
        <v/>
      </c>
      <c r="D120" s="53" t="str">
        <f t="shared" si="1"/>
        <v/>
      </c>
      <c r="E120" s="359"/>
      <c r="F120" s="15"/>
      <c r="G120" s="15"/>
      <c r="H120" s="359"/>
      <c r="I120" s="67"/>
      <c r="J120" s="15"/>
      <c r="L120" s="133" t="str">
        <f>IF(ISERROR(AVERAGE(D120,G120,J120)),"",AVERAGE(D120,G120,J120))</f>
        <v/>
      </c>
      <c r="M120" s="25" t="s">
        <v>384</v>
      </c>
      <c r="N120" s="163"/>
    </row>
    <row r="121" spans="1:14" ht="15" customHeight="1">
      <c r="A121" s="23" t="s">
        <v>392</v>
      </c>
      <c r="B121" s="359"/>
      <c r="C121" s="277" t="str">
        <f>IF(ISERROR(VLOOKUP($A121,'Indices - Circular Economy'!D$9:E$919,2, 0)), "", VLOOKUP($A121,'Indices - Circular Economy'!D$9:E$919, 2, 0))</f>
        <v/>
      </c>
      <c r="D121" s="53" t="str">
        <f t="shared" si="1"/>
        <v/>
      </c>
      <c r="E121" s="359"/>
      <c r="F121" s="15"/>
      <c r="G121" s="15"/>
      <c r="H121" s="359"/>
      <c r="I121" s="67"/>
      <c r="J121" s="15"/>
      <c r="L121" s="133" t="str">
        <f>IF(ISERROR(AVERAGE(D121,G121,J121)),"",AVERAGE(D121,G121,J121))</f>
        <v/>
      </c>
      <c r="M121" s="25" t="s">
        <v>384</v>
      </c>
      <c r="N121" s="163"/>
    </row>
    <row r="122" spans="1:14" ht="15" customHeight="1">
      <c r="A122" s="23" t="s">
        <v>195</v>
      </c>
      <c r="B122" s="359"/>
      <c r="C122" s="277">
        <f>IF(ISERROR(VLOOKUP($A122,'Indices - Circular Economy'!D$9:E$919,2, 0)), "", VLOOKUP($A122,'Indices - Circular Economy'!D$9:E$919, 2, 0))</f>
        <v>78.3</v>
      </c>
      <c r="D122" s="53">
        <f t="shared" si="1"/>
        <v>2.95</v>
      </c>
      <c r="E122" s="359"/>
      <c r="F122" s="15"/>
      <c r="G122" s="15"/>
      <c r="H122" s="359"/>
      <c r="I122" s="67"/>
      <c r="J122" s="15"/>
      <c r="L122" s="133">
        <f>IF(ISERROR(AVERAGE(D122,G122,J122)),"",AVERAGE(D122,G122,J122))</f>
        <v>2.95</v>
      </c>
      <c r="M122" s="25" t="s">
        <v>384</v>
      </c>
      <c r="N122" s="163"/>
    </row>
    <row r="123" spans="1:14" ht="15" customHeight="1">
      <c r="A123" s="23" t="s">
        <v>199</v>
      </c>
      <c r="B123" s="359"/>
      <c r="C123" s="277">
        <f>IF(ISERROR(VLOOKUP($A123,'Indices - Circular Economy'!D$9:E$919,2, 0)), "", VLOOKUP($A123,'Indices - Circular Economy'!D$9:E$919, 2, 0))</f>
        <v>95.9</v>
      </c>
      <c r="D123" s="53">
        <f t="shared" si="1"/>
        <v>1.37</v>
      </c>
      <c r="E123" s="359"/>
      <c r="F123" s="15"/>
      <c r="G123" s="15"/>
      <c r="H123" s="359"/>
      <c r="I123" s="67"/>
      <c r="J123" s="15"/>
      <c r="L123" s="133">
        <f>IF(ISERROR(AVERAGE(D123,G123,J123)),"",AVERAGE(D123,G123,J123))</f>
        <v>1.37</v>
      </c>
      <c r="M123" s="25" t="s">
        <v>384</v>
      </c>
      <c r="N123" s="163"/>
    </row>
    <row r="124" spans="1:14" ht="15" customHeight="1">
      <c r="A124" s="23" t="s">
        <v>201</v>
      </c>
      <c r="B124" s="359"/>
      <c r="C124" s="277">
        <f>IF(ISERROR(VLOOKUP($A124,'Indices - Circular Economy'!D$9:E$919,2, 0)), "", VLOOKUP($A124,'Indices - Circular Economy'!D$9:E$919, 2, 0))</f>
        <v>0.6</v>
      </c>
      <c r="D124" s="53">
        <f t="shared" si="1"/>
        <v>9.9499999999999993</v>
      </c>
      <c r="E124" s="359"/>
      <c r="F124" s="15"/>
      <c r="G124" s="15"/>
      <c r="H124" s="359"/>
      <c r="I124" s="67"/>
      <c r="J124" s="15"/>
      <c r="L124" s="133">
        <f>IF(ISERROR(AVERAGE(D124,G124,J124)),"",AVERAGE(D124,G124,J124))</f>
        <v>9.9499999999999993</v>
      </c>
      <c r="M124" s="25" t="s">
        <v>384</v>
      </c>
      <c r="N124" s="163"/>
    </row>
    <row r="125" spans="1:14" ht="15" customHeight="1">
      <c r="A125" s="23" t="s">
        <v>203</v>
      </c>
      <c r="B125" s="359"/>
      <c r="C125" s="277">
        <f>IF(ISERROR(VLOOKUP($A125,'Indices - Circular Economy'!D$9:E$919,2, 0)), "", VLOOKUP($A125,'Indices - Circular Economy'!D$9:E$919, 2, 0))</f>
        <v>1</v>
      </c>
      <c r="D125" s="53">
        <f t="shared" si="1"/>
        <v>9.92</v>
      </c>
      <c r="E125" s="359"/>
      <c r="F125" s="15"/>
      <c r="G125" s="15"/>
      <c r="H125" s="359"/>
      <c r="I125" s="67"/>
      <c r="J125" s="15"/>
      <c r="L125" s="133">
        <f>IF(ISERROR(AVERAGE(D125,G125,J125)),"",AVERAGE(D125,G125,J125))</f>
        <v>9.92</v>
      </c>
      <c r="M125" s="25" t="s">
        <v>384</v>
      </c>
      <c r="N125" s="163"/>
    </row>
    <row r="126" spans="1:14" ht="15" customHeight="1">
      <c r="A126" s="23" t="s">
        <v>205</v>
      </c>
      <c r="B126" s="359"/>
      <c r="C126" s="277">
        <f>IF(ISERROR(VLOOKUP($A126,'Indices - Circular Economy'!D$9:E$919,2, 0)), "", VLOOKUP($A126,'Indices - Circular Economy'!D$9:E$919, 2, 0))</f>
        <v>32.200000000000003</v>
      </c>
      <c r="D126" s="53">
        <f t="shared" si="1"/>
        <v>7.11</v>
      </c>
      <c r="E126" s="359"/>
      <c r="F126" s="15"/>
      <c r="G126" s="15"/>
      <c r="H126" s="359"/>
      <c r="I126" s="67"/>
      <c r="J126" s="15"/>
      <c r="L126" s="133">
        <f>IF(ISERROR(AVERAGE(D126,G126,J126)),"",AVERAGE(D126,G126,J126))</f>
        <v>7.11</v>
      </c>
      <c r="M126" s="25" t="s">
        <v>384</v>
      </c>
      <c r="N126" s="163"/>
    </row>
    <row r="127" spans="1:14" ht="15" customHeight="1">
      <c r="A127" s="23" t="s">
        <v>207</v>
      </c>
      <c r="B127" s="359"/>
      <c r="C127" s="277">
        <f>IF(ISERROR(VLOOKUP($A127,'Indices - Circular Economy'!D$9:E$919,2, 0)), "", VLOOKUP($A127,'Indices - Circular Economy'!D$9:E$919, 2, 0))</f>
        <v>2.7</v>
      </c>
      <c r="D127" s="53">
        <f t="shared" si="1"/>
        <v>9.77</v>
      </c>
      <c r="E127" s="359"/>
      <c r="F127" s="15"/>
      <c r="G127" s="15"/>
      <c r="H127" s="359"/>
      <c r="I127" s="67"/>
      <c r="J127" s="15"/>
      <c r="L127" s="133">
        <f>IF(ISERROR(AVERAGE(D127,G127,J127)),"",AVERAGE(D127,G127,J127))</f>
        <v>9.77</v>
      </c>
      <c r="M127" s="25" t="s">
        <v>384</v>
      </c>
      <c r="N127" s="163"/>
    </row>
    <row r="128" spans="1:14" ht="15" customHeight="1">
      <c r="A128" s="23" t="s">
        <v>209</v>
      </c>
      <c r="B128" s="359"/>
      <c r="C128" s="277">
        <f>IF(ISERROR(VLOOKUP($A128,'Indices - Circular Economy'!D$9:E$919,2, 0)), "", VLOOKUP($A128,'Indices - Circular Economy'!D$9:E$919, 2, 0))</f>
        <v>1</v>
      </c>
      <c r="D128" s="53">
        <f t="shared" si="1"/>
        <v>9.92</v>
      </c>
      <c r="E128" s="359"/>
      <c r="F128" s="15"/>
      <c r="G128" s="15"/>
      <c r="H128" s="359"/>
      <c r="I128" s="67"/>
      <c r="J128" s="15"/>
      <c r="L128" s="133">
        <f>IF(ISERROR(AVERAGE(D128,G128,J128)),"",AVERAGE(D128,G128,J128))</f>
        <v>9.92</v>
      </c>
      <c r="M128" s="25" t="s">
        <v>384</v>
      </c>
      <c r="N128" s="163"/>
    </row>
    <row r="129" spans="1:14" ht="15" customHeight="1">
      <c r="A129" s="23" t="s">
        <v>211</v>
      </c>
      <c r="B129" s="359"/>
      <c r="C129" s="277">
        <f>IF(ISERROR(VLOOKUP($A129,'Indices - Circular Economy'!D$9:E$919,2, 0)), "", VLOOKUP($A129,'Indices - Circular Economy'!D$9:E$919, 2, 0))</f>
        <v>6.5</v>
      </c>
      <c r="D129" s="53">
        <f t="shared" si="1"/>
        <v>9.42</v>
      </c>
      <c r="E129" s="359"/>
      <c r="F129" s="15"/>
      <c r="G129" s="15"/>
      <c r="H129" s="359"/>
      <c r="I129" s="67"/>
      <c r="J129" s="15"/>
      <c r="L129" s="133">
        <f>IF(ISERROR(AVERAGE(D129,G129,J129)),"",AVERAGE(D129,G129,J129))</f>
        <v>9.42</v>
      </c>
      <c r="M129" s="25" t="s">
        <v>384</v>
      </c>
      <c r="N129" s="163"/>
    </row>
    <row r="130" spans="1:14" ht="15" customHeight="1">
      <c r="A130" s="23" t="s">
        <v>466</v>
      </c>
      <c r="B130" s="359"/>
      <c r="C130" s="277">
        <f>IF(ISERROR(VLOOKUP($A130,'Indices - Circular Economy'!D$9:E$919,2, 0)), "", VLOOKUP($A130,'Indices - Circular Economy'!D$9:E$919, 2, 0))</f>
        <v>22.1</v>
      </c>
      <c r="D130" s="53">
        <f t="shared" si="1"/>
        <v>8.02</v>
      </c>
      <c r="E130" s="359"/>
      <c r="F130" s="15"/>
      <c r="G130" s="15"/>
      <c r="H130" s="359"/>
      <c r="I130" s="67"/>
      <c r="J130" s="15"/>
      <c r="L130" s="133">
        <f>IF(ISERROR(AVERAGE(D130,G130,J130)),"",AVERAGE(D130,G130,J130))</f>
        <v>8.02</v>
      </c>
      <c r="M130" s="25" t="s">
        <v>384</v>
      </c>
      <c r="N130" s="163"/>
    </row>
    <row r="131" spans="1:14" ht="15" customHeight="1">
      <c r="A131" s="23" t="s">
        <v>213</v>
      </c>
      <c r="B131" s="359"/>
      <c r="C131" s="277">
        <f>IF(ISERROR(VLOOKUP($A131,'Indices - Circular Economy'!D$9:E$919,2, 0)), "", VLOOKUP($A131,'Indices - Circular Economy'!D$9:E$919, 2, 0))</f>
        <v>1.4</v>
      </c>
      <c r="D131" s="53">
        <f t="shared" si="1"/>
        <v>9.8800000000000008</v>
      </c>
      <c r="E131" s="359"/>
      <c r="F131" s="15"/>
      <c r="G131" s="15"/>
      <c r="H131" s="359"/>
      <c r="I131" s="67"/>
      <c r="J131" s="15"/>
      <c r="L131" s="133">
        <f>IF(ISERROR(AVERAGE(D131,G131,J131)),"",AVERAGE(D131,G131,J131))</f>
        <v>9.8800000000000008</v>
      </c>
      <c r="M131" s="25" t="s">
        <v>384</v>
      </c>
      <c r="N131" s="163"/>
    </row>
    <row r="132" spans="1:14" ht="15" customHeight="1">
      <c r="A132" s="23" t="s">
        <v>215</v>
      </c>
      <c r="B132" s="359"/>
      <c r="C132" s="277">
        <f>IF(ISERROR(VLOOKUP($A132,'Indices - Circular Economy'!D$9:E$919,2, 0)), "", VLOOKUP($A132,'Indices - Circular Economy'!D$9:E$919, 2, 0))</f>
        <v>2.7</v>
      </c>
      <c r="D132" s="53">
        <f t="shared" si="1"/>
        <v>9.77</v>
      </c>
      <c r="E132" s="359"/>
      <c r="F132" s="15"/>
      <c r="G132" s="15"/>
      <c r="H132" s="359"/>
      <c r="I132" s="67"/>
      <c r="J132" s="15"/>
      <c r="L132" s="133">
        <f>IF(ISERROR(AVERAGE(D132,G132,J132)),"",AVERAGE(D132,G132,J132))</f>
        <v>9.77</v>
      </c>
      <c r="M132" s="25" t="s">
        <v>384</v>
      </c>
      <c r="N132" s="163"/>
    </row>
    <row r="133" spans="1:14" ht="15" customHeight="1">
      <c r="A133" s="23" t="s">
        <v>217</v>
      </c>
      <c r="B133" s="359"/>
      <c r="C133" s="277">
        <f>IF(ISERROR(VLOOKUP($A133,'Indices - Circular Economy'!D$9:E$919,2, 0)), "", VLOOKUP($A133,'Indices - Circular Economy'!D$9:E$919, 2, 0))</f>
        <v>4.7</v>
      </c>
      <c r="D133" s="53">
        <f t="shared" si="1"/>
        <v>9.59</v>
      </c>
      <c r="E133" s="359"/>
      <c r="F133" s="15"/>
      <c r="G133" s="15"/>
      <c r="H133" s="359"/>
      <c r="I133" s="67"/>
      <c r="J133" s="15"/>
      <c r="L133" s="133">
        <f>IF(ISERROR(AVERAGE(D133,G133,J133)),"",AVERAGE(D133,G133,J133))</f>
        <v>9.59</v>
      </c>
      <c r="M133" s="25" t="s">
        <v>384</v>
      </c>
      <c r="N133" s="163"/>
    </row>
    <row r="134" spans="1:14" ht="15" customHeight="1">
      <c r="A134" s="23" t="s">
        <v>394</v>
      </c>
      <c r="B134" s="359"/>
      <c r="C134" s="277">
        <f>IF(ISERROR(VLOOKUP($A134,'Indices - Circular Economy'!D$9:E$919,2, 0)), "", VLOOKUP($A134,'Indices - Circular Economy'!D$9:E$919, 2, 0))</f>
        <v>4.9000000000000004</v>
      </c>
      <c r="D134" s="53">
        <f t="shared" si="1"/>
        <v>9.57</v>
      </c>
      <c r="E134" s="359"/>
      <c r="F134" s="15"/>
      <c r="G134" s="15"/>
      <c r="H134" s="359"/>
      <c r="I134" s="67"/>
      <c r="J134" s="15"/>
      <c r="L134" s="133">
        <f>IF(ISERROR(AVERAGE(D134,G134,J134)),"",AVERAGE(D134,G134,J134))</f>
        <v>9.57</v>
      </c>
      <c r="M134" s="25" t="s">
        <v>384</v>
      </c>
      <c r="N134" s="163"/>
    </row>
    <row r="135" spans="1:14" ht="15" customHeight="1">
      <c r="A135" s="23" t="s">
        <v>221</v>
      </c>
      <c r="B135" s="359"/>
      <c r="C135" s="277">
        <f>IF(ISERROR(VLOOKUP($A135,'Indices - Circular Economy'!D$9:E$919,2, 0)), "", VLOOKUP($A135,'Indices - Circular Economy'!D$9:E$919, 2, 0))</f>
        <v>2.9</v>
      </c>
      <c r="D135" s="53">
        <f t="shared" si="1"/>
        <v>9.75</v>
      </c>
      <c r="E135" s="359"/>
      <c r="F135" s="15"/>
      <c r="G135" s="15"/>
      <c r="H135" s="359"/>
      <c r="I135" s="67"/>
      <c r="J135" s="15"/>
      <c r="L135" s="133">
        <f>IF(ISERROR(AVERAGE(D135,G135,J135)),"",AVERAGE(D135,G135,J135))</f>
        <v>9.75</v>
      </c>
      <c r="M135" s="25" t="s">
        <v>384</v>
      </c>
      <c r="N135" s="163"/>
    </row>
    <row r="136" spans="1:14" ht="15" customHeight="1">
      <c r="A136" s="23" t="s">
        <v>223</v>
      </c>
      <c r="B136" s="359"/>
      <c r="C136" s="277" t="str">
        <f>IF(ISERROR(VLOOKUP($A136,'Indices - Circular Economy'!D$9:E$919,2, 0)), "", VLOOKUP($A136,'Indices - Circular Economy'!D$9:E$919, 2, 0))</f>
        <v/>
      </c>
      <c r="D136" s="53" t="str">
        <f t="shared" si="1"/>
        <v/>
      </c>
      <c r="E136" s="359"/>
      <c r="F136" s="15"/>
      <c r="G136" s="15"/>
      <c r="H136" s="359"/>
      <c r="I136" s="67"/>
      <c r="J136" s="15"/>
      <c r="L136" s="133" t="str">
        <f>IF(ISERROR(AVERAGE(D136,G136,J136)),"",AVERAGE(D136,G136,J136))</f>
        <v/>
      </c>
      <c r="M136" s="25" t="s">
        <v>384</v>
      </c>
      <c r="N136" s="163"/>
    </row>
    <row r="137" spans="1:14" ht="15" customHeight="1">
      <c r="A137" s="23" t="s">
        <v>225</v>
      </c>
      <c r="B137" s="359"/>
      <c r="C137" s="277">
        <f>IF(ISERROR(VLOOKUP($A137,'Indices - Circular Economy'!D$9:E$919,2, 0)), "", VLOOKUP($A137,'Indices - Circular Economy'!D$9:E$919, 2, 0))</f>
        <v>6.4</v>
      </c>
      <c r="D137" s="53">
        <f t="shared" si="1"/>
        <v>9.43</v>
      </c>
      <c r="E137" s="359"/>
      <c r="F137" s="15"/>
      <c r="G137" s="15"/>
      <c r="H137" s="359"/>
      <c r="I137" s="67"/>
      <c r="J137" s="15"/>
      <c r="L137" s="133">
        <f>IF(ISERROR(AVERAGE(D137,G137,J137)),"",AVERAGE(D137,G137,J137))</f>
        <v>9.43</v>
      </c>
      <c r="M137" s="25" t="s">
        <v>384</v>
      </c>
      <c r="N137" s="163"/>
    </row>
    <row r="138" spans="1:14" ht="15" customHeight="1">
      <c r="A138" s="23" t="s">
        <v>227</v>
      </c>
      <c r="B138" s="359"/>
      <c r="C138" s="277">
        <f>IF(ISERROR(VLOOKUP($A138,'Indices - Circular Economy'!D$9:E$919,2, 0)), "", VLOOKUP($A138,'Indices - Circular Economy'!D$9:E$919, 2, 0))</f>
        <v>4.0999999999999996</v>
      </c>
      <c r="D138" s="53">
        <f t="shared" si="1"/>
        <v>9.64</v>
      </c>
      <c r="E138" s="359"/>
      <c r="F138" s="15"/>
      <c r="G138" s="15"/>
      <c r="H138" s="359"/>
      <c r="I138" s="67"/>
      <c r="J138" s="15"/>
      <c r="L138" s="133">
        <f>IF(ISERROR(AVERAGE(D138,G138,J138)),"",AVERAGE(D138,G138,J138))</f>
        <v>9.64</v>
      </c>
      <c r="M138" s="25" t="s">
        <v>384</v>
      </c>
      <c r="N138" s="163"/>
    </row>
    <row r="139" spans="1:14" ht="15" customHeight="1">
      <c r="A139" s="23" t="s">
        <v>229</v>
      </c>
      <c r="B139" s="359"/>
      <c r="C139" s="277">
        <f>IF(ISERROR(VLOOKUP($A139,'Indices - Circular Economy'!D$9:E$919,2, 0)), "", VLOOKUP($A139,'Indices - Circular Economy'!D$9:E$919, 2, 0))</f>
        <v>6.3</v>
      </c>
      <c r="D139" s="53">
        <f t="shared" si="1"/>
        <v>9.44</v>
      </c>
      <c r="E139" s="359"/>
      <c r="F139" s="15"/>
      <c r="G139" s="15"/>
      <c r="H139" s="359"/>
      <c r="I139" s="67"/>
      <c r="J139" s="15"/>
      <c r="L139" s="133">
        <f>IF(ISERROR(AVERAGE(D139,G139,J139)),"",AVERAGE(D139,G139,J139))</f>
        <v>9.44</v>
      </c>
      <c r="M139" s="25" t="s">
        <v>384</v>
      </c>
      <c r="N139" s="163"/>
    </row>
    <row r="140" spans="1:14" ht="15" customHeight="1">
      <c r="A140" s="23" t="s">
        <v>231</v>
      </c>
      <c r="B140" s="359"/>
      <c r="C140" s="277">
        <f>IF(ISERROR(VLOOKUP($A140,'Indices - Circular Economy'!D$9:E$919,2, 0)), "", VLOOKUP($A140,'Indices - Circular Economy'!D$9:E$919, 2, 0))</f>
        <v>0.5</v>
      </c>
      <c r="D140" s="53">
        <f t="shared" si="1"/>
        <v>9.9600000000000009</v>
      </c>
      <c r="E140" s="359"/>
      <c r="F140" s="15"/>
      <c r="G140" s="15"/>
      <c r="H140" s="359"/>
      <c r="I140" s="67"/>
      <c r="J140" s="15"/>
      <c r="L140" s="133">
        <f>IF(ISERROR(AVERAGE(D140,G140,J140)),"",AVERAGE(D140,G140,J140))</f>
        <v>9.9600000000000009</v>
      </c>
      <c r="M140" s="25" t="s">
        <v>384</v>
      </c>
      <c r="N140" s="163"/>
    </row>
    <row r="141" spans="1:14" ht="15" customHeight="1">
      <c r="A141" s="23" t="s">
        <v>233</v>
      </c>
      <c r="B141" s="359"/>
      <c r="C141" s="277">
        <f>IF(ISERROR(VLOOKUP($A141,'Indices - Circular Economy'!D$9:E$919,2, 0)), "", VLOOKUP($A141,'Indices - Circular Economy'!D$9:E$919, 2, 0))</f>
        <v>5</v>
      </c>
      <c r="D141" s="53">
        <f t="shared" si="1"/>
        <v>9.56</v>
      </c>
      <c r="E141" s="359"/>
      <c r="F141" s="15"/>
      <c r="G141" s="15"/>
      <c r="H141" s="359"/>
      <c r="I141" s="67"/>
      <c r="J141" s="15"/>
      <c r="L141" s="133">
        <f>IF(ISERROR(AVERAGE(D141,G141,J141)),"",AVERAGE(D141,G141,J141))</f>
        <v>9.56</v>
      </c>
      <c r="M141" s="25" t="s">
        <v>384</v>
      </c>
      <c r="N141" s="163"/>
    </row>
    <row r="142" spans="1:14" ht="15" customHeight="1">
      <c r="A142" s="23" t="s">
        <v>235</v>
      </c>
      <c r="B142" s="359"/>
      <c r="C142" s="277">
        <f>IF(ISERROR(VLOOKUP($A142,'Indices - Circular Economy'!D$9:E$919,2, 0)), "", VLOOKUP($A142,'Indices - Circular Economy'!D$9:E$919, 2, 0))</f>
        <v>2.7</v>
      </c>
      <c r="D142" s="53">
        <f t="shared" si="1"/>
        <v>9.77</v>
      </c>
      <c r="E142" s="359"/>
      <c r="F142" s="15"/>
      <c r="G142" s="15"/>
      <c r="H142" s="359"/>
      <c r="I142" s="67"/>
      <c r="J142" s="15"/>
      <c r="L142" s="133">
        <f>IF(ISERROR(AVERAGE(D142,G142,J142)),"",AVERAGE(D142,G142,J142))</f>
        <v>9.77</v>
      </c>
      <c r="M142" s="25" t="s">
        <v>384</v>
      </c>
      <c r="N142" s="163"/>
    </row>
    <row r="143" spans="1:14" ht="15" customHeight="1">
      <c r="A143" s="23" t="s">
        <v>395</v>
      </c>
      <c r="B143" s="359"/>
      <c r="C143" s="277" t="str">
        <f>IF(ISERROR(VLOOKUP($A143,'Indices - Circular Economy'!D$9:E$919,2, 0)), "", VLOOKUP($A143,'Indices - Circular Economy'!D$9:E$919, 2, 0))</f>
        <v/>
      </c>
      <c r="D143" s="53" t="str">
        <f t="shared" si="1"/>
        <v/>
      </c>
      <c r="E143" s="359"/>
      <c r="F143" s="15"/>
      <c r="G143" s="15"/>
      <c r="H143" s="359"/>
      <c r="I143" s="67"/>
      <c r="J143" s="15"/>
      <c r="L143" s="133" t="str">
        <f>IF(ISERROR(AVERAGE(D143,G143,J143)),"",AVERAGE(D143,G143,J143))</f>
        <v/>
      </c>
      <c r="M143" s="25" t="s">
        <v>384</v>
      </c>
      <c r="N143" s="163"/>
    </row>
    <row r="144" spans="1:14" ht="15" customHeight="1">
      <c r="A144" s="23" t="s">
        <v>237</v>
      </c>
      <c r="B144" s="359"/>
      <c r="C144" s="277">
        <f>IF(ISERROR(VLOOKUP($A144,'Indices - Circular Economy'!D$9:E$919,2, 0)), "", VLOOKUP($A144,'Indices - Circular Economy'!D$9:E$919, 2, 0))</f>
        <v>1</v>
      </c>
      <c r="D144" s="53">
        <f t="shared" si="1"/>
        <v>9.92</v>
      </c>
      <c r="E144" s="359"/>
      <c r="F144" s="15"/>
      <c r="G144" s="15"/>
      <c r="H144" s="359"/>
      <c r="I144" s="67"/>
      <c r="J144" s="15"/>
      <c r="L144" s="133">
        <f>IF(ISERROR(AVERAGE(D144,G144,J144)),"",AVERAGE(D144,G144,J144))</f>
        <v>9.92</v>
      </c>
      <c r="M144" s="25" t="s">
        <v>384</v>
      </c>
      <c r="N144" s="163"/>
    </row>
    <row r="145" spans="1:14" ht="15" customHeight="1">
      <c r="A145" s="23" t="s">
        <v>239</v>
      </c>
      <c r="B145" s="359"/>
      <c r="C145" s="277">
        <f>IF(ISERROR(VLOOKUP($A145,'Indices - Circular Economy'!D$9:E$919,2, 0)), "", VLOOKUP($A145,'Indices - Circular Economy'!D$9:E$919, 2, 0))</f>
        <v>97.7</v>
      </c>
      <c r="D145" s="53">
        <f t="shared" si="1"/>
        <v>1.21</v>
      </c>
      <c r="E145" s="359"/>
      <c r="F145" s="15"/>
      <c r="G145" s="15"/>
      <c r="H145" s="359"/>
      <c r="I145" s="67"/>
      <c r="J145" s="15"/>
      <c r="L145" s="133">
        <f>IF(ISERROR(AVERAGE(D145,G145,J145)),"",AVERAGE(D145,G145,J145))</f>
        <v>1.21</v>
      </c>
      <c r="M145" s="25" t="s">
        <v>384</v>
      </c>
      <c r="N145" s="163"/>
    </row>
    <row r="146" spans="1:14" ht="15" customHeight="1">
      <c r="A146" s="23" t="s">
        <v>241</v>
      </c>
      <c r="B146" s="359"/>
      <c r="C146" s="277">
        <f>IF(ISERROR(VLOOKUP($A146,'Indices - Circular Economy'!D$9:E$919,2, 0)), "", VLOOKUP($A146,'Indices - Circular Economy'!D$9:E$919, 2, 0))</f>
        <v>33.6</v>
      </c>
      <c r="D146" s="53">
        <f t="shared" si="1"/>
        <v>6.98</v>
      </c>
      <c r="E146" s="359"/>
      <c r="F146" s="15"/>
      <c r="G146" s="15"/>
      <c r="H146" s="359"/>
      <c r="I146" s="67"/>
      <c r="J146" s="15"/>
      <c r="L146" s="133">
        <f>IF(ISERROR(AVERAGE(D146,G146,J146)),"",AVERAGE(D146,G146,J146))</f>
        <v>6.98</v>
      </c>
      <c r="M146" s="25" t="s">
        <v>384</v>
      </c>
      <c r="N146" s="163"/>
    </row>
    <row r="147" spans="1:14" ht="15" customHeight="1">
      <c r="A147" s="23" t="s">
        <v>243</v>
      </c>
      <c r="B147" s="359"/>
      <c r="C147" s="277">
        <f>IF(ISERROR(VLOOKUP($A147,'Indices - Circular Economy'!D$9:E$919,2, 0)), "", VLOOKUP($A147,'Indices - Circular Economy'!D$9:E$919, 2, 0))</f>
        <v>1.2</v>
      </c>
      <c r="D147" s="53">
        <f t="shared" si="1"/>
        <v>9.9</v>
      </c>
      <c r="E147" s="359"/>
      <c r="F147" s="15"/>
      <c r="G147" s="15"/>
      <c r="H147" s="359"/>
      <c r="I147" s="67"/>
      <c r="J147" s="15"/>
      <c r="L147" s="133">
        <f>IF(ISERROR(AVERAGE(D147,G147,J147)),"",AVERAGE(D147,G147,J147))</f>
        <v>9.9</v>
      </c>
      <c r="M147" s="25" t="s">
        <v>384</v>
      </c>
      <c r="N147" s="163"/>
    </row>
    <row r="148" spans="1:14" ht="15" customHeight="1">
      <c r="A148" s="23" t="s">
        <v>245</v>
      </c>
      <c r="B148" s="359"/>
      <c r="C148" s="277">
        <f>IF(ISERROR(VLOOKUP($A148,'Indices - Circular Economy'!D$9:E$919,2, 0)), "", VLOOKUP($A148,'Indices - Circular Economy'!D$9:E$919, 2, 0))</f>
        <v>0.9</v>
      </c>
      <c r="D148" s="53">
        <f t="shared" si="1"/>
        <v>9.93</v>
      </c>
      <c r="E148" s="359"/>
      <c r="F148" s="15"/>
      <c r="G148" s="15"/>
      <c r="H148" s="359"/>
      <c r="I148" s="67"/>
      <c r="J148" s="15"/>
      <c r="L148" s="133">
        <f>IF(ISERROR(AVERAGE(D148,G148,J148)),"",AVERAGE(D148,G148,J148))</f>
        <v>9.93</v>
      </c>
      <c r="M148" s="25" t="s">
        <v>384</v>
      </c>
      <c r="N148" s="163"/>
    </row>
    <row r="149" spans="1:14" ht="15" customHeight="1">
      <c r="A149" s="23" t="s">
        <v>247</v>
      </c>
      <c r="B149" s="359"/>
      <c r="C149" s="277">
        <f>IF(ISERROR(VLOOKUP($A149,'Indices - Circular Economy'!D$9:E$919,2, 0)), "", VLOOKUP($A149,'Indices - Circular Economy'!D$9:E$919, 2, 0))</f>
        <v>1.1000000000000001</v>
      </c>
      <c r="D149" s="53">
        <f t="shared" si="1"/>
        <v>9.91</v>
      </c>
      <c r="E149" s="359"/>
      <c r="F149" s="15"/>
      <c r="G149" s="15"/>
      <c r="H149" s="359"/>
      <c r="I149" s="67"/>
      <c r="J149" s="15"/>
      <c r="L149" s="133">
        <f>IF(ISERROR(AVERAGE(D149,G149,J149)),"",AVERAGE(D149,G149,J149))</f>
        <v>9.91</v>
      </c>
      <c r="M149" s="25" t="s">
        <v>384</v>
      </c>
      <c r="N149" s="163"/>
    </row>
    <row r="150" spans="1:14" ht="15" customHeight="1">
      <c r="A150" s="23" t="s">
        <v>250</v>
      </c>
      <c r="B150" s="359"/>
      <c r="C150" s="277" t="str">
        <f>IF(ISERROR(VLOOKUP($A150,'Indices - Circular Economy'!D$9:E$919,2, 0)), "", VLOOKUP($A150,'Indices - Circular Economy'!D$9:E$919, 2, 0))</f>
        <v/>
      </c>
      <c r="D150" s="53" t="str">
        <f t="shared" ref="D150:D213" si="2">IF(C150="", "", ROUND(10 - 9 * ((C150 - MIN($C$21:$C$1600)) / (MAX($C$21:$C$1600) - MIN($C$21:$C$1600))), 2))</f>
        <v/>
      </c>
      <c r="E150" s="359"/>
      <c r="F150" s="15"/>
      <c r="G150" s="15"/>
      <c r="H150" s="359"/>
      <c r="I150" s="67"/>
      <c r="J150" s="15"/>
      <c r="L150" s="133" t="str">
        <f>IF(ISERROR(AVERAGE(D150,G150,J150)),"",AVERAGE(D150,G150,J150))</f>
        <v/>
      </c>
      <c r="M150" s="25" t="s">
        <v>384</v>
      </c>
      <c r="N150" s="163"/>
    </row>
    <row r="151" spans="1:14" ht="15" customHeight="1">
      <c r="A151" s="23" t="s">
        <v>252</v>
      </c>
      <c r="B151" s="359"/>
      <c r="C151" s="277">
        <f>IF(ISERROR(VLOOKUP($A151,'Indices - Circular Economy'!D$9:E$919,2, 0)), "", VLOOKUP($A151,'Indices - Circular Economy'!D$9:E$919, 2, 0))</f>
        <v>0.2</v>
      </c>
      <c r="D151" s="53">
        <f t="shared" si="2"/>
        <v>9.99</v>
      </c>
      <c r="E151" s="359"/>
      <c r="F151" s="15"/>
      <c r="G151" s="15"/>
      <c r="H151" s="359"/>
      <c r="J151" s="15"/>
      <c r="L151" s="133">
        <f>IF(ISERROR(AVERAGE(D151,G151,J151)),"",AVERAGE(D151,G151,J151))</f>
        <v>9.99</v>
      </c>
      <c r="M151" s="25" t="s">
        <v>384</v>
      </c>
      <c r="N151" s="163"/>
    </row>
    <row r="152" spans="1:14" ht="15" customHeight="1">
      <c r="A152" s="23" t="s">
        <v>254</v>
      </c>
      <c r="B152" s="359"/>
      <c r="C152" s="277">
        <f>IF(ISERROR(VLOOKUP($A152,'Indices - Circular Economy'!D$9:E$919,2, 0)), "", VLOOKUP($A152,'Indices - Circular Economy'!D$9:E$919, 2, 0))</f>
        <v>87.3</v>
      </c>
      <c r="D152" s="53">
        <f t="shared" si="2"/>
        <v>2.14</v>
      </c>
      <c r="E152" s="359"/>
      <c r="F152" s="15"/>
      <c r="G152" s="15"/>
      <c r="H152" s="359"/>
      <c r="I152" s="67"/>
      <c r="J152" s="15"/>
      <c r="L152" s="133">
        <f>IF(ISERROR(AVERAGE(D152,G152,J152)),"",AVERAGE(D152,G152,J152))</f>
        <v>2.14</v>
      </c>
      <c r="M152" s="25" t="s">
        <v>384</v>
      </c>
      <c r="N152" s="163"/>
    </row>
    <row r="153" spans="1:14" ht="15" customHeight="1">
      <c r="A153" s="23" t="s">
        <v>256</v>
      </c>
      <c r="B153" s="359"/>
      <c r="C153" s="277">
        <f>IF(ISERROR(VLOOKUP($A153,'Indices - Circular Economy'!D$9:E$919,2, 0)), "", VLOOKUP($A153,'Indices - Circular Economy'!D$9:E$919, 2, 0))</f>
        <v>24.7</v>
      </c>
      <c r="D153" s="53">
        <f t="shared" si="2"/>
        <v>7.78</v>
      </c>
      <c r="E153" s="359"/>
      <c r="F153" s="15"/>
      <c r="G153" s="15"/>
      <c r="H153" s="359"/>
      <c r="I153" s="67"/>
      <c r="J153" s="15"/>
      <c r="L153" s="133">
        <f>IF(ISERROR(AVERAGE(D153,G153,J153)),"",AVERAGE(D153,G153,J153))</f>
        <v>7.78</v>
      </c>
      <c r="M153" s="25" t="s">
        <v>384</v>
      </c>
      <c r="N153" s="163"/>
    </row>
    <row r="154" spans="1:14" ht="15" customHeight="1">
      <c r="A154" s="23" t="s">
        <v>258</v>
      </c>
      <c r="B154" s="359"/>
      <c r="C154" s="277">
        <f>IF(ISERROR(VLOOKUP($A154,'Indices - Circular Economy'!D$9:E$919,2, 0)), "", VLOOKUP($A154,'Indices - Circular Economy'!D$9:E$919, 2, 0))</f>
        <v>3.6</v>
      </c>
      <c r="D154" s="53">
        <f t="shared" si="2"/>
        <v>9.68</v>
      </c>
      <c r="E154" s="359"/>
      <c r="F154" s="15"/>
      <c r="G154" s="15"/>
      <c r="H154" s="359"/>
      <c r="I154" s="67"/>
      <c r="J154" s="15"/>
      <c r="L154" s="133">
        <f>IF(ISERROR(AVERAGE(D154,G154,J154)),"",AVERAGE(D154,G154,J154))</f>
        <v>9.68</v>
      </c>
      <c r="M154" s="25" t="s">
        <v>384</v>
      </c>
      <c r="N154" s="163"/>
    </row>
    <row r="155" spans="1:14" ht="15" customHeight="1">
      <c r="A155" s="23" t="s">
        <v>396</v>
      </c>
      <c r="B155" s="359"/>
      <c r="C155" s="277" t="str">
        <f>IF(ISERROR(VLOOKUP($A155,'Indices - Circular Economy'!D$9:E$919,2, 0)), "", VLOOKUP($A155,'Indices - Circular Economy'!D$9:E$919, 2, 0))</f>
        <v/>
      </c>
      <c r="D155" s="53" t="str">
        <f t="shared" si="2"/>
        <v/>
      </c>
      <c r="E155" s="359"/>
      <c r="F155" s="15"/>
      <c r="G155" s="15"/>
      <c r="H155" s="359"/>
      <c r="I155" s="67"/>
      <c r="J155" s="15"/>
      <c r="L155" s="133" t="str">
        <f>IF(ISERROR(AVERAGE(D155,G155,J155)),"",AVERAGE(D155,G155,J155))</f>
        <v/>
      </c>
      <c r="M155" s="25" t="s">
        <v>384</v>
      </c>
      <c r="N155" s="163"/>
    </row>
    <row r="156" spans="1:14" ht="15" customHeight="1">
      <c r="A156" s="23" t="s">
        <v>260</v>
      </c>
      <c r="B156" s="359"/>
      <c r="C156" s="277" t="str">
        <f>IF(ISERROR(VLOOKUP($A156,'Indices - Circular Economy'!D$9:E$919,2, 0)), "", VLOOKUP($A156,'Indices - Circular Economy'!D$9:E$919, 2, 0))</f>
        <v/>
      </c>
      <c r="D156" s="53" t="str">
        <f t="shared" si="2"/>
        <v/>
      </c>
      <c r="E156" s="359"/>
      <c r="F156" s="15"/>
      <c r="G156" s="15"/>
      <c r="H156" s="359"/>
      <c r="I156" s="67"/>
      <c r="J156" s="15"/>
      <c r="L156" s="133" t="str">
        <f>IF(ISERROR(AVERAGE(D156,G156,J156)),"",AVERAGE(D156,G156,J156))</f>
        <v/>
      </c>
      <c r="M156" s="25" t="s">
        <v>384</v>
      </c>
      <c r="N156" s="163"/>
    </row>
    <row r="157" spans="1:14" ht="15" customHeight="1">
      <c r="A157" s="23" t="s">
        <v>262</v>
      </c>
      <c r="B157" s="359"/>
      <c r="C157" s="277">
        <f>IF(ISERROR(VLOOKUP($A157,'Indices - Circular Economy'!D$9:E$919,2, 0)), "", VLOOKUP($A157,'Indices - Circular Economy'!D$9:E$919, 2, 0))</f>
        <v>2.8</v>
      </c>
      <c r="D157" s="53">
        <f t="shared" si="2"/>
        <v>9.76</v>
      </c>
      <c r="E157" s="359"/>
      <c r="F157" s="15"/>
      <c r="G157" s="15"/>
      <c r="H157" s="359"/>
      <c r="I157" s="67"/>
      <c r="J157" s="15"/>
      <c r="L157" s="133">
        <f>IF(ISERROR(AVERAGE(D157,G157,J157)),"",AVERAGE(D157,G157,J157))</f>
        <v>9.76</v>
      </c>
      <c r="M157" s="25" t="s">
        <v>384</v>
      </c>
      <c r="N157" s="163"/>
    </row>
    <row r="158" spans="1:14" ht="15" customHeight="1">
      <c r="A158" s="23" t="s">
        <v>264</v>
      </c>
      <c r="B158" s="359"/>
      <c r="C158" s="277">
        <f>IF(ISERROR(VLOOKUP($A158,'Indices - Circular Economy'!D$9:E$919,2, 0)), "", VLOOKUP($A158,'Indices - Circular Economy'!D$9:E$919, 2, 0))</f>
        <v>1.2</v>
      </c>
      <c r="D158" s="53">
        <f t="shared" si="2"/>
        <v>9.9</v>
      </c>
      <c r="E158" s="359"/>
      <c r="F158" s="15"/>
      <c r="G158" s="15"/>
      <c r="H158" s="359"/>
      <c r="I158" s="67"/>
      <c r="J158" s="15"/>
      <c r="L158" s="133">
        <f>IF(ISERROR(AVERAGE(D158,G158,J158)),"",AVERAGE(D158,G158,J158))</f>
        <v>9.9</v>
      </c>
      <c r="M158" s="25" t="s">
        <v>384</v>
      </c>
      <c r="N158" s="163"/>
    </row>
    <row r="159" spans="1:14" ht="15" customHeight="1">
      <c r="A159" s="23" t="s">
        <v>266</v>
      </c>
      <c r="B159" s="359"/>
      <c r="C159" s="277">
        <f>IF(ISERROR(VLOOKUP($A159,'Indices - Circular Economy'!D$9:E$919,2, 0)), "", VLOOKUP($A159,'Indices - Circular Economy'!D$9:E$919, 2, 0))</f>
        <v>1.5</v>
      </c>
      <c r="D159" s="53">
        <f t="shared" si="2"/>
        <v>9.8699999999999992</v>
      </c>
      <c r="E159" s="359"/>
      <c r="F159" s="15"/>
      <c r="G159" s="15"/>
      <c r="H159" s="359"/>
      <c r="I159" s="67"/>
      <c r="J159" s="15"/>
      <c r="L159" s="133">
        <f>IF(ISERROR(AVERAGE(D159,G159,J159)),"",AVERAGE(D159,G159,J159))</f>
        <v>9.8699999999999992</v>
      </c>
      <c r="M159" s="25" t="s">
        <v>384</v>
      </c>
      <c r="N159" s="163"/>
    </row>
    <row r="160" spans="1:14" ht="15" customHeight="1">
      <c r="A160" s="23" t="s">
        <v>268</v>
      </c>
      <c r="B160" s="359"/>
      <c r="C160" s="277">
        <f>IF(ISERROR(VLOOKUP($A160,'Indices - Circular Economy'!D$9:E$919,2, 0)), "", VLOOKUP($A160,'Indices - Circular Economy'!D$9:E$919, 2, 0))</f>
        <v>1.8</v>
      </c>
      <c r="D160" s="53">
        <f t="shared" si="2"/>
        <v>9.85</v>
      </c>
      <c r="E160" s="359"/>
      <c r="F160" s="15"/>
      <c r="G160" s="15"/>
      <c r="H160" s="359"/>
      <c r="I160" s="67"/>
      <c r="J160" s="15"/>
      <c r="L160" s="133">
        <f>IF(ISERROR(AVERAGE(D160,G160,J160)),"",AVERAGE(D160,G160,J160))</f>
        <v>9.85</v>
      </c>
      <c r="M160" s="25" t="s">
        <v>384</v>
      </c>
      <c r="N160" s="163"/>
    </row>
    <row r="161" spans="1:16" ht="15" customHeight="1">
      <c r="A161" s="23" t="s">
        <v>270</v>
      </c>
      <c r="B161" s="359"/>
      <c r="C161" s="277">
        <f>IF(ISERROR(VLOOKUP($A161,'Indices - Circular Economy'!D$9:E$919,2, 0)), "", VLOOKUP($A161,'Indices - Circular Economy'!D$9:E$919, 2, 0))</f>
        <v>12.8</v>
      </c>
      <c r="D161" s="53">
        <f t="shared" si="2"/>
        <v>8.86</v>
      </c>
      <c r="E161" s="359"/>
      <c r="F161" s="15"/>
      <c r="G161" s="15"/>
      <c r="H161" s="359"/>
      <c r="I161" s="67"/>
      <c r="J161" s="15"/>
      <c r="L161" s="133">
        <f>IF(ISERROR(AVERAGE(D161,G161,J161)),"",AVERAGE(D161,G161,J161))</f>
        <v>8.86</v>
      </c>
      <c r="M161" s="25" t="s">
        <v>384</v>
      </c>
      <c r="N161" s="163"/>
    </row>
    <row r="162" spans="1:16" ht="15" customHeight="1">
      <c r="A162" s="23" t="s">
        <v>272</v>
      </c>
      <c r="B162" s="359"/>
      <c r="C162" s="277">
        <f>IF(ISERROR(VLOOKUP($A162,'Indices - Circular Economy'!D$9:E$919,2, 0)), "", VLOOKUP($A162,'Indices - Circular Economy'!D$9:E$919, 2, 0))</f>
        <v>60</v>
      </c>
      <c r="D162" s="53">
        <f t="shared" si="2"/>
        <v>4.5999999999999996</v>
      </c>
      <c r="E162" s="359"/>
      <c r="F162" s="15"/>
      <c r="G162" s="15"/>
      <c r="H162" s="359"/>
      <c r="I162" s="67"/>
      <c r="J162" s="15"/>
      <c r="L162" s="133">
        <f>IF(ISERROR(AVERAGE(D162,G162,J162)),"",AVERAGE(D162,G162,J162))</f>
        <v>4.5999999999999996</v>
      </c>
      <c r="M162" s="25" t="s">
        <v>384</v>
      </c>
      <c r="N162" s="163"/>
    </row>
    <row r="163" spans="1:16" ht="15" customHeight="1">
      <c r="A163" s="23" t="s">
        <v>274</v>
      </c>
      <c r="B163" s="359"/>
      <c r="C163" s="277">
        <f>IF(ISERROR(VLOOKUP($A163,'Indices - Circular Economy'!D$9:E$919,2, 0)), "", VLOOKUP($A163,'Indices - Circular Economy'!D$9:E$919, 2, 0))</f>
        <v>50.4</v>
      </c>
      <c r="D163" s="53">
        <f t="shared" si="2"/>
        <v>5.47</v>
      </c>
      <c r="E163" s="359"/>
      <c r="F163" s="15"/>
      <c r="G163" s="15"/>
      <c r="H163" s="359"/>
      <c r="I163" s="67"/>
      <c r="J163" s="15"/>
      <c r="L163" s="133">
        <f>IF(ISERROR(AVERAGE(D163,G163,J163)),"",AVERAGE(D163,G163,J163))</f>
        <v>5.47</v>
      </c>
      <c r="M163" s="25" t="s">
        <v>384</v>
      </c>
      <c r="N163" s="163"/>
    </row>
    <row r="164" spans="1:16" ht="15" customHeight="1">
      <c r="A164" s="23" t="s">
        <v>278</v>
      </c>
      <c r="B164" s="359"/>
      <c r="C164" s="277">
        <f>IF(ISERROR(VLOOKUP($A164,'Indices - Circular Economy'!D$9:E$919,2, 0)), "", VLOOKUP($A164,'Indices - Circular Economy'!D$9:E$919, 2, 0))</f>
        <v>23.6</v>
      </c>
      <c r="D164" s="53">
        <f t="shared" si="2"/>
        <v>7.88</v>
      </c>
      <c r="E164" s="359"/>
      <c r="F164" s="15"/>
      <c r="G164" s="15"/>
      <c r="H164" s="359"/>
      <c r="I164" s="67"/>
      <c r="J164" s="15"/>
      <c r="L164" s="133">
        <f>IF(ISERROR(AVERAGE(D164,G164,J164)),"",AVERAGE(D164,G164,J164))</f>
        <v>7.88</v>
      </c>
      <c r="M164" s="25" t="s">
        <v>384</v>
      </c>
      <c r="N164" s="163"/>
    </row>
    <row r="165" spans="1:16" ht="15" customHeight="1">
      <c r="A165" s="23" t="s">
        <v>540</v>
      </c>
      <c r="B165" s="359"/>
      <c r="C165" s="277">
        <f>IF(ISERROR(VLOOKUP($A165,'Indices - Circular Economy'!D$9:E$919,2, 0)), "", VLOOKUP($A165,'Indices - Circular Economy'!D$9:E$919, 2, 0))</f>
        <v>10.3</v>
      </c>
      <c r="D165" s="53">
        <f t="shared" si="2"/>
        <v>9.08</v>
      </c>
      <c r="E165" s="359"/>
      <c r="F165" s="15"/>
      <c r="G165" s="15"/>
      <c r="H165" s="359"/>
      <c r="J165" s="15"/>
      <c r="L165" s="133">
        <f>IF(ISERROR(AVERAGE(D165,G165,J165)),"",AVERAGE(D165,G165,J165))</f>
        <v>9.08</v>
      </c>
      <c r="M165" s="25" t="s">
        <v>384</v>
      </c>
      <c r="N165" s="163"/>
    </row>
    <row r="166" spans="1:16" ht="15" customHeight="1">
      <c r="A166" s="23" t="s">
        <v>280</v>
      </c>
      <c r="B166" s="359"/>
      <c r="C166" s="277">
        <f>IF(ISERROR(VLOOKUP($A166,'Indices - Circular Economy'!D$9:E$919,2, 0)), "", VLOOKUP($A166,'Indices - Circular Economy'!D$9:E$919, 2, 0))</f>
        <v>17.100000000000001</v>
      </c>
      <c r="D166" s="53">
        <f t="shared" si="2"/>
        <v>8.4700000000000006</v>
      </c>
      <c r="E166" s="359"/>
      <c r="F166" s="15"/>
      <c r="G166" s="15"/>
      <c r="H166" s="359"/>
      <c r="I166" s="67"/>
      <c r="J166" s="15"/>
      <c r="L166" s="133">
        <f>IF(ISERROR(AVERAGE(D166,G166,J166)),"",AVERAGE(D166,G166,J166))</f>
        <v>8.4700000000000006</v>
      </c>
      <c r="M166" s="25" t="s">
        <v>384</v>
      </c>
      <c r="N166" s="163"/>
    </row>
    <row r="167" spans="1:16" ht="15" customHeight="1">
      <c r="A167" s="23" t="s">
        <v>282</v>
      </c>
      <c r="B167" s="359"/>
      <c r="C167" s="277">
        <f>IF(ISERROR(VLOOKUP($A167,'Indices - Circular Economy'!D$9:E$919,2, 0)), "", VLOOKUP($A167,'Indices - Circular Economy'!D$9:E$919, 2, 0))</f>
        <v>4</v>
      </c>
      <c r="D167" s="53">
        <f t="shared" si="2"/>
        <v>9.65</v>
      </c>
      <c r="E167" s="359"/>
      <c r="F167" s="15"/>
      <c r="G167" s="15"/>
      <c r="H167" s="359"/>
      <c r="I167" s="67"/>
      <c r="J167" s="15"/>
      <c r="L167" s="133">
        <f>IF(ISERROR(AVERAGE(D167,G167,J167)),"",AVERAGE(D167,G167,J167))</f>
        <v>9.65</v>
      </c>
      <c r="M167" s="25" t="s">
        <v>384</v>
      </c>
      <c r="N167" s="163"/>
    </row>
    <row r="168" spans="1:16" ht="15" customHeight="1">
      <c r="A168" s="23" t="s">
        <v>284</v>
      </c>
      <c r="B168" s="359"/>
      <c r="C168" s="277">
        <f>IF(ISERROR(VLOOKUP($A168,'Indices - Circular Economy'!D$9:E$919,2, 0)), "", VLOOKUP($A168,'Indices - Circular Economy'!D$9:E$919, 2, 0))</f>
        <v>1</v>
      </c>
      <c r="D168" s="53">
        <f t="shared" si="2"/>
        <v>9.92</v>
      </c>
      <c r="E168" s="359"/>
      <c r="F168" s="15"/>
      <c r="G168" s="15"/>
      <c r="H168" s="359"/>
      <c r="I168" s="67"/>
      <c r="J168" s="15"/>
      <c r="L168" s="133">
        <f>IF(ISERROR(AVERAGE(D168,G168,J168)),"",AVERAGE(D168,G168,J168))</f>
        <v>9.92</v>
      </c>
      <c r="M168" s="25" t="s">
        <v>384</v>
      </c>
      <c r="N168" s="163"/>
    </row>
    <row r="169" spans="1:16" ht="15" customHeight="1">
      <c r="A169" s="23" t="s">
        <v>286</v>
      </c>
      <c r="B169" s="359"/>
      <c r="C169" s="277" t="str">
        <f>IF(ISERROR(VLOOKUP($A169,'Indices - Circular Economy'!D$9:E$919,2, 0)), "", VLOOKUP($A169,'Indices - Circular Economy'!D$9:E$919, 2, 0))</f>
        <v/>
      </c>
      <c r="D169" s="53" t="str">
        <f t="shared" si="2"/>
        <v/>
      </c>
      <c r="E169" s="359"/>
      <c r="F169" s="15"/>
      <c r="G169" s="15"/>
      <c r="H169" s="359"/>
      <c r="I169" s="67"/>
      <c r="J169" s="15"/>
      <c r="L169" s="133" t="str">
        <f>IF(ISERROR(AVERAGE(D169,G169,J169)),"",AVERAGE(D169,G169,J169))</f>
        <v/>
      </c>
      <c r="M169" s="25" t="s">
        <v>384</v>
      </c>
      <c r="N169" s="163"/>
    </row>
    <row r="170" spans="1:16" ht="15" customHeight="1">
      <c r="A170" s="23" t="s">
        <v>288</v>
      </c>
      <c r="B170" s="359"/>
      <c r="C170" s="277">
        <f>IF(ISERROR(VLOOKUP($A170,'Indices - Circular Economy'!D$9:E$919,2, 0)), "", VLOOKUP($A170,'Indices - Circular Economy'!D$9:E$919, 2, 0))</f>
        <v>0.1</v>
      </c>
      <c r="D170" s="53">
        <f t="shared" si="2"/>
        <v>10</v>
      </c>
      <c r="E170" s="359"/>
      <c r="F170" s="15"/>
      <c r="G170" s="15"/>
      <c r="H170" s="359"/>
      <c r="I170" s="67"/>
      <c r="J170" s="15"/>
      <c r="L170" s="133">
        <f>IF(ISERROR(AVERAGE(D170,G170,J170)),"",AVERAGE(D170,G170,J170))</f>
        <v>10</v>
      </c>
      <c r="M170" s="25" t="s">
        <v>384</v>
      </c>
      <c r="N170" s="163"/>
    </row>
    <row r="171" spans="1:16" ht="29.25">
      <c r="A171" s="23" t="s">
        <v>290</v>
      </c>
      <c r="B171" s="359"/>
      <c r="C171" s="277">
        <f>IF(ISERROR(VLOOKUP($A171,'Indices - Circular Economy'!D$9:E$919,2, 0)), "", VLOOKUP($A171,'Indices - Circular Economy'!D$9:E$919, 2, 0))</f>
        <v>0.1</v>
      </c>
      <c r="D171" s="53">
        <f t="shared" si="2"/>
        <v>10</v>
      </c>
      <c r="E171" s="359"/>
      <c r="F171" s="15"/>
      <c r="G171" s="15"/>
      <c r="H171" s="359"/>
      <c r="I171" s="67"/>
      <c r="J171" s="15"/>
      <c r="L171" s="133">
        <f>IF(ISERROR(AVERAGE(D171,G171,J171)),"",AVERAGE(D171,G171,J171))</f>
        <v>10</v>
      </c>
      <c r="M171" s="25" t="s">
        <v>384</v>
      </c>
      <c r="N171" s="163"/>
    </row>
    <row r="172" spans="1:16" ht="15" customHeight="1">
      <c r="A172" s="23" t="s">
        <v>399</v>
      </c>
      <c r="B172" s="359"/>
      <c r="C172" s="277">
        <f>IF(ISERROR(VLOOKUP($A172,'Indices - Circular Economy'!D$9:E$919,2, 0)), "", VLOOKUP($A172,'Indices - Circular Economy'!D$9:E$919, 2, 0))</f>
        <v>6.5</v>
      </c>
      <c r="D172" s="53">
        <f t="shared" si="2"/>
        <v>9.42</v>
      </c>
      <c r="E172" s="359"/>
      <c r="F172" s="15"/>
      <c r="G172" s="15"/>
      <c r="H172" s="359"/>
      <c r="I172" s="67"/>
      <c r="J172" s="15"/>
      <c r="L172" s="133">
        <f>IF(ISERROR(AVERAGE(D172,G172,J172)),"",AVERAGE(D172,G172,J172))</f>
        <v>9.42</v>
      </c>
      <c r="M172" s="25" t="s">
        <v>384</v>
      </c>
      <c r="N172" s="163"/>
    </row>
    <row r="173" spans="1:16" ht="15" customHeight="1">
      <c r="A173" s="23" t="s">
        <v>400</v>
      </c>
      <c r="B173" s="359"/>
      <c r="C173" s="277" t="str">
        <f>IF(ISERROR(VLOOKUP($A173,'Indices - Circular Economy'!D$9:E$919,2, 0)), "", VLOOKUP($A173,'Indices - Circular Economy'!D$9:E$919, 2, 0))</f>
        <v/>
      </c>
      <c r="D173" s="53" t="str">
        <f t="shared" si="2"/>
        <v/>
      </c>
      <c r="E173" s="359"/>
      <c r="F173" s="15"/>
      <c r="G173" s="15"/>
      <c r="H173" s="359"/>
      <c r="I173" s="67"/>
      <c r="J173" s="15"/>
      <c r="L173" s="133" t="str">
        <f>IF(ISERROR(AVERAGE(D173,G173,J173)),"",AVERAGE(D173,G173,J173))</f>
        <v/>
      </c>
      <c r="M173" s="25" t="s">
        <v>384</v>
      </c>
      <c r="N173" s="163"/>
    </row>
    <row r="174" spans="1:16" ht="15" customHeight="1">
      <c r="A174" s="23" t="s">
        <v>467</v>
      </c>
      <c r="B174" s="359"/>
      <c r="C174" s="277" t="str">
        <f>IF(ISERROR(VLOOKUP($A174,'Indices - Circular Economy'!D$9:E$919,2, 0)), "", VLOOKUP($A174,'Indices - Circular Economy'!D$9:E$919, 2, 0))</f>
        <v/>
      </c>
      <c r="D174" s="53" t="str">
        <f t="shared" si="2"/>
        <v/>
      </c>
      <c r="E174" s="359"/>
      <c r="F174" s="15"/>
      <c r="G174" s="15"/>
      <c r="H174" s="359"/>
      <c r="I174" s="67"/>
      <c r="J174" s="15"/>
      <c r="L174" s="133" t="str">
        <f>IF(ISERROR(AVERAGE(D174,G174,J174)),"",AVERAGE(D174,G174,J174))</f>
        <v/>
      </c>
      <c r="M174" s="25" t="s">
        <v>384</v>
      </c>
      <c r="N174" s="163"/>
    </row>
    <row r="175" spans="1:16" ht="15" customHeight="1">
      <c r="A175" s="23" t="s">
        <v>294</v>
      </c>
      <c r="B175" s="359"/>
      <c r="C175" s="277">
        <f>IF(ISERROR(VLOOKUP($A175,'Indices - Circular Economy'!D$9:E$919,2, 0)), "", VLOOKUP($A175,'Indices - Circular Economy'!D$9:E$919, 2, 0))</f>
        <v>15</v>
      </c>
      <c r="D175" s="53">
        <f t="shared" si="2"/>
        <v>8.66</v>
      </c>
      <c r="E175" s="359"/>
      <c r="F175" s="15"/>
      <c r="G175" s="15"/>
      <c r="H175" s="359"/>
      <c r="I175" s="67"/>
      <c r="J175" s="15"/>
      <c r="L175" s="133">
        <f>IF(ISERROR(AVERAGE(D175,G175,J175)),"",AVERAGE(D175,G175,J175))</f>
        <v>8.66</v>
      </c>
      <c r="M175" s="25" t="s">
        <v>384</v>
      </c>
      <c r="N175" s="163"/>
    </row>
    <row r="176" spans="1:16" ht="15" customHeight="1">
      <c r="A176" s="23" t="s">
        <v>296</v>
      </c>
      <c r="B176" s="359"/>
      <c r="C176" s="277">
        <f>IF(ISERROR(VLOOKUP($A176,'Indices - Circular Economy'!D$9:E$919,2, 0)), "", VLOOKUP($A176,'Indices - Circular Economy'!D$9:E$919, 2, 0))</f>
        <v>1</v>
      </c>
      <c r="D176" s="53">
        <f t="shared" si="2"/>
        <v>9.92</v>
      </c>
      <c r="E176" s="359"/>
      <c r="F176" s="15"/>
      <c r="G176" s="15"/>
      <c r="H176" s="359"/>
      <c r="I176" s="67"/>
      <c r="J176" s="15"/>
      <c r="L176" s="133">
        <f>IF(ISERROR(AVERAGE(D176,G176,J176)),"",AVERAGE(D176,G176,J176))</f>
        <v>9.92</v>
      </c>
      <c r="M176" s="25" t="s">
        <v>384</v>
      </c>
      <c r="N176" s="163"/>
      <c r="P176" s="97"/>
    </row>
    <row r="177" spans="1:16" ht="15" customHeight="1">
      <c r="A177" s="23" t="s">
        <v>298</v>
      </c>
      <c r="B177" s="359"/>
      <c r="C177" s="277">
        <f>IF(ISERROR(VLOOKUP($A177,'Indices - Circular Economy'!D$9:E$919,2, 0)), "", VLOOKUP($A177,'Indices - Circular Economy'!D$9:E$919, 2, 0))</f>
        <v>0.5</v>
      </c>
      <c r="D177" s="53">
        <f t="shared" si="2"/>
        <v>9.9600000000000009</v>
      </c>
      <c r="E177" s="359"/>
      <c r="F177" s="15"/>
      <c r="G177" s="15"/>
      <c r="H177" s="359"/>
      <c r="I177" s="67"/>
      <c r="J177" s="15"/>
      <c r="L177" s="133">
        <f>IF(ISERROR(AVERAGE(D177,G177,J177)),"",AVERAGE(D177,G177,J177))</f>
        <v>9.9600000000000009</v>
      </c>
      <c r="M177" s="25" t="s">
        <v>384</v>
      </c>
      <c r="N177" s="163"/>
      <c r="P177" s="97"/>
    </row>
    <row r="178" spans="1:16" ht="15" customHeight="1">
      <c r="A178" s="23" t="s">
        <v>300</v>
      </c>
      <c r="B178" s="359"/>
      <c r="C178" s="277">
        <f>IF(ISERROR(VLOOKUP($A178,'Indices - Circular Economy'!D$9:E$919,2, 0)), "", VLOOKUP($A178,'Indices - Circular Economy'!D$9:E$919, 2, 0))</f>
        <v>2.2999999999999998</v>
      </c>
      <c r="D178" s="53">
        <f t="shared" si="2"/>
        <v>9.8000000000000007</v>
      </c>
      <c r="E178" s="359"/>
      <c r="F178" s="15"/>
      <c r="G178" s="15"/>
      <c r="H178" s="359"/>
      <c r="I178" s="67"/>
      <c r="J178" s="15"/>
      <c r="L178" s="133">
        <f>IF(ISERROR(AVERAGE(D178,G178,J178)),"",AVERAGE(D178,G178,J178))</f>
        <v>9.8000000000000007</v>
      </c>
      <c r="M178" s="25" t="s">
        <v>384</v>
      </c>
      <c r="N178" s="163"/>
    </row>
    <row r="179" spans="1:16" ht="15" customHeight="1">
      <c r="A179" s="23" t="s">
        <v>302</v>
      </c>
      <c r="B179" s="359"/>
      <c r="C179" s="277">
        <f>IF(ISERROR(VLOOKUP($A179,'Indices - Circular Economy'!D$9:E$919,2, 0)), "", VLOOKUP($A179,'Indices - Circular Economy'!D$9:E$919, 2, 0))</f>
        <v>1</v>
      </c>
      <c r="D179" s="53">
        <f t="shared" si="2"/>
        <v>9.92</v>
      </c>
      <c r="E179" s="359"/>
      <c r="F179" s="15"/>
      <c r="G179" s="15"/>
      <c r="H179" s="359"/>
      <c r="I179" s="67"/>
      <c r="J179" s="15"/>
      <c r="L179" s="133">
        <f>IF(ISERROR(AVERAGE(D179,G179,J179)),"",AVERAGE(D179,G179,J179))</f>
        <v>9.92</v>
      </c>
      <c r="M179" s="25" t="s">
        <v>384</v>
      </c>
      <c r="N179" s="163"/>
    </row>
    <row r="180" spans="1:16" ht="15" customHeight="1">
      <c r="A180" s="23" t="s">
        <v>304</v>
      </c>
      <c r="B180" s="359"/>
      <c r="C180" s="277">
        <f>IF(ISERROR(VLOOKUP($A180,'Indices - Circular Economy'!D$9:E$919,2, 0)), "", VLOOKUP($A180,'Indices - Circular Economy'!D$9:E$919, 2, 0))</f>
        <v>96.7</v>
      </c>
      <c r="D180" s="53">
        <f t="shared" si="2"/>
        <v>1.3</v>
      </c>
      <c r="E180" s="359"/>
      <c r="F180" s="15"/>
      <c r="G180" s="15"/>
      <c r="H180" s="359"/>
      <c r="I180" s="67"/>
      <c r="J180" s="15"/>
      <c r="L180" s="133">
        <f>IF(ISERROR(AVERAGE(D180,G180,J180)),"",AVERAGE(D180,G180,J180))</f>
        <v>1.3</v>
      </c>
      <c r="M180" s="25" t="s">
        <v>384</v>
      </c>
      <c r="N180" s="163"/>
    </row>
    <row r="181" spans="1:16" ht="15" customHeight="1">
      <c r="A181" s="23" t="s">
        <v>306</v>
      </c>
      <c r="B181" s="359"/>
      <c r="C181" s="277">
        <f>IF(ISERROR(VLOOKUP($A181,'Indices - Circular Economy'!D$9:E$919,2, 0)), "", VLOOKUP($A181,'Indices - Circular Economy'!D$9:E$919, 2, 0))</f>
        <v>57</v>
      </c>
      <c r="D181" s="53">
        <f t="shared" si="2"/>
        <v>4.87</v>
      </c>
      <c r="E181" s="359"/>
      <c r="F181" s="15"/>
      <c r="G181" s="15"/>
      <c r="H181" s="359"/>
      <c r="I181" s="67"/>
      <c r="J181" s="15"/>
      <c r="L181" s="133">
        <f>IF(ISERROR(AVERAGE(D181,G181,J181)),"",AVERAGE(D181,G181,J181))</f>
        <v>4.87</v>
      </c>
      <c r="M181" s="25" t="s">
        <v>384</v>
      </c>
      <c r="N181" s="163"/>
    </row>
    <row r="182" spans="1:16" ht="15" customHeight="1">
      <c r="A182" s="23" t="s">
        <v>308</v>
      </c>
      <c r="B182" s="359"/>
      <c r="C182" s="277">
        <f>IF(ISERROR(VLOOKUP($A182,'Indices - Circular Economy'!D$9:E$919,2, 0)), "", VLOOKUP($A182,'Indices - Circular Economy'!D$9:E$919, 2, 0))</f>
        <v>68.900000000000006</v>
      </c>
      <c r="D182" s="53">
        <f t="shared" si="2"/>
        <v>3.8</v>
      </c>
      <c r="E182" s="359"/>
      <c r="F182" s="15"/>
      <c r="G182" s="15"/>
      <c r="H182" s="359"/>
      <c r="I182" s="67"/>
      <c r="J182" s="15"/>
      <c r="L182" s="133">
        <f>IF(ISERROR(AVERAGE(D182,G182,J182)),"",AVERAGE(D182,G182,J182))</f>
        <v>3.8</v>
      </c>
      <c r="M182" s="25" t="s">
        <v>384</v>
      </c>
      <c r="N182" s="163"/>
    </row>
    <row r="183" spans="1:16" ht="15" customHeight="1">
      <c r="A183" s="23" t="s">
        <v>401</v>
      </c>
      <c r="B183" s="359"/>
      <c r="C183" s="277">
        <f>IF(ISERROR(VLOOKUP($A183,'Indices - Circular Economy'!D$9:E$919,2, 0)), "", VLOOKUP($A183,'Indices - Circular Economy'!D$9:E$919, 2, 0))</f>
        <v>4.7</v>
      </c>
      <c r="D183" s="53">
        <f t="shared" si="2"/>
        <v>9.59</v>
      </c>
      <c r="E183" s="359"/>
      <c r="F183" s="15"/>
      <c r="G183" s="15"/>
      <c r="H183" s="359"/>
      <c r="I183" s="67"/>
      <c r="J183" s="15"/>
      <c r="L183" s="133">
        <f>IF(ISERROR(AVERAGE(D183,G183,J183)),"",AVERAGE(D183,G183,J183))</f>
        <v>9.59</v>
      </c>
      <c r="M183" s="25" t="s">
        <v>384</v>
      </c>
      <c r="N183" s="163"/>
    </row>
    <row r="184" spans="1:16" ht="15" customHeight="1">
      <c r="A184" s="23" t="s">
        <v>310</v>
      </c>
      <c r="B184" s="359"/>
      <c r="C184" s="277" t="str">
        <f>IF(ISERROR(VLOOKUP($A184,'Indices - Circular Economy'!D$9:E$919,2, 0)), "", VLOOKUP($A184,'Indices - Circular Economy'!D$9:E$919, 2, 0))</f>
        <v/>
      </c>
      <c r="D184" s="53" t="str">
        <f t="shared" si="2"/>
        <v/>
      </c>
      <c r="E184" s="359"/>
      <c r="F184" s="15"/>
      <c r="G184" s="15"/>
      <c r="H184" s="359"/>
      <c r="I184" s="67"/>
      <c r="J184" s="15"/>
      <c r="L184" s="133" t="str">
        <f>IF(ISERROR(AVERAGE(D184,G184,J184)),"",AVERAGE(D184,G184,J184))</f>
        <v/>
      </c>
      <c r="M184" s="25" t="s">
        <v>384</v>
      </c>
      <c r="N184" s="163"/>
    </row>
    <row r="185" spans="1:16" ht="15" customHeight="1">
      <c r="A185" s="23" t="s">
        <v>312</v>
      </c>
      <c r="B185" s="359"/>
      <c r="C185" s="277">
        <f>IF(ISERROR(VLOOKUP($A185,'Indices - Circular Economy'!D$9:E$919,2, 0)), "", VLOOKUP($A185,'Indices - Circular Economy'!D$9:E$919, 2, 0))</f>
        <v>16.5</v>
      </c>
      <c r="D185" s="53">
        <f t="shared" si="2"/>
        <v>8.52</v>
      </c>
      <c r="E185" s="359"/>
      <c r="F185" s="15"/>
      <c r="G185" s="15"/>
      <c r="H185" s="359"/>
      <c r="I185" s="67"/>
      <c r="J185" s="15"/>
      <c r="L185" s="133">
        <f>IF(ISERROR(AVERAGE(D185,G185,J185)),"",AVERAGE(D185,G185,J185))</f>
        <v>8.52</v>
      </c>
      <c r="M185" s="25" t="s">
        <v>384</v>
      </c>
      <c r="N185" s="163"/>
    </row>
    <row r="186" spans="1:16" ht="15" customHeight="1">
      <c r="A186" s="23" t="s">
        <v>315</v>
      </c>
      <c r="B186" s="359"/>
      <c r="C186" s="277">
        <f>IF(ISERROR(VLOOKUP($A186,'Indices - Circular Economy'!D$9:E$919,2, 0)), "", VLOOKUP($A186,'Indices - Circular Economy'!D$9:E$919, 2, 0))</f>
        <v>82</v>
      </c>
      <c r="D186" s="53">
        <f t="shared" si="2"/>
        <v>2.62</v>
      </c>
      <c r="E186" s="359"/>
      <c r="F186" s="15"/>
      <c r="G186" s="15"/>
      <c r="H186" s="359"/>
      <c r="I186" s="67"/>
      <c r="J186" s="15"/>
      <c r="L186" s="133">
        <f>IF(ISERROR(AVERAGE(D186,G186,J186)),"",AVERAGE(D186,G186,J186))</f>
        <v>2.62</v>
      </c>
      <c r="M186" s="25" t="s">
        <v>384</v>
      </c>
      <c r="N186" s="163"/>
    </row>
    <row r="187" spans="1:16" ht="15" customHeight="1">
      <c r="A187" s="23" t="s">
        <v>317</v>
      </c>
      <c r="B187" s="359"/>
      <c r="C187" s="277" t="str">
        <f>IF(ISERROR(VLOOKUP($A187,'Indices - Circular Economy'!D$9:E$919,2, 0)), "", VLOOKUP($A187,'Indices - Circular Economy'!D$9:E$919, 2, 0))</f>
        <v/>
      </c>
      <c r="D187" s="53" t="str">
        <f t="shared" si="2"/>
        <v/>
      </c>
      <c r="E187" s="359"/>
      <c r="F187" s="15"/>
      <c r="G187" s="15"/>
      <c r="H187" s="359"/>
      <c r="I187" s="67"/>
      <c r="J187" s="15"/>
      <c r="L187" s="133" t="str">
        <f>IF(ISERROR(AVERAGE(D187,G187,J187)),"",AVERAGE(D187,G187,J187))</f>
        <v/>
      </c>
      <c r="M187" s="25" t="s">
        <v>384</v>
      </c>
      <c r="N187" s="163"/>
    </row>
    <row r="188" spans="1:16" ht="15" customHeight="1">
      <c r="A188" s="23" t="s">
        <v>319</v>
      </c>
      <c r="B188" s="359"/>
      <c r="C188" s="277">
        <f>IF(ISERROR(VLOOKUP($A188,'Indices - Circular Economy'!D$9:E$919,2, 0)), "", VLOOKUP($A188,'Indices - Circular Economy'!D$9:E$919, 2, 0))</f>
        <v>48.1</v>
      </c>
      <c r="D188" s="53">
        <f t="shared" si="2"/>
        <v>5.68</v>
      </c>
      <c r="E188" s="359"/>
      <c r="F188" s="15"/>
      <c r="G188" s="15"/>
      <c r="H188" s="359"/>
      <c r="I188" s="67"/>
      <c r="J188" s="15"/>
      <c r="L188" s="133">
        <f>IF(ISERROR(AVERAGE(D188,G188,J188)),"",AVERAGE(D188,G188,J188))</f>
        <v>5.68</v>
      </c>
      <c r="M188" s="25" t="s">
        <v>384</v>
      </c>
      <c r="N188" s="163"/>
    </row>
    <row r="189" spans="1:16" ht="15" customHeight="1">
      <c r="A189" s="23" t="s">
        <v>321</v>
      </c>
      <c r="B189" s="359"/>
      <c r="C189" s="277">
        <f>IF(ISERROR(VLOOKUP($A189,'Indices - Circular Economy'!D$9:E$919,2, 0)), "", VLOOKUP($A189,'Indices - Circular Economy'!D$9:E$919, 2, 0))</f>
        <v>8.9</v>
      </c>
      <c r="D189" s="53">
        <f t="shared" si="2"/>
        <v>9.2100000000000009</v>
      </c>
      <c r="E189" s="359"/>
      <c r="F189" s="15"/>
      <c r="G189" s="15"/>
      <c r="H189" s="359"/>
      <c r="I189" s="67"/>
      <c r="J189" s="15"/>
      <c r="L189" s="133">
        <f>IF(ISERROR(AVERAGE(D189,G189,J189)),"",AVERAGE(D189,G189,J189))</f>
        <v>9.2100000000000009</v>
      </c>
      <c r="M189" s="25" t="s">
        <v>384</v>
      </c>
      <c r="N189" s="163"/>
    </row>
    <row r="190" spans="1:16" ht="15" customHeight="1">
      <c r="A190" s="23" t="s">
        <v>324</v>
      </c>
      <c r="B190" s="359"/>
      <c r="C190" s="277">
        <f>IF(ISERROR(VLOOKUP($A190,'Indices - Circular Economy'!D$9:E$919,2, 0)), "", VLOOKUP($A190,'Indices - Circular Economy'!D$9:E$919, 2, 0))</f>
        <v>4</v>
      </c>
      <c r="D190" s="53">
        <f t="shared" si="2"/>
        <v>9.65</v>
      </c>
      <c r="E190" s="359"/>
      <c r="F190" s="15"/>
      <c r="G190" s="15"/>
      <c r="H190" s="359"/>
      <c r="I190" s="67"/>
      <c r="J190" s="15"/>
      <c r="L190" s="133">
        <f>IF(ISERROR(AVERAGE(D190,G190,J190)),"",AVERAGE(D190,G190,J190))</f>
        <v>9.65</v>
      </c>
      <c r="M190" s="25" t="s">
        <v>384</v>
      </c>
      <c r="N190" s="163"/>
    </row>
    <row r="191" spans="1:16" ht="15" customHeight="1">
      <c r="A191" s="23" t="s">
        <v>326</v>
      </c>
      <c r="B191" s="359"/>
      <c r="C191" s="277">
        <f>IF(ISERROR(VLOOKUP($A191,'Indices - Circular Economy'!D$9:E$919,2, 0)), "", VLOOKUP($A191,'Indices - Circular Economy'!D$9:E$919, 2, 0))</f>
        <v>1.2</v>
      </c>
      <c r="D191" s="53">
        <f t="shared" si="2"/>
        <v>9.9</v>
      </c>
      <c r="E191" s="359"/>
      <c r="F191" s="15"/>
      <c r="G191" s="15"/>
      <c r="H191" s="359"/>
      <c r="I191" s="67"/>
      <c r="J191" s="15"/>
      <c r="L191" s="133">
        <f>IF(ISERROR(AVERAGE(D191,G191,J191)),"",AVERAGE(D191,G191,J191))</f>
        <v>9.9</v>
      </c>
      <c r="M191" s="25" t="s">
        <v>384</v>
      </c>
      <c r="N191" s="163"/>
    </row>
    <row r="192" spans="1:16" ht="15" customHeight="1">
      <c r="A192" s="23" t="s">
        <v>402</v>
      </c>
      <c r="B192" s="359"/>
      <c r="C192" s="277" t="str">
        <f>IF(ISERROR(VLOOKUP($A192,'Indices - Circular Economy'!D$9:E$919,2, 0)), "", VLOOKUP($A192,'Indices - Circular Economy'!D$9:E$919, 2, 0))</f>
        <v/>
      </c>
      <c r="D192" s="53" t="str">
        <f t="shared" si="2"/>
        <v/>
      </c>
      <c r="E192" s="359"/>
      <c r="F192" s="15"/>
      <c r="G192" s="15"/>
      <c r="H192" s="359"/>
      <c r="I192" s="67"/>
      <c r="J192" s="15"/>
      <c r="L192" s="133" t="str">
        <f>IF(ISERROR(AVERAGE(D192,G192,J192)),"",AVERAGE(D192,G192,J192))</f>
        <v/>
      </c>
      <c r="M192" s="25" t="s">
        <v>384</v>
      </c>
      <c r="N192" s="163"/>
    </row>
    <row r="193" spans="1:14" ht="15" customHeight="1">
      <c r="A193" s="23" t="s">
        <v>328</v>
      </c>
      <c r="B193" s="359"/>
      <c r="C193" s="277">
        <f>IF(ISERROR(VLOOKUP($A193,'Indices - Circular Economy'!D$9:E$919,2, 0)), "", VLOOKUP($A193,'Indices - Circular Economy'!D$9:E$919, 2, 0))</f>
        <v>99.2</v>
      </c>
      <c r="D193" s="53">
        <f t="shared" si="2"/>
        <v>1.07</v>
      </c>
      <c r="E193" s="359"/>
      <c r="F193" s="15"/>
      <c r="G193" s="15"/>
      <c r="H193" s="359"/>
      <c r="I193" s="67"/>
      <c r="J193" s="15"/>
      <c r="L193" s="133">
        <f>IF(ISERROR(AVERAGE(D193,G193,J193)),"",AVERAGE(D193,G193,J193))</f>
        <v>1.07</v>
      </c>
      <c r="M193" s="25" t="s">
        <v>384</v>
      </c>
      <c r="N193" s="163"/>
    </row>
    <row r="194" spans="1:14" ht="15" customHeight="1">
      <c r="A194" s="23" t="s">
        <v>330</v>
      </c>
      <c r="B194" s="359"/>
      <c r="C194" s="277">
        <f>IF(ISERROR(VLOOKUP($A194,'Indices - Circular Economy'!D$9:E$919,2, 0)), "", VLOOKUP($A194,'Indices - Circular Economy'!D$9:E$919, 2, 0))</f>
        <v>100</v>
      </c>
      <c r="D194" s="53">
        <f t="shared" si="2"/>
        <v>1</v>
      </c>
      <c r="E194" s="359"/>
      <c r="F194" s="15"/>
      <c r="G194" s="15"/>
      <c r="H194" s="359"/>
      <c r="I194" s="67"/>
      <c r="J194" s="15"/>
      <c r="L194" s="133">
        <f>IF(ISERROR(AVERAGE(D194,G194,J194)),"",AVERAGE(D194,G194,J194))</f>
        <v>1</v>
      </c>
      <c r="M194" s="25" t="s">
        <v>384</v>
      </c>
      <c r="N194" s="163"/>
    </row>
    <row r="195" spans="1:14" ht="15" customHeight="1">
      <c r="A195" s="23" t="s">
        <v>332</v>
      </c>
      <c r="B195" s="359"/>
      <c r="C195" s="277" t="str">
        <f>IF(ISERROR(VLOOKUP($A195,'Indices - Circular Economy'!D$9:E$919,2, 0)), "", VLOOKUP($A195,'Indices - Circular Economy'!D$9:E$919, 2, 0))</f>
        <v/>
      </c>
      <c r="D195" s="53" t="str">
        <f t="shared" si="2"/>
        <v/>
      </c>
      <c r="E195" s="359"/>
      <c r="F195" s="15"/>
      <c r="G195" s="15"/>
      <c r="H195" s="359"/>
      <c r="I195" s="67"/>
      <c r="J195" s="15"/>
      <c r="L195" s="133" t="str">
        <f>IF(ISERROR(AVERAGE(D195,G195,J195)),"",AVERAGE(D195,G195,J195))</f>
        <v/>
      </c>
      <c r="M195" s="25" t="s">
        <v>384</v>
      </c>
      <c r="N195" s="163"/>
    </row>
    <row r="196" spans="1:14" ht="15" customHeight="1">
      <c r="A196" s="23" t="s">
        <v>468</v>
      </c>
      <c r="B196" s="359"/>
      <c r="C196" s="277">
        <f>IF(ISERROR(VLOOKUP($A196,'Indices - Circular Economy'!D$9:E$919,2, 0)), "", VLOOKUP($A196,'Indices - Circular Economy'!D$9:E$919, 2, 0))</f>
        <v>96.7</v>
      </c>
      <c r="D196" s="53">
        <f t="shared" si="2"/>
        <v>1.3</v>
      </c>
      <c r="E196" s="359"/>
      <c r="F196" s="15"/>
      <c r="G196" s="15"/>
      <c r="H196" s="359"/>
      <c r="I196" s="67"/>
      <c r="J196" s="15"/>
      <c r="L196" s="133">
        <f>IF(ISERROR(AVERAGE(D196,G196,J196)),"",AVERAGE(D196,G196,J196))</f>
        <v>1.3</v>
      </c>
      <c r="M196" s="25" t="s">
        <v>384</v>
      </c>
      <c r="N196" s="163"/>
    </row>
    <row r="197" spans="1:14" ht="15" customHeight="1">
      <c r="A197" s="23" t="s">
        <v>334</v>
      </c>
      <c r="B197" s="359"/>
      <c r="C197" s="277">
        <f>IF(ISERROR(VLOOKUP($A197,'Indices - Circular Economy'!D$9:E$919,2, 0)), "", VLOOKUP($A197,'Indices - Circular Economy'!D$9:E$919, 2, 0))</f>
        <v>3.1</v>
      </c>
      <c r="D197" s="53">
        <f t="shared" si="2"/>
        <v>9.73</v>
      </c>
      <c r="E197" s="359"/>
      <c r="F197" s="15"/>
      <c r="G197" s="15"/>
      <c r="H197" s="359"/>
      <c r="I197" s="67"/>
      <c r="J197" s="15"/>
      <c r="L197" s="133">
        <f>IF(ISERROR(AVERAGE(D197,G197,J197)),"",AVERAGE(D197,G197,J197))</f>
        <v>9.73</v>
      </c>
      <c r="M197" s="25" t="s">
        <v>384</v>
      </c>
      <c r="N197" s="163"/>
    </row>
    <row r="198" spans="1:14" ht="15" customHeight="1">
      <c r="A198" s="23" t="s">
        <v>336</v>
      </c>
      <c r="B198" s="359"/>
      <c r="C198" s="277">
        <f>IF(ISERROR(VLOOKUP($A198,'Indices - Circular Economy'!D$9:E$919,2, 0)), "", VLOOKUP($A198,'Indices - Circular Economy'!D$9:E$919, 2, 0))</f>
        <v>1</v>
      </c>
      <c r="D198" s="53">
        <f t="shared" si="2"/>
        <v>9.92</v>
      </c>
      <c r="E198" s="359"/>
      <c r="F198" s="15"/>
      <c r="G198" s="15"/>
      <c r="H198" s="359"/>
      <c r="I198" s="67"/>
      <c r="J198" s="15"/>
      <c r="L198" s="133">
        <f>IF(ISERROR(AVERAGE(D198,G198,J198)),"",AVERAGE(D198,G198,J198))</f>
        <v>9.92</v>
      </c>
      <c r="M198" s="25" t="s">
        <v>384</v>
      </c>
      <c r="N198" s="163"/>
    </row>
    <row r="199" spans="1:14" ht="15" customHeight="1">
      <c r="A199" s="23" t="s">
        <v>338</v>
      </c>
      <c r="B199" s="359"/>
      <c r="C199" s="277">
        <f>IF(ISERROR(VLOOKUP($A199,'Indices - Circular Economy'!D$9:E$919,2, 0)), "", VLOOKUP($A199,'Indices - Circular Economy'!D$9:E$919, 2, 0))</f>
        <v>26</v>
      </c>
      <c r="D199" s="53">
        <f t="shared" si="2"/>
        <v>7.67</v>
      </c>
      <c r="E199" s="359"/>
      <c r="F199" s="15"/>
      <c r="G199" s="15"/>
      <c r="H199" s="359"/>
      <c r="I199" s="67"/>
      <c r="J199" s="15"/>
      <c r="L199" s="133">
        <f>IF(ISERROR(AVERAGE(D199,G199,J199)),"",AVERAGE(D199,G199,J199))</f>
        <v>7.67</v>
      </c>
      <c r="M199" s="25" t="s">
        <v>384</v>
      </c>
      <c r="N199" s="163"/>
    </row>
    <row r="200" spans="1:14" ht="15" customHeight="1">
      <c r="A200" s="23" t="s">
        <v>403</v>
      </c>
      <c r="B200" s="359"/>
      <c r="C200" s="277">
        <f>IF(ISERROR(VLOOKUP($A200,'Indices - Circular Economy'!D$9:E$919,2, 0)), "", VLOOKUP($A200,'Indices - Circular Economy'!D$9:E$919, 2, 0))</f>
        <v>5</v>
      </c>
      <c r="D200" s="53">
        <f t="shared" si="2"/>
        <v>9.56</v>
      </c>
      <c r="E200" s="359"/>
      <c r="F200" s="15"/>
      <c r="G200" s="15"/>
      <c r="H200" s="359"/>
      <c r="I200" s="67"/>
      <c r="J200" s="15"/>
      <c r="L200" s="133">
        <f>IF(ISERROR(AVERAGE(D200,G200,J200)),"",AVERAGE(D200,G200,J200))</f>
        <v>9.56</v>
      </c>
      <c r="M200" s="25" t="s">
        <v>384</v>
      </c>
      <c r="N200" s="163"/>
    </row>
    <row r="201" spans="1:14" ht="15" customHeight="1">
      <c r="A201" s="23" t="s">
        <v>340</v>
      </c>
      <c r="B201" s="359"/>
      <c r="C201" s="277">
        <f>IF(ISERROR(VLOOKUP($A201,'Indices - Circular Economy'!D$9:E$919,2, 0)), "", VLOOKUP($A201,'Indices - Circular Economy'!D$9:E$919, 2, 0))</f>
        <v>1.2</v>
      </c>
      <c r="D201" s="53">
        <f t="shared" si="2"/>
        <v>9.9</v>
      </c>
      <c r="E201" s="359"/>
      <c r="F201" s="15"/>
      <c r="G201" s="15"/>
      <c r="H201" s="359"/>
      <c r="I201" s="67"/>
      <c r="J201" s="15"/>
      <c r="L201" s="133">
        <f>IF(ISERROR(AVERAGE(D201,G201,J201)),"",AVERAGE(D201,G201,J201))</f>
        <v>9.9</v>
      </c>
      <c r="M201" s="25" t="s">
        <v>384</v>
      </c>
      <c r="N201" s="163"/>
    </row>
    <row r="202" spans="1:14" ht="15" customHeight="1">
      <c r="A202" s="23" t="s">
        <v>404</v>
      </c>
      <c r="B202" s="359"/>
      <c r="C202" s="277">
        <f>IF(ISERROR(VLOOKUP($A202,'Indices - Circular Economy'!D$9:E$919,2, 0)), "", VLOOKUP($A202,'Indices - Circular Economy'!D$9:E$919, 2, 0))</f>
        <v>5.3</v>
      </c>
      <c r="D202" s="53">
        <f t="shared" si="2"/>
        <v>9.5299999999999994</v>
      </c>
      <c r="E202" s="359"/>
      <c r="F202" s="15"/>
      <c r="G202" s="15"/>
      <c r="H202" s="359"/>
      <c r="I202" s="67"/>
      <c r="J202" s="15"/>
      <c r="L202" s="133">
        <f>IF(ISERROR(AVERAGE(D202,G202,J202)),"",AVERAGE(D202,G202,J202))</f>
        <v>9.5299999999999994</v>
      </c>
      <c r="M202" s="25" t="s">
        <v>384</v>
      </c>
      <c r="N202" s="163"/>
    </row>
    <row r="203" spans="1:14" ht="15" customHeight="1">
      <c r="A203" s="23" t="s">
        <v>342</v>
      </c>
      <c r="B203" s="359"/>
      <c r="C203" s="277">
        <f>IF(ISERROR(VLOOKUP($A203,'Indices - Circular Economy'!D$9:E$919,2, 0)), "", VLOOKUP($A203,'Indices - Circular Economy'!D$9:E$919, 2, 0))</f>
        <v>0.7</v>
      </c>
      <c r="D203" s="53">
        <f t="shared" si="2"/>
        <v>9.9499999999999993</v>
      </c>
      <c r="E203" s="359"/>
      <c r="F203" s="15"/>
      <c r="G203" s="15"/>
      <c r="H203" s="359"/>
      <c r="I203" s="67"/>
      <c r="J203" s="15"/>
      <c r="L203" s="133">
        <f>IF(ISERROR(AVERAGE(D203,G203,J203)),"",AVERAGE(D203,G203,J203))</f>
        <v>9.9499999999999993</v>
      </c>
      <c r="M203" s="25" t="s">
        <v>384</v>
      </c>
      <c r="N203" s="163"/>
    </row>
    <row r="204" spans="1:14" ht="15" customHeight="1">
      <c r="A204" s="23" t="s">
        <v>344</v>
      </c>
      <c r="B204" s="359"/>
      <c r="C204" s="277">
        <f>IF(ISERROR(VLOOKUP($A204,'Indices - Circular Economy'!D$9:E$919,2, 0)), "", VLOOKUP($A204,'Indices - Circular Economy'!D$9:E$919, 2, 0))</f>
        <v>5.9</v>
      </c>
      <c r="D204" s="53">
        <f t="shared" si="2"/>
        <v>9.48</v>
      </c>
      <c r="E204" s="359"/>
      <c r="F204" s="15"/>
      <c r="G204" s="15"/>
      <c r="H204" s="359"/>
      <c r="I204" s="67"/>
      <c r="J204" s="15"/>
      <c r="L204" s="133">
        <f>IF(ISERROR(AVERAGE(D204,G204,J204)),"",AVERAGE(D204,G204,J204))</f>
        <v>9.48</v>
      </c>
      <c r="M204" s="25" t="s">
        <v>384</v>
      </c>
      <c r="N204" s="163"/>
    </row>
    <row r="205" spans="1:14" ht="15" customHeight="1">
      <c r="A205" s="23" t="s">
        <v>346</v>
      </c>
      <c r="B205" s="359"/>
      <c r="C205" s="277">
        <f>IF(ISERROR(VLOOKUP($A205,'Indices - Circular Economy'!D$9:E$919,2, 0)), "", VLOOKUP($A205,'Indices - Circular Economy'!D$9:E$919, 2, 0))</f>
        <v>12.3</v>
      </c>
      <c r="D205" s="53">
        <f t="shared" si="2"/>
        <v>8.9</v>
      </c>
      <c r="E205" s="359"/>
      <c r="F205" s="15"/>
      <c r="G205" s="15"/>
      <c r="H205" s="359"/>
      <c r="I205" s="67"/>
      <c r="J205" s="15"/>
      <c r="L205" s="133">
        <f>IF(ISERROR(AVERAGE(D205,G205,J205)),"",AVERAGE(D205,G205,J205))</f>
        <v>8.9</v>
      </c>
      <c r="M205" s="25" t="s">
        <v>384</v>
      </c>
      <c r="N205" s="163"/>
    </row>
    <row r="206" spans="1:14" ht="15" customHeight="1">
      <c r="A206" s="23" t="s">
        <v>348</v>
      </c>
      <c r="B206" s="359"/>
      <c r="C206" s="277">
        <f>IF(ISERROR(VLOOKUP($A206,'Indices - Circular Economy'!D$9:E$919,2, 0)), "", VLOOKUP($A206,'Indices - Circular Economy'!D$9:E$919, 2, 0))</f>
        <v>4.3</v>
      </c>
      <c r="D206" s="53">
        <f t="shared" si="2"/>
        <v>9.6199999999999992</v>
      </c>
      <c r="E206" s="359"/>
      <c r="F206" s="15"/>
      <c r="G206" s="15"/>
      <c r="H206" s="359"/>
      <c r="I206" s="67"/>
      <c r="J206" s="15"/>
      <c r="L206" s="133">
        <f>IF(ISERROR(AVERAGE(D206,G206,J206)),"",AVERAGE(D206,G206,J206))</f>
        <v>9.6199999999999992</v>
      </c>
      <c r="M206" s="25" t="s">
        <v>384</v>
      </c>
      <c r="N206" s="163"/>
    </row>
    <row r="207" spans="1:14" ht="15" customHeight="1">
      <c r="A207" s="23" t="s">
        <v>405</v>
      </c>
      <c r="B207" s="359"/>
      <c r="C207" s="277" t="str">
        <f>IF(ISERROR(VLOOKUP($A207,'Indices - Circular Economy'!D$9:E$919,2, 0)), "", VLOOKUP($A207,'Indices - Circular Economy'!D$9:E$919, 2, 0))</f>
        <v/>
      </c>
      <c r="D207" s="53" t="str">
        <f t="shared" si="2"/>
        <v/>
      </c>
      <c r="E207" s="359"/>
      <c r="F207" s="15"/>
      <c r="G207" s="15"/>
      <c r="H207" s="359"/>
      <c r="I207" s="67"/>
      <c r="J207" s="15"/>
      <c r="L207" s="133" t="str">
        <f>IF(ISERROR(AVERAGE(D207,G207,J207)),"",AVERAGE(D207,G207,J207))</f>
        <v/>
      </c>
      <c r="M207" s="25" t="s">
        <v>384</v>
      </c>
      <c r="N207" s="163"/>
    </row>
    <row r="208" spans="1:14" ht="15" customHeight="1">
      <c r="A208" s="23" t="s">
        <v>350</v>
      </c>
      <c r="B208" s="359"/>
      <c r="C208" s="277">
        <f>IF(ISERROR(VLOOKUP($A208,'Indices - Circular Economy'!D$9:E$919,2, 0)), "", VLOOKUP($A208,'Indices - Circular Economy'!D$9:E$919, 2, 0))</f>
        <v>2.2000000000000002</v>
      </c>
      <c r="D208" s="53">
        <f t="shared" si="2"/>
        <v>9.81</v>
      </c>
      <c r="E208" s="359"/>
      <c r="F208" s="15"/>
      <c r="G208" s="15"/>
      <c r="H208" s="359"/>
      <c r="I208" s="67"/>
      <c r="J208" s="15"/>
      <c r="L208" s="133">
        <f>IF(ISERROR(AVERAGE(D208,G208,J208)),"",AVERAGE(D208,G208,J208))</f>
        <v>9.81</v>
      </c>
      <c r="M208" s="25" t="s">
        <v>384</v>
      </c>
      <c r="N208" s="163"/>
    </row>
    <row r="209" spans="1:14" ht="15" customHeight="1">
      <c r="A209" s="23" t="s">
        <v>352</v>
      </c>
      <c r="B209" s="359"/>
      <c r="C209" s="277">
        <f>IF(ISERROR(VLOOKUP($A209,'Indices - Circular Economy'!D$9:E$919,2, 0)), "", VLOOKUP($A209,'Indices - Circular Economy'!D$9:E$919, 2, 0))</f>
        <v>1.3</v>
      </c>
      <c r="D209" s="53">
        <f t="shared" si="2"/>
        <v>9.89</v>
      </c>
      <c r="E209" s="359"/>
      <c r="F209" s="15"/>
      <c r="G209" s="15"/>
      <c r="H209" s="359"/>
      <c r="I209" s="67"/>
      <c r="J209" s="15"/>
      <c r="L209" s="133">
        <f>IF(ISERROR(AVERAGE(D209,G209,J209)),"",AVERAGE(D209,G209,J209))</f>
        <v>9.89</v>
      </c>
      <c r="M209" s="25" t="s">
        <v>384</v>
      </c>
      <c r="N209" s="163"/>
    </row>
    <row r="210" spans="1:14" ht="15" customHeight="1">
      <c r="A210" s="23" t="s">
        <v>354</v>
      </c>
      <c r="B210" s="359"/>
      <c r="C210" s="277">
        <f>IF(ISERROR(VLOOKUP($A210,'Indices - Circular Economy'!D$9:E$919,2, 0)), "", VLOOKUP($A210,'Indices - Circular Economy'!D$9:E$919, 2, 0))</f>
        <v>5.9</v>
      </c>
      <c r="D210" s="53">
        <f t="shared" si="2"/>
        <v>9.48</v>
      </c>
      <c r="E210" s="359"/>
      <c r="F210" s="15"/>
      <c r="G210" s="15"/>
      <c r="H210" s="359"/>
      <c r="I210" s="67"/>
      <c r="J210" s="15"/>
      <c r="L210" s="133">
        <f>IF(ISERROR(AVERAGE(D210,G210,J210)),"",AVERAGE(D210,G210,J210))</f>
        <v>9.48</v>
      </c>
      <c r="M210" s="25" t="s">
        <v>384</v>
      </c>
      <c r="N210" s="163"/>
    </row>
    <row r="211" spans="1:14" ht="15" customHeight="1">
      <c r="A211" s="23" t="s">
        <v>356</v>
      </c>
      <c r="B211" s="359"/>
      <c r="C211" s="277">
        <f>IF(ISERROR(VLOOKUP($A211,'Indices - Circular Economy'!D$9:E$919,2, 0)), "", VLOOKUP($A211,'Indices - Circular Economy'!D$9:E$919, 2, 0))</f>
        <v>85.2</v>
      </c>
      <c r="D211" s="53">
        <f t="shared" si="2"/>
        <v>2.33</v>
      </c>
      <c r="E211" s="359"/>
      <c r="F211" s="15"/>
      <c r="G211" s="15"/>
      <c r="H211" s="359"/>
      <c r="I211" s="67"/>
      <c r="J211" s="15"/>
      <c r="L211" s="133">
        <f>IF(ISERROR(AVERAGE(D211,G211,J211)),"",AVERAGE(D211,G211,J211))</f>
        <v>2.33</v>
      </c>
      <c r="M211" s="25" t="s">
        <v>384</v>
      </c>
      <c r="N211" s="163"/>
    </row>
    <row r="212" spans="1:14" ht="29.25">
      <c r="A212" s="23" t="s">
        <v>469</v>
      </c>
      <c r="B212" s="359"/>
      <c r="C212" s="277" t="str">
        <f>IF(ISERROR(VLOOKUP($A212,'Indices - Circular Economy'!D$9:E$919,2, 0)), "", VLOOKUP($A212,'Indices - Circular Economy'!D$9:E$919, 2, 0))</f>
        <v/>
      </c>
      <c r="D212" s="53" t="str">
        <f t="shared" si="2"/>
        <v/>
      </c>
      <c r="E212" s="359"/>
      <c r="F212" s="15"/>
      <c r="G212" s="15"/>
      <c r="H212" s="359"/>
      <c r="I212" s="67"/>
      <c r="J212" s="15"/>
      <c r="L212" s="133" t="str">
        <f>IF(ISERROR(AVERAGE(D212,G212,J212)),"",AVERAGE(D212,G212,J212))</f>
        <v/>
      </c>
      <c r="M212" s="25" t="s">
        <v>384</v>
      </c>
      <c r="N212" s="163"/>
    </row>
    <row r="213" spans="1:14" ht="15" customHeight="1">
      <c r="A213" s="23" t="s">
        <v>361</v>
      </c>
      <c r="B213" s="359"/>
      <c r="C213" s="277">
        <f>IF(ISERROR(VLOOKUP($A213,'Indices - Circular Economy'!D$9:E$919,2, 0)), "", VLOOKUP($A213,'Indices - Circular Economy'!D$9:E$919, 2, 0))</f>
        <v>7.8</v>
      </c>
      <c r="D213" s="53">
        <f t="shared" si="2"/>
        <v>9.31</v>
      </c>
      <c r="E213" s="359"/>
      <c r="F213" s="15"/>
      <c r="G213" s="15"/>
      <c r="H213" s="359"/>
      <c r="I213" s="67"/>
      <c r="J213" s="15"/>
      <c r="L213" s="133">
        <f>IF(ISERROR(AVERAGE(D213,G213,J213)),"",AVERAGE(D213,G213,J213))</f>
        <v>9.31</v>
      </c>
      <c r="M213" s="25" t="s">
        <v>384</v>
      </c>
      <c r="N213" s="163"/>
    </row>
    <row r="214" spans="1:14" ht="15" customHeight="1">
      <c r="A214" s="23" t="s">
        <v>363</v>
      </c>
      <c r="B214" s="359"/>
      <c r="C214" s="277">
        <f>IF(ISERROR(VLOOKUP($A214,'Indices - Circular Economy'!D$9:E$919,2, 0)), "", VLOOKUP($A214,'Indices - Circular Economy'!D$9:E$919, 2, 0))</f>
        <v>3.5</v>
      </c>
      <c r="D214" s="53">
        <f t="shared" ref="D214:D220" si="3">IF(C214="", "", ROUND(10 - 9 * ((C214 - MIN($C$21:$C$1600)) / (MAX($C$21:$C$1600) - MIN($C$21:$C$1600))), 2))</f>
        <v>9.69</v>
      </c>
      <c r="E214" s="359"/>
      <c r="F214" s="15"/>
      <c r="G214" s="15"/>
      <c r="H214" s="359"/>
      <c r="I214" s="67"/>
      <c r="J214" s="15"/>
      <c r="L214" s="133">
        <f>IF(ISERROR(AVERAGE(D214,G214,J214)),"",AVERAGE(D214,G214,J214))</f>
        <v>9.69</v>
      </c>
      <c r="M214" s="25" t="s">
        <v>384</v>
      </c>
      <c r="N214" s="163"/>
    </row>
    <row r="215" spans="1:14" ht="15" customHeight="1">
      <c r="A215" s="23" t="s">
        <v>406</v>
      </c>
      <c r="B215" s="359"/>
      <c r="C215" s="277">
        <f>IF(ISERROR(VLOOKUP($A215,'Indices - Circular Economy'!D$9:E$919,2, 0)), "", VLOOKUP($A215,'Indices - Circular Economy'!D$9:E$919, 2, 0))</f>
        <v>4.4000000000000004</v>
      </c>
      <c r="D215" s="53">
        <f t="shared" si="3"/>
        <v>9.61</v>
      </c>
      <c r="E215" s="359"/>
      <c r="F215" s="15"/>
      <c r="G215" s="15"/>
      <c r="H215" s="359"/>
      <c r="I215" s="67"/>
      <c r="J215" s="15"/>
      <c r="L215" s="133">
        <f>IF(ISERROR(AVERAGE(D215,G215,J215)),"",AVERAGE(D215,G215,J215))</f>
        <v>9.61</v>
      </c>
      <c r="M215" s="25" t="s">
        <v>384</v>
      </c>
      <c r="N215" s="163"/>
    </row>
    <row r="216" spans="1:14" ht="15" customHeight="1">
      <c r="A216" s="23" t="s">
        <v>365</v>
      </c>
      <c r="B216" s="359"/>
      <c r="C216" s="277">
        <f>IF(ISERROR(VLOOKUP($A216,'Indices - Circular Economy'!D$9:E$919,2, 0)), "", VLOOKUP($A216,'Indices - Circular Economy'!D$9:E$919, 2, 0))</f>
        <v>1.2</v>
      </c>
      <c r="D216" s="53">
        <f t="shared" si="3"/>
        <v>9.9</v>
      </c>
      <c r="E216" s="359"/>
      <c r="F216" s="15"/>
      <c r="G216" s="15"/>
      <c r="H216" s="359"/>
      <c r="I216" s="67"/>
      <c r="J216" s="15"/>
      <c r="L216" s="133">
        <f>IF(ISERROR(AVERAGE(D216,G216,J216)),"",AVERAGE(D216,G216,J216))</f>
        <v>9.9</v>
      </c>
      <c r="M216" s="25" t="s">
        <v>384</v>
      </c>
      <c r="N216" s="163"/>
    </row>
    <row r="217" spans="1:14" ht="15" customHeight="1">
      <c r="A217" s="23" t="s">
        <v>367</v>
      </c>
      <c r="B217" s="359"/>
      <c r="C217" s="277">
        <f>IF(ISERROR(VLOOKUP($A217,'Indices - Circular Economy'!D$9:E$919,2, 0)), "", VLOOKUP($A217,'Indices - Circular Economy'!D$9:E$919, 2, 0))</f>
        <v>27.4</v>
      </c>
      <c r="D217" s="53">
        <f t="shared" si="3"/>
        <v>7.54</v>
      </c>
      <c r="E217" s="359"/>
      <c r="F217" s="15"/>
      <c r="G217" s="15"/>
      <c r="H217" s="359"/>
      <c r="I217" s="67"/>
      <c r="J217" s="15"/>
      <c r="L217" s="133">
        <f>IF(ISERROR(AVERAGE(D217,G217,J217)),"",AVERAGE(D217,G217,J217))</f>
        <v>7.54</v>
      </c>
      <c r="M217" s="25" t="s">
        <v>384</v>
      </c>
      <c r="N217" s="163"/>
    </row>
    <row r="218" spans="1:14" ht="15" customHeight="1">
      <c r="A218" s="23" t="s">
        <v>371</v>
      </c>
      <c r="B218" s="359"/>
      <c r="C218" s="277" t="str">
        <f>IF(ISERROR(VLOOKUP($A218,'Indices - Circular Economy'!D$9:E$919,2, 0)), "", VLOOKUP($A218,'Indices - Circular Economy'!D$9:E$919, 2, 0))</f>
        <v/>
      </c>
      <c r="D218" s="53" t="str">
        <f t="shared" si="3"/>
        <v/>
      </c>
      <c r="E218" s="359"/>
      <c r="F218" s="15"/>
      <c r="G218" s="15"/>
      <c r="H218" s="359"/>
      <c r="I218" s="67"/>
      <c r="J218" s="15"/>
      <c r="L218" s="133" t="str">
        <f>IF(ISERROR(AVERAGE(D218,G218,J218)),"",AVERAGE(D218,G218,J218))</f>
        <v/>
      </c>
      <c r="M218" s="25" t="s">
        <v>384</v>
      </c>
      <c r="N218" s="163"/>
    </row>
    <row r="219" spans="1:14" ht="15" customHeight="1">
      <c r="A219" s="23" t="s">
        <v>373</v>
      </c>
      <c r="B219" s="359"/>
      <c r="C219" s="277">
        <f>IF(ISERROR(VLOOKUP($A219,'Indices - Circular Economy'!D$9:E$919,2, 0)), "", VLOOKUP($A219,'Indices - Circular Economy'!D$9:E$919, 2, 0))</f>
        <v>1</v>
      </c>
      <c r="D219" s="53">
        <f t="shared" si="3"/>
        <v>9.92</v>
      </c>
      <c r="E219" s="359"/>
      <c r="F219" s="15"/>
      <c r="G219" s="15"/>
      <c r="H219" s="359"/>
      <c r="I219" s="67"/>
      <c r="J219" s="15"/>
      <c r="L219" s="133">
        <f>IF(ISERROR(AVERAGE(D219,G219,J219)),"",AVERAGE(D219,G219,J219))</f>
        <v>9.92</v>
      </c>
      <c r="M219" s="25" t="s">
        <v>384</v>
      </c>
      <c r="N219" s="163"/>
    </row>
    <row r="220" spans="1:14" ht="15" customHeight="1">
      <c r="A220" s="23" t="s">
        <v>375</v>
      </c>
      <c r="B220" s="359"/>
      <c r="C220" s="277">
        <f>IF(ISERROR(VLOOKUP($A220,'Indices - Circular Economy'!D$9:E$919,2, 0)), "", VLOOKUP($A220,'Indices - Circular Economy'!D$9:E$919, 2, 0))</f>
        <v>3</v>
      </c>
      <c r="D220" s="53">
        <f t="shared" si="3"/>
        <v>9.74</v>
      </c>
      <c r="E220" s="359"/>
      <c r="F220" s="15"/>
      <c r="G220" s="15"/>
      <c r="H220" s="359"/>
      <c r="I220" s="67"/>
      <c r="J220" s="15"/>
      <c r="L220" s="133">
        <f>IF(ISERROR(AVERAGE(D220,G220,J220)),"",AVERAGE(D220,G220,J220))</f>
        <v>9.74</v>
      </c>
      <c r="M220" s="51" t="s">
        <v>384</v>
      </c>
      <c r="N220" s="195"/>
    </row>
    <row r="221" spans="1:14" ht="18.75">
      <c r="B221" s="18"/>
      <c r="E221" s="18"/>
      <c r="H221" s="18"/>
    </row>
  </sheetData>
  <mergeCells count="23">
    <mergeCell ref="I11:J12"/>
    <mergeCell ref="H11:H220"/>
    <mergeCell ref="F11:G12"/>
    <mergeCell ref="I7:J9"/>
    <mergeCell ref="F7:G9"/>
    <mergeCell ref="I17:J18"/>
    <mergeCell ref="F17:G18"/>
    <mergeCell ref="I15:J16"/>
    <mergeCell ref="F15:G16"/>
    <mergeCell ref="I13:J14"/>
    <mergeCell ref="F13:G14"/>
    <mergeCell ref="A7:A9"/>
    <mergeCell ref="B7:B220"/>
    <mergeCell ref="C7:D9"/>
    <mergeCell ref="A11:A12"/>
    <mergeCell ref="C11:D12"/>
    <mergeCell ref="A17:A18"/>
    <mergeCell ref="C17:D18"/>
    <mergeCell ref="E11:E220"/>
    <mergeCell ref="A15:A16"/>
    <mergeCell ref="C15:D16"/>
    <mergeCell ref="A13:A14"/>
    <mergeCell ref="C13:D14"/>
  </mergeCells>
  <conditionalFormatting sqref="N21:N220">
    <cfRule type="expression" dxfId="12" priority="1">
      <formula>AND(L21&gt;=1, L21&lt;3.5)</formula>
    </cfRule>
    <cfRule type="expression" dxfId="11" priority="2">
      <formula>AND(L21&gt;=3.5, L21&lt;7)</formula>
    </cfRule>
    <cfRule type="expression" dxfId="10" priority="3">
      <formula>AND(L21&gt;=7, L21&lt;=10)</formula>
    </cfRule>
  </conditionalFormatting>
  <hyperlinks>
    <hyperlink ref="C13:D14" r:id="rId1" display="https://worldpopulationreview.com/country-rankings/recycling-rates-by-country" xr:uid="{4CA52F27-45A5-4C2A-ABB1-88E0235B9094}"/>
  </hyperlinks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9EAD-256C-48D2-BDE5-80FF5CF0AF27}">
  <dimension ref="B1:F186"/>
  <sheetViews>
    <sheetView workbookViewId="0">
      <selection activeCell="H5" sqref="H5"/>
    </sheetView>
  </sheetViews>
  <sheetFormatPr defaultRowHeight="15"/>
  <cols>
    <col min="2" max="2" width="10.85546875" customWidth="1"/>
    <col min="3" max="3" width="2.140625" customWidth="1"/>
    <col min="4" max="4" width="10.85546875" customWidth="1"/>
  </cols>
  <sheetData>
    <row r="1" spans="2:6">
      <c r="B1" s="376" t="s">
        <v>575</v>
      </c>
      <c r="C1" s="299"/>
      <c r="D1" s="299"/>
      <c r="E1" s="299"/>
      <c r="F1" s="299"/>
    </row>
    <row r="2" spans="2:6">
      <c r="B2" s="377"/>
      <c r="C2" s="302"/>
      <c r="D2" s="302"/>
      <c r="E2" s="302"/>
      <c r="F2" s="302"/>
    </row>
    <row r="4" spans="2:6">
      <c r="B4" s="62" t="s">
        <v>440</v>
      </c>
      <c r="D4" s="446" t="s">
        <v>576</v>
      </c>
      <c r="E4" s="447"/>
    </row>
    <row r="5" spans="2:6" ht="40.5" customHeight="1">
      <c r="B5" s="63" t="s">
        <v>472</v>
      </c>
      <c r="D5" s="306"/>
      <c r="E5" s="336"/>
    </row>
    <row r="6" spans="2:6" ht="30">
      <c r="B6" s="63" t="s">
        <v>473</v>
      </c>
      <c r="D6" s="290"/>
      <c r="E6" s="291"/>
    </row>
    <row r="7" spans="2:6" ht="20.25">
      <c r="B7" s="65" t="s">
        <v>474</v>
      </c>
      <c r="D7" s="294"/>
      <c r="E7" s="295"/>
    </row>
    <row r="8" spans="2:6">
      <c r="D8" s="120"/>
      <c r="E8" s="120"/>
    </row>
    <row r="9" spans="2:6">
      <c r="D9" s="278" t="s">
        <v>4</v>
      </c>
      <c r="E9" s="277">
        <v>2.4</v>
      </c>
    </row>
    <row r="10" spans="2:6">
      <c r="D10" s="278" t="s">
        <v>6</v>
      </c>
      <c r="E10" s="277">
        <v>5.3</v>
      </c>
    </row>
    <row r="11" spans="2:6">
      <c r="D11" s="278" t="s">
        <v>8</v>
      </c>
      <c r="E11" s="277">
        <v>10.5</v>
      </c>
    </row>
    <row r="12" spans="2:6">
      <c r="D12" s="278" t="s">
        <v>10</v>
      </c>
      <c r="E12" s="277">
        <v>1.1000000000000001</v>
      </c>
    </row>
    <row r="13" spans="2:6">
      <c r="D13" s="278" t="s">
        <v>14</v>
      </c>
      <c r="E13" s="277">
        <v>6</v>
      </c>
    </row>
    <row r="14" spans="2:6">
      <c r="D14" s="278" t="s">
        <v>16</v>
      </c>
      <c r="E14" s="277">
        <v>4.5</v>
      </c>
    </row>
    <row r="15" spans="2:6">
      <c r="D15" s="278" t="s">
        <v>18</v>
      </c>
      <c r="E15" s="277">
        <v>41.1</v>
      </c>
    </row>
    <row r="16" spans="2:6">
      <c r="D16" s="278" t="s">
        <v>20</v>
      </c>
      <c r="E16" s="277">
        <v>97.6</v>
      </c>
    </row>
    <row r="17" spans="4:5">
      <c r="D17" s="278" t="s">
        <v>22</v>
      </c>
      <c r="E17" s="277">
        <v>12.6</v>
      </c>
    </row>
    <row r="18" spans="4:5">
      <c r="D18" s="278" t="s">
        <v>386</v>
      </c>
      <c r="E18" s="277">
        <v>2.9</v>
      </c>
    </row>
    <row r="19" spans="4:5">
      <c r="D19" s="278" t="s">
        <v>24</v>
      </c>
      <c r="E19" s="277">
        <v>34</v>
      </c>
    </row>
    <row r="20" spans="4:5">
      <c r="D20" s="278" t="s">
        <v>26</v>
      </c>
      <c r="E20" s="277">
        <v>3.1</v>
      </c>
    </row>
    <row r="21" spans="4:5">
      <c r="D21" s="278" t="s">
        <v>28</v>
      </c>
      <c r="E21" s="277">
        <v>56.2</v>
      </c>
    </row>
    <row r="22" spans="4:5">
      <c r="D22" s="278" t="s">
        <v>30</v>
      </c>
      <c r="E22" s="277">
        <v>31.1</v>
      </c>
    </row>
    <row r="23" spans="4:5">
      <c r="D23" s="278" t="s">
        <v>32</v>
      </c>
      <c r="E23" s="277">
        <v>98.9</v>
      </c>
    </row>
    <row r="24" spans="4:5">
      <c r="D24" s="278" t="s">
        <v>34</v>
      </c>
      <c r="E24" s="277">
        <v>1.4</v>
      </c>
    </row>
    <row r="25" spans="4:5">
      <c r="D25" s="278" t="s">
        <v>36</v>
      </c>
      <c r="E25" s="277">
        <v>0.1</v>
      </c>
    </row>
    <row r="26" spans="4:5">
      <c r="D26" s="278" t="s">
        <v>38</v>
      </c>
      <c r="E26" s="277">
        <v>6.2</v>
      </c>
    </row>
    <row r="27" spans="4:5">
      <c r="D27" s="278" t="s">
        <v>40</v>
      </c>
      <c r="E27" s="277">
        <v>5.5</v>
      </c>
    </row>
    <row r="28" spans="4:5">
      <c r="D28" s="278" t="s">
        <v>42</v>
      </c>
      <c r="E28" s="277">
        <v>0.3</v>
      </c>
    </row>
    <row r="29" spans="4:5">
      <c r="D29" s="278" t="s">
        <v>44</v>
      </c>
      <c r="E29" s="277">
        <v>1.4</v>
      </c>
    </row>
    <row r="30" spans="4:5">
      <c r="D30" s="278" t="s">
        <v>388</v>
      </c>
      <c r="E30" s="277">
        <v>2.5</v>
      </c>
    </row>
    <row r="31" spans="4:5">
      <c r="D31" s="278" t="s">
        <v>46</v>
      </c>
      <c r="E31" s="277">
        <v>39.799999999999997</v>
      </c>
    </row>
    <row r="32" spans="4:5">
      <c r="D32" s="278" t="s">
        <v>48</v>
      </c>
      <c r="E32" s="277">
        <v>1.2</v>
      </c>
    </row>
    <row r="33" spans="4:5">
      <c r="D33" s="278" t="s">
        <v>50</v>
      </c>
      <c r="E33" s="277">
        <v>0.9</v>
      </c>
    </row>
    <row r="34" spans="4:5">
      <c r="D34" s="278" t="s">
        <v>52</v>
      </c>
      <c r="E34" s="277">
        <v>5.0999999999999996</v>
      </c>
    </row>
    <row r="35" spans="4:5">
      <c r="D35" s="278" t="s">
        <v>54</v>
      </c>
      <c r="E35" s="277">
        <v>0.2</v>
      </c>
    </row>
    <row r="36" spans="4:5">
      <c r="D36" s="278" t="s">
        <v>56</v>
      </c>
      <c r="E36" s="277">
        <v>24.4</v>
      </c>
    </row>
    <row r="37" spans="4:5">
      <c r="D37" s="278" t="s">
        <v>58</v>
      </c>
      <c r="E37" s="277">
        <v>1.2</v>
      </c>
    </row>
    <row r="38" spans="4:5">
      <c r="D38" s="278" t="s">
        <v>60</v>
      </c>
      <c r="E38" s="277">
        <v>0.9</v>
      </c>
    </row>
    <row r="39" spans="4:5">
      <c r="D39" s="278" t="s">
        <v>62</v>
      </c>
      <c r="E39" s="277">
        <v>1</v>
      </c>
    </row>
    <row r="40" spans="4:5">
      <c r="D40" s="278" t="s">
        <v>64</v>
      </c>
      <c r="E40" s="277">
        <v>0.5</v>
      </c>
    </row>
    <row r="41" spans="4:5">
      <c r="D41" s="278" t="s">
        <v>66</v>
      </c>
      <c r="E41" s="277">
        <v>4.5</v>
      </c>
    </row>
    <row r="42" spans="4:5">
      <c r="D42" s="278" t="s">
        <v>68</v>
      </c>
      <c r="E42" s="277">
        <v>8.8000000000000007</v>
      </c>
    </row>
    <row r="43" spans="4:5">
      <c r="D43" s="278" t="s">
        <v>70</v>
      </c>
      <c r="E43" s="277">
        <v>1</v>
      </c>
    </row>
    <row r="44" spans="4:5">
      <c r="D44" s="278" t="s">
        <v>74</v>
      </c>
      <c r="E44" s="277">
        <v>3.2</v>
      </c>
    </row>
    <row r="45" spans="4:5">
      <c r="D45" s="278" t="s">
        <v>78</v>
      </c>
      <c r="E45" s="277">
        <v>17.8</v>
      </c>
    </row>
    <row r="46" spans="4:5">
      <c r="D46" s="278" t="s">
        <v>80</v>
      </c>
      <c r="E46" s="277">
        <v>7.9</v>
      </c>
    </row>
    <row r="47" spans="4:5">
      <c r="D47" s="278" t="s">
        <v>82</v>
      </c>
      <c r="E47" s="277">
        <v>16.600000000000001</v>
      </c>
    </row>
    <row r="48" spans="4:5">
      <c r="D48" s="278" t="s">
        <v>390</v>
      </c>
      <c r="E48" s="277">
        <v>54.5</v>
      </c>
    </row>
    <row r="49" spans="4:5">
      <c r="D49" s="278" t="s">
        <v>88</v>
      </c>
      <c r="E49" s="277">
        <v>99.9</v>
      </c>
    </row>
    <row r="50" spans="4:5">
      <c r="D50" s="278" t="s">
        <v>90</v>
      </c>
      <c r="E50" s="277">
        <v>1.1000000000000001</v>
      </c>
    </row>
    <row r="51" spans="4:5">
      <c r="D51" s="278" t="s">
        <v>92</v>
      </c>
      <c r="E51" s="277">
        <v>4.8</v>
      </c>
    </row>
    <row r="52" spans="4:5">
      <c r="D52" s="278" t="s">
        <v>94</v>
      </c>
      <c r="E52" s="277">
        <v>7.1</v>
      </c>
    </row>
    <row r="53" spans="4:5">
      <c r="D53" s="278" t="s">
        <v>547</v>
      </c>
      <c r="E53" s="277">
        <v>1</v>
      </c>
    </row>
    <row r="54" spans="4:5">
      <c r="D54" s="278" t="s">
        <v>99</v>
      </c>
      <c r="E54" s="277">
        <v>11.8</v>
      </c>
    </row>
    <row r="55" spans="4:5">
      <c r="D55" s="278" t="s">
        <v>101</v>
      </c>
      <c r="E55" s="277">
        <v>6.5</v>
      </c>
    </row>
    <row r="56" spans="4:5">
      <c r="D56" s="278" t="s">
        <v>103</v>
      </c>
      <c r="E56" s="277">
        <v>1.4</v>
      </c>
    </row>
    <row r="57" spans="4:5">
      <c r="D57" s="278" t="s">
        <v>105</v>
      </c>
      <c r="E57" s="277">
        <v>1.4</v>
      </c>
    </row>
    <row r="58" spans="4:5">
      <c r="D58" s="278" t="s">
        <v>107</v>
      </c>
      <c r="E58" s="277">
        <v>1</v>
      </c>
    </row>
    <row r="59" spans="4:5">
      <c r="D59" s="278" t="s">
        <v>109</v>
      </c>
      <c r="E59" s="277">
        <v>79</v>
      </c>
    </row>
    <row r="60" spans="4:5">
      <c r="D60" s="278" t="s">
        <v>111</v>
      </c>
      <c r="E60" s="277">
        <v>1.2</v>
      </c>
    </row>
    <row r="61" spans="4:5">
      <c r="D61" s="278" t="s">
        <v>113</v>
      </c>
      <c r="E61" s="277">
        <v>1</v>
      </c>
    </row>
    <row r="62" spans="4:5">
      <c r="D62" s="278" t="s">
        <v>117</v>
      </c>
      <c r="E62" s="277">
        <v>4.2</v>
      </c>
    </row>
    <row r="63" spans="4:5">
      <c r="D63" s="278" t="s">
        <v>119</v>
      </c>
      <c r="E63" s="277">
        <v>99.4</v>
      </c>
    </row>
    <row r="64" spans="4:5">
      <c r="D64" s="278" t="s">
        <v>121</v>
      </c>
      <c r="E64" s="277">
        <v>75.2</v>
      </c>
    </row>
    <row r="65" spans="4:5">
      <c r="D65" s="278" t="s">
        <v>123</v>
      </c>
      <c r="E65" s="277">
        <v>1.4</v>
      </c>
    </row>
    <row r="66" spans="4:5">
      <c r="D66" s="278" t="s">
        <v>125</v>
      </c>
      <c r="E66" s="277">
        <v>1</v>
      </c>
    </row>
    <row r="67" spans="4:5">
      <c r="D67" s="278" t="s">
        <v>127</v>
      </c>
      <c r="E67" s="277">
        <v>4.5999999999999996</v>
      </c>
    </row>
    <row r="68" spans="4:5">
      <c r="D68" s="278" t="s">
        <v>129</v>
      </c>
      <c r="E68" s="277">
        <v>98.9</v>
      </c>
    </row>
    <row r="69" spans="4:5">
      <c r="D69" s="278" t="s">
        <v>131</v>
      </c>
      <c r="E69" s="277">
        <v>4.7</v>
      </c>
    </row>
    <row r="70" spans="4:5">
      <c r="D70" s="278" t="s">
        <v>133</v>
      </c>
      <c r="E70" s="277">
        <v>22.4</v>
      </c>
    </row>
    <row r="71" spans="4:5">
      <c r="D71" s="278" t="s">
        <v>135</v>
      </c>
      <c r="E71" s="277">
        <v>0.2</v>
      </c>
    </row>
    <row r="72" spans="4:5">
      <c r="D72" s="278" t="s">
        <v>137</v>
      </c>
      <c r="E72" s="277">
        <v>1.3</v>
      </c>
    </row>
    <row r="73" spans="4:5">
      <c r="D73" s="278" t="s">
        <v>139</v>
      </c>
      <c r="E73" s="277">
        <v>1.8</v>
      </c>
    </row>
    <row r="74" spans="4:5">
      <c r="D74" s="278" t="s">
        <v>141</v>
      </c>
      <c r="E74" s="277">
        <v>1</v>
      </c>
    </row>
    <row r="75" spans="4:5">
      <c r="D75" s="278" t="s">
        <v>143</v>
      </c>
      <c r="E75" s="277">
        <v>0.5</v>
      </c>
    </row>
    <row r="76" spans="4:5">
      <c r="D76" s="278" t="s">
        <v>145</v>
      </c>
      <c r="E76" s="277">
        <v>1.1000000000000001</v>
      </c>
    </row>
    <row r="77" spans="4:5">
      <c r="D77" s="278" t="s">
        <v>148</v>
      </c>
      <c r="E77" s="277">
        <v>1.2</v>
      </c>
    </row>
    <row r="78" spans="4:5">
      <c r="D78" s="278" t="s">
        <v>150</v>
      </c>
      <c r="E78" s="277">
        <v>47.3</v>
      </c>
    </row>
    <row r="79" spans="4:5">
      <c r="D79" s="278" t="s">
        <v>152</v>
      </c>
      <c r="E79" s="277">
        <v>34.700000000000003</v>
      </c>
    </row>
    <row r="80" spans="4:5">
      <c r="D80" s="278" t="s">
        <v>154</v>
      </c>
      <c r="E80" s="277">
        <v>9.3000000000000007</v>
      </c>
    </row>
    <row r="81" spans="4:5">
      <c r="D81" s="278" t="s">
        <v>156</v>
      </c>
      <c r="E81" s="277">
        <v>3.1</v>
      </c>
    </row>
    <row r="82" spans="4:5">
      <c r="D82" s="278" t="s">
        <v>158</v>
      </c>
      <c r="E82" s="277">
        <v>17</v>
      </c>
    </row>
    <row r="83" spans="4:5">
      <c r="D83" s="278" t="s">
        <v>160</v>
      </c>
      <c r="E83" s="277">
        <v>4.8</v>
      </c>
    </row>
    <row r="84" spans="4:5">
      <c r="D84" s="278" t="s">
        <v>162</v>
      </c>
      <c r="E84" s="277">
        <v>82.6</v>
      </c>
    </row>
    <row r="85" spans="4:5">
      <c r="D85" s="278" t="s">
        <v>164</v>
      </c>
      <c r="E85" s="277">
        <v>23.5</v>
      </c>
    </row>
    <row r="86" spans="4:5">
      <c r="D86" s="278" t="s">
        <v>166</v>
      </c>
      <c r="E86" s="277">
        <v>70.2</v>
      </c>
    </row>
    <row r="87" spans="4:5">
      <c r="D87" s="278" t="s">
        <v>548</v>
      </c>
      <c r="E87" s="277">
        <v>1.5</v>
      </c>
    </row>
    <row r="88" spans="4:5">
      <c r="D88" s="278" t="s">
        <v>168</v>
      </c>
      <c r="E88" s="277">
        <v>1.4</v>
      </c>
    </row>
    <row r="89" spans="4:5">
      <c r="D89" s="278" t="s">
        <v>170</v>
      </c>
      <c r="E89" s="277">
        <v>94.4</v>
      </c>
    </row>
    <row r="90" spans="4:5">
      <c r="D90" s="278" t="s">
        <v>172</v>
      </c>
      <c r="E90" s="277">
        <v>6.2</v>
      </c>
    </row>
    <row r="91" spans="4:5">
      <c r="D91" s="278" t="s">
        <v>174</v>
      </c>
      <c r="E91" s="277">
        <v>13</v>
      </c>
    </row>
    <row r="92" spans="4:5">
      <c r="D92" s="278" t="s">
        <v>176</v>
      </c>
      <c r="E92" s="277">
        <v>5.2</v>
      </c>
    </row>
    <row r="93" spans="4:5">
      <c r="D93" s="278" t="s">
        <v>463</v>
      </c>
      <c r="E93" s="277">
        <v>4.7</v>
      </c>
    </row>
    <row r="94" spans="4:5">
      <c r="D94" s="278" t="s">
        <v>178</v>
      </c>
      <c r="E94" s="277">
        <v>59.6</v>
      </c>
    </row>
    <row r="95" spans="4:5">
      <c r="D95" s="278" t="s">
        <v>180</v>
      </c>
      <c r="E95" s="277">
        <v>3.2</v>
      </c>
    </row>
    <row r="96" spans="4:5">
      <c r="D96" s="278" t="s">
        <v>182</v>
      </c>
      <c r="E96" s="277">
        <v>5.5</v>
      </c>
    </row>
    <row r="97" spans="4:5">
      <c r="D97" s="278" t="s">
        <v>185</v>
      </c>
      <c r="E97" s="277">
        <v>40.1</v>
      </c>
    </row>
    <row r="98" spans="4:5">
      <c r="D98" s="278" t="s">
        <v>187</v>
      </c>
      <c r="E98" s="277">
        <v>23</v>
      </c>
    </row>
    <row r="99" spans="4:5">
      <c r="D99" s="278" t="s">
        <v>189</v>
      </c>
      <c r="E99" s="277">
        <v>1</v>
      </c>
    </row>
    <row r="100" spans="4:5">
      <c r="D100" s="278" t="s">
        <v>191</v>
      </c>
      <c r="E100" s="277">
        <v>1</v>
      </c>
    </row>
    <row r="101" spans="4:5">
      <c r="D101" s="278" t="s">
        <v>195</v>
      </c>
      <c r="E101" s="277">
        <v>78.3</v>
      </c>
    </row>
    <row r="102" spans="4:5">
      <c r="D102" s="278" t="s">
        <v>199</v>
      </c>
      <c r="E102" s="277">
        <v>95.9</v>
      </c>
    </row>
    <row r="103" spans="4:5">
      <c r="D103" s="278" t="s">
        <v>201</v>
      </c>
      <c r="E103" s="277">
        <v>0.6</v>
      </c>
    </row>
    <row r="104" spans="4:5">
      <c r="D104" s="278" t="s">
        <v>203</v>
      </c>
      <c r="E104" s="277">
        <v>1</v>
      </c>
    </row>
    <row r="105" spans="4:5">
      <c r="D105" s="278" t="s">
        <v>205</v>
      </c>
      <c r="E105" s="277">
        <v>32.200000000000003</v>
      </c>
    </row>
    <row r="106" spans="4:5">
      <c r="D106" s="278" t="s">
        <v>207</v>
      </c>
      <c r="E106" s="277">
        <v>2.7</v>
      </c>
    </row>
    <row r="107" spans="4:5">
      <c r="D107" s="278" t="s">
        <v>209</v>
      </c>
      <c r="E107" s="277">
        <v>1</v>
      </c>
    </row>
    <row r="108" spans="4:5">
      <c r="D108" s="278" t="s">
        <v>211</v>
      </c>
      <c r="E108" s="277">
        <v>6.5</v>
      </c>
    </row>
    <row r="109" spans="4:5">
      <c r="D109" s="278" t="s">
        <v>466</v>
      </c>
      <c r="E109" s="277">
        <v>22.1</v>
      </c>
    </row>
    <row r="110" spans="4:5">
      <c r="D110" s="278" t="s">
        <v>213</v>
      </c>
      <c r="E110" s="277">
        <v>1.4</v>
      </c>
    </row>
    <row r="111" spans="4:5">
      <c r="D111" s="278" t="s">
        <v>215</v>
      </c>
      <c r="E111" s="277">
        <v>2.7</v>
      </c>
    </row>
    <row r="112" spans="4:5">
      <c r="D112" s="278" t="s">
        <v>217</v>
      </c>
      <c r="E112" s="277">
        <v>4.7</v>
      </c>
    </row>
    <row r="113" spans="4:5">
      <c r="D113" s="278" t="s">
        <v>394</v>
      </c>
      <c r="E113" s="277">
        <v>4.9000000000000004</v>
      </c>
    </row>
    <row r="114" spans="4:5">
      <c r="D114" s="278" t="s">
        <v>221</v>
      </c>
      <c r="E114" s="277">
        <v>2.9</v>
      </c>
    </row>
    <row r="115" spans="4:5">
      <c r="D115" s="278" t="s">
        <v>225</v>
      </c>
      <c r="E115" s="277">
        <v>6.4</v>
      </c>
    </row>
    <row r="116" spans="4:5">
      <c r="D116" s="278" t="s">
        <v>227</v>
      </c>
      <c r="E116" s="277">
        <v>4.0999999999999996</v>
      </c>
    </row>
    <row r="117" spans="4:5">
      <c r="D117" s="278" t="s">
        <v>229</v>
      </c>
      <c r="E117" s="277">
        <v>6.3</v>
      </c>
    </row>
    <row r="118" spans="4:5">
      <c r="D118" s="278" t="s">
        <v>231</v>
      </c>
      <c r="E118" s="277">
        <v>0.5</v>
      </c>
    </row>
    <row r="119" spans="4:5">
      <c r="D119" s="278" t="s">
        <v>233</v>
      </c>
      <c r="E119" s="277">
        <v>5</v>
      </c>
    </row>
    <row r="120" spans="4:5">
      <c r="D120" s="278" t="s">
        <v>235</v>
      </c>
      <c r="E120" s="277">
        <v>2.7</v>
      </c>
    </row>
    <row r="121" spans="4:5">
      <c r="D121" s="278" t="s">
        <v>237</v>
      </c>
      <c r="E121" s="277">
        <v>1</v>
      </c>
    </row>
    <row r="122" spans="4:5">
      <c r="D122" s="278" t="s">
        <v>239</v>
      </c>
      <c r="E122" s="277">
        <v>97.7</v>
      </c>
    </row>
    <row r="123" spans="4:5">
      <c r="D123" s="278" t="s">
        <v>241</v>
      </c>
      <c r="E123" s="277">
        <v>33.6</v>
      </c>
    </row>
    <row r="124" spans="4:5">
      <c r="D124" s="278" t="s">
        <v>243</v>
      </c>
      <c r="E124" s="277">
        <v>1.2</v>
      </c>
    </row>
    <row r="125" spans="4:5">
      <c r="D125" s="278" t="s">
        <v>245</v>
      </c>
      <c r="E125" s="277">
        <v>0.9</v>
      </c>
    </row>
    <row r="126" spans="4:5">
      <c r="D126" s="278" t="s">
        <v>247</v>
      </c>
      <c r="E126" s="277">
        <v>1.1000000000000001</v>
      </c>
    </row>
    <row r="127" spans="4:5">
      <c r="D127" s="278" t="s">
        <v>252</v>
      </c>
      <c r="E127" s="277">
        <v>0.2</v>
      </c>
    </row>
    <row r="128" spans="4:5">
      <c r="D128" s="278" t="s">
        <v>254</v>
      </c>
      <c r="E128" s="277">
        <v>87.3</v>
      </c>
    </row>
    <row r="129" spans="4:5">
      <c r="D129" s="278" t="s">
        <v>256</v>
      </c>
      <c r="E129" s="277">
        <v>24.7</v>
      </c>
    </row>
    <row r="130" spans="4:5">
      <c r="D130" s="278" t="s">
        <v>258</v>
      </c>
      <c r="E130" s="277">
        <v>3.6</v>
      </c>
    </row>
    <row r="131" spans="4:5">
      <c r="D131" s="278" t="s">
        <v>262</v>
      </c>
      <c r="E131" s="277">
        <v>2.8</v>
      </c>
    </row>
    <row r="132" spans="4:5">
      <c r="D132" s="278" t="s">
        <v>264</v>
      </c>
      <c r="E132" s="277">
        <v>1.2</v>
      </c>
    </row>
    <row r="133" spans="4:5">
      <c r="D133" s="278" t="s">
        <v>266</v>
      </c>
      <c r="E133" s="277">
        <v>1.5</v>
      </c>
    </row>
    <row r="134" spans="4:5">
      <c r="D134" s="278" t="s">
        <v>268</v>
      </c>
      <c r="E134" s="277">
        <v>1.8</v>
      </c>
    </row>
    <row r="135" spans="4:5">
      <c r="D135" s="278" t="s">
        <v>270</v>
      </c>
      <c r="E135" s="277">
        <v>12.8</v>
      </c>
    </row>
    <row r="136" spans="4:5">
      <c r="D136" s="278" t="s">
        <v>272</v>
      </c>
      <c r="E136" s="277">
        <v>60</v>
      </c>
    </row>
    <row r="137" spans="4:5">
      <c r="D137" s="278" t="s">
        <v>274</v>
      </c>
      <c r="E137" s="277">
        <v>50.4</v>
      </c>
    </row>
    <row r="138" spans="4:5">
      <c r="D138" s="278" t="s">
        <v>278</v>
      </c>
      <c r="E138" s="277">
        <v>23.6</v>
      </c>
    </row>
    <row r="139" spans="4:5">
      <c r="D139" s="278" t="s">
        <v>540</v>
      </c>
      <c r="E139" s="277">
        <v>10.3</v>
      </c>
    </row>
    <row r="140" spans="4:5">
      <c r="D140" s="278" t="s">
        <v>280</v>
      </c>
      <c r="E140" s="277">
        <v>17.100000000000001</v>
      </c>
    </row>
    <row r="141" spans="4:5">
      <c r="D141" s="278" t="s">
        <v>282</v>
      </c>
      <c r="E141" s="277">
        <v>4</v>
      </c>
    </row>
    <row r="142" spans="4:5">
      <c r="D142" s="278" t="s">
        <v>284</v>
      </c>
      <c r="E142" s="277">
        <v>1</v>
      </c>
    </row>
    <row r="143" spans="4:5">
      <c r="D143" s="278" t="s">
        <v>288</v>
      </c>
      <c r="E143" s="277">
        <v>0.1</v>
      </c>
    </row>
    <row r="144" spans="4:5">
      <c r="D144" s="278" t="s">
        <v>290</v>
      </c>
      <c r="E144" s="277">
        <v>0.1</v>
      </c>
    </row>
    <row r="145" spans="4:5">
      <c r="D145" s="278" t="s">
        <v>399</v>
      </c>
      <c r="E145" s="277">
        <v>6.5</v>
      </c>
    </row>
    <row r="146" spans="4:5">
      <c r="D146" s="278" t="s">
        <v>292</v>
      </c>
      <c r="E146" s="277">
        <v>1</v>
      </c>
    </row>
    <row r="147" spans="4:5">
      <c r="D147" s="278" t="s">
        <v>294</v>
      </c>
      <c r="E147" s="277">
        <v>15</v>
      </c>
    </row>
    <row r="148" spans="4:5">
      <c r="D148" s="278" t="s">
        <v>296</v>
      </c>
      <c r="E148" s="277">
        <v>1</v>
      </c>
    </row>
    <row r="149" spans="4:5">
      <c r="D149" s="278" t="s">
        <v>298</v>
      </c>
      <c r="E149" s="277">
        <v>0.5</v>
      </c>
    </row>
    <row r="150" spans="4:5">
      <c r="D150" s="278" t="s">
        <v>300</v>
      </c>
      <c r="E150" s="277">
        <v>2.2999999999999998</v>
      </c>
    </row>
    <row r="151" spans="4:5">
      <c r="D151" s="278" t="s">
        <v>302</v>
      </c>
      <c r="E151" s="277">
        <v>1</v>
      </c>
    </row>
    <row r="152" spans="4:5">
      <c r="D152" s="278" t="s">
        <v>304</v>
      </c>
      <c r="E152" s="277">
        <v>96.7</v>
      </c>
    </row>
    <row r="153" spans="4:5">
      <c r="D153" s="278" t="s">
        <v>306</v>
      </c>
      <c r="E153" s="277">
        <v>57</v>
      </c>
    </row>
    <row r="154" spans="4:5">
      <c r="D154" s="278" t="s">
        <v>308</v>
      </c>
      <c r="E154" s="277">
        <v>68.900000000000006</v>
      </c>
    </row>
    <row r="155" spans="4:5">
      <c r="D155" s="278" t="s">
        <v>401</v>
      </c>
      <c r="E155" s="277">
        <v>4.7</v>
      </c>
    </row>
    <row r="156" spans="4:5">
      <c r="D156" s="278" t="s">
        <v>312</v>
      </c>
      <c r="E156" s="277">
        <v>16.5</v>
      </c>
    </row>
    <row r="157" spans="4:5">
      <c r="D157" s="278" t="s">
        <v>315</v>
      </c>
      <c r="E157" s="277">
        <v>82</v>
      </c>
    </row>
    <row r="158" spans="4:5">
      <c r="D158" s="278" t="s">
        <v>319</v>
      </c>
      <c r="E158" s="277">
        <v>48.1</v>
      </c>
    </row>
    <row r="159" spans="4:5">
      <c r="D159" s="278" t="s">
        <v>321</v>
      </c>
      <c r="E159" s="277">
        <v>8.9</v>
      </c>
    </row>
    <row r="160" spans="4:5">
      <c r="D160" s="278" t="s">
        <v>324</v>
      </c>
      <c r="E160" s="277">
        <v>4</v>
      </c>
    </row>
    <row r="161" spans="4:5">
      <c r="D161" s="278" t="s">
        <v>326</v>
      </c>
      <c r="E161" s="277">
        <v>1.2</v>
      </c>
    </row>
    <row r="162" spans="4:5">
      <c r="D162" s="278" t="s">
        <v>328</v>
      </c>
      <c r="E162" s="277">
        <v>99.2</v>
      </c>
    </row>
    <row r="163" spans="4:5">
      <c r="D163" s="278" t="s">
        <v>330</v>
      </c>
      <c r="E163" s="277">
        <v>100</v>
      </c>
    </row>
    <row r="164" spans="4:5">
      <c r="D164" s="278" t="s">
        <v>468</v>
      </c>
      <c r="E164" s="277">
        <v>96.7</v>
      </c>
    </row>
    <row r="165" spans="4:5">
      <c r="D165" s="278" t="s">
        <v>334</v>
      </c>
      <c r="E165" s="277">
        <v>3.1</v>
      </c>
    </row>
    <row r="166" spans="4:5">
      <c r="D166" s="278" t="s">
        <v>336</v>
      </c>
      <c r="E166" s="277">
        <v>1</v>
      </c>
    </row>
    <row r="167" spans="4:5">
      <c r="D167" s="278" t="s">
        <v>338</v>
      </c>
      <c r="E167" s="277">
        <v>26</v>
      </c>
    </row>
    <row r="168" spans="4:5">
      <c r="D168" s="278" t="s">
        <v>403</v>
      </c>
      <c r="E168" s="277">
        <v>5</v>
      </c>
    </row>
    <row r="169" spans="4:5">
      <c r="D169" s="278" t="s">
        <v>340</v>
      </c>
      <c r="E169" s="277">
        <v>1.2</v>
      </c>
    </row>
    <row r="170" spans="4:5">
      <c r="D170" s="278" t="s">
        <v>404</v>
      </c>
      <c r="E170" s="277">
        <v>5.3</v>
      </c>
    </row>
    <row r="171" spans="4:5">
      <c r="D171" s="278" t="s">
        <v>342</v>
      </c>
      <c r="E171" s="277">
        <v>0.7</v>
      </c>
    </row>
    <row r="172" spans="4:5">
      <c r="D172" s="278" t="s">
        <v>344</v>
      </c>
      <c r="E172" s="277">
        <v>5.9</v>
      </c>
    </row>
    <row r="173" spans="4:5">
      <c r="D173" s="278" t="s">
        <v>346</v>
      </c>
      <c r="E173" s="277">
        <v>12.3</v>
      </c>
    </row>
    <row r="174" spans="4:5">
      <c r="D174" s="278" t="s">
        <v>348</v>
      </c>
      <c r="E174" s="277">
        <v>4.3</v>
      </c>
    </row>
    <row r="175" spans="4:5">
      <c r="D175" s="278" t="s">
        <v>350</v>
      </c>
      <c r="E175" s="277">
        <v>2.2000000000000002</v>
      </c>
    </row>
    <row r="176" spans="4:5">
      <c r="D176" s="278" t="s">
        <v>352</v>
      </c>
      <c r="E176" s="277">
        <v>1.3</v>
      </c>
    </row>
    <row r="177" spans="4:5">
      <c r="D177" s="278" t="s">
        <v>354</v>
      </c>
      <c r="E177" s="277">
        <v>5.9</v>
      </c>
    </row>
    <row r="178" spans="4:5">
      <c r="D178" s="278" t="s">
        <v>356</v>
      </c>
      <c r="E178" s="277">
        <v>85.2</v>
      </c>
    </row>
    <row r="179" spans="4:5">
      <c r="D179" s="278" t="s">
        <v>358</v>
      </c>
      <c r="E179" s="277">
        <v>44</v>
      </c>
    </row>
    <row r="180" spans="4:5">
      <c r="D180" s="278" t="s">
        <v>361</v>
      </c>
      <c r="E180" s="277">
        <v>7.8</v>
      </c>
    </row>
    <row r="181" spans="4:5">
      <c r="D181" s="278" t="s">
        <v>363</v>
      </c>
      <c r="E181" s="277">
        <v>3.5</v>
      </c>
    </row>
    <row r="182" spans="4:5">
      <c r="D182" s="278" t="s">
        <v>406</v>
      </c>
      <c r="E182" s="277">
        <v>4.4000000000000004</v>
      </c>
    </row>
    <row r="183" spans="4:5">
      <c r="D183" s="278" t="s">
        <v>365</v>
      </c>
      <c r="E183" s="277">
        <v>1.2</v>
      </c>
    </row>
    <row r="184" spans="4:5">
      <c r="D184" s="278" t="s">
        <v>367</v>
      </c>
      <c r="E184" s="277">
        <v>27.4</v>
      </c>
    </row>
    <row r="185" spans="4:5">
      <c r="D185" s="278" t="s">
        <v>373</v>
      </c>
      <c r="E185" s="277">
        <v>1</v>
      </c>
    </row>
    <row r="186" spans="4:5">
      <c r="D186" s="278" t="s">
        <v>375</v>
      </c>
      <c r="E186" s="277">
        <v>3</v>
      </c>
    </row>
  </sheetData>
  <mergeCells count="5">
    <mergeCell ref="D6:E6"/>
    <mergeCell ref="D7:E7"/>
    <mergeCell ref="B1:F2"/>
    <mergeCell ref="D4:E4"/>
    <mergeCell ref="D5:E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9866-DFC2-4AAD-B240-ECA9A204E1DB}">
  <dimension ref="A1:Z221"/>
  <sheetViews>
    <sheetView workbookViewId="0">
      <selection activeCell="N27" sqref="N27"/>
    </sheetView>
  </sheetViews>
  <sheetFormatPr defaultRowHeight="15"/>
  <cols>
    <col min="1" max="1" width="10.85546875" customWidth="1"/>
    <col min="2" max="2" width="2.7109375" customWidth="1"/>
    <col min="3" max="3" width="10.140625" bestFit="1" customWidth="1"/>
    <col min="4" max="4" width="9.85546875" customWidth="1"/>
    <col min="5" max="5" width="2.7109375" customWidth="1"/>
    <col min="7" max="7" width="10.140625" customWidth="1"/>
    <col min="8" max="8" width="1.7109375" customWidth="1"/>
    <col min="11" max="11" width="2" customWidth="1"/>
    <col min="13" max="13" width="1.85546875" customWidth="1"/>
    <col min="18" max="18" width="30" bestFit="1" customWidth="1"/>
    <col min="24" max="24" width="32" bestFit="1" customWidth="1"/>
    <col min="25" max="25" width="10.140625" bestFit="1" customWidth="1"/>
    <col min="26" max="26" width="14" bestFit="1" customWidth="1"/>
  </cols>
  <sheetData>
    <row r="1" spans="1:26" ht="18.75">
      <c r="A1" s="9"/>
      <c r="B1" s="18"/>
      <c r="C1" s="9"/>
      <c r="D1" s="9"/>
      <c r="E1" s="18"/>
      <c r="F1" s="9"/>
      <c r="G1" s="9"/>
      <c r="H1" s="18"/>
      <c r="I1" s="9"/>
      <c r="J1" s="9"/>
      <c r="K1" s="9"/>
      <c r="L1" s="9"/>
      <c r="M1" s="9"/>
      <c r="N1" s="9"/>
      <c r="O1" s="9"/>
      <c r="P1" s="9"/>
      <c r="Q1" s="9"/>
      <c r="R1" s="9"/>
    </row>
    <row r="2" spans="1:26" ht="18.75">
      <c r="A2" s="19" t="s">
        <v>528</v>
      </c>
      <c r="B2" s="20"/>
      <c r="C2" s="21"/>
      <c r="D2" s="21"/>
      <c r="E2" s="20"/>
      <c r="F2" s="21"/>
      <c r="G2" s="21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26" ht="18.75">
      <c r="A3" s="21"/>
      <c r="B3" s="20"/>
      <c r="C3" s="21"/>
      <c r="D3" s="21"/>
      <c r="E3" s="20"/>
      <c r="F3" s="21"/>
      <c r="G3" s="21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6" ht="18.75">
      <c r="A4" s="21"/>
      <c r="B4" s="20"/>
      <c r="C4" s="21"/>
      <c r="D4" s="21"/>
      <c r="E4" s="20"/>
      <c r="F4" s="21"/>
      <c r="G4" s="21"/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6" ht="18.75">
      <c r="A5" s="21"/>
      <c r="B5" s="20"/>
      <c r="C5" s="21"/>
      <c r="D5" s="21"/>
      <c r="E5" s="20"/>
      <c r="F5" s="21"/>
      <c r="G5" s="21"/>
      <c r="H5" s="20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26" ht="18.75">
      <c r="B6" s="18"/>
      <c r="E6" s="18"/>
      <c r="H6" s="18"/>
    </row>
    <row r="7" spans="1:26" ht="18.75">
      <c r="A7" s="346" t="s">
        <v>440</v>
      </c>
      <c r="B7" s="359" t="s">
        <v>550</v>
      </c>
      <c r="C7" s="448" t="s">
        <v>577</v>
      </c>
      <c r="D7" s="449"/>
      <c r="E7" s="18"/>
      <c r="F7" s="454" t="s">
        <v>578</v>
      </c>
      <c r="G7" s="455"/>
      <c r="H7" s="18"/>
      <c r="I7" s="340"/>
      <c r="J7" s="341"/>
    </row>
    <row r="8" spans="1:26" ht="18.75">
      <c r="A8" s="347"/>
      <c r="B8" s="359"/>
      <c r="C8" s="450"/>
      <c r="D8" s="451"/>
      <c r="E8" s="18"/>
      <c r="F8" s="456"/>
      <c r="G8" s="457"/>
      <c r="H8" s="18"/>
      <c r="I8" s="342"/>
      <c r="J8" s="343"/>
    </row>
    <row r="9" spans="1:26" ht="18.75">
      <c r="A9" s="348"/>
      <c r="B9" s="359"/>
      <c r="C9" s="452"/>
      <c r="D9" s="453"/>
      <c r="E9" s="18"/>
      <c r="F9" s="458"/>
      <c r="G9" s="459"/>
      <c r="H9" s="18"/>
      <c r="I9" s="344"/>
      <c r="J9" s="345"/>
    </row>
    <row r="10" spans="1:26" ht="18.75">
      <c r="A10" s="8"/>
      <c r="B10" s="359"/>
      <c r="E10" s="18"/>
      <c r="H10" s="18"/>
      <c r="N10" s="22"/>
    </row>
    <row r="11" spans="1:26">
      <c r="A11" s="369" t="s">
        <v>444</v>
      </c>
      <c r="B11" s="359"/>
      <c r="C11" s="460" t="s">
        <v>579</v>
      </c>
      <c r="D11" s="461"/>
      <c r="E11" s="359"/>
      <c r="F11" s="462" t="s">
        <v>580</v>
      </c>
      <c r="G11" s="463"/>
      <c r="H11" s="359"/>
      <c r="I11" s="435"/>
      <c r="J11" s="435"/>
    </row>
    <row r="12" spans="1:26">
      <c r="A12" s="370"/>
      <c r="B12" s="359"/>
      <c r="C12" s="461"/>
      <c r="D12" s="461"/>
      <c r="E12" s="359"/>
      <c r="F12" s="463"/>
      <c r="G12" s="463"/>
      <c r="H12" s="359"/>
      <c r="I12" s="435"/>
      <c r="J12" s="435"/>
      <c r="X12" s="66"/>
      <c r="Y12" s="66"/>
      <c r="Z12" s="66"/>
    </row>
    <row r="13" spans="1:26">
      <c r="A13" s="369" t="s">
        <v>425</v>
      </c>
      <c r="B13" s="359"/>
      <c r="C13" s="382" t="s">
        <v>432</v>
      </c>
      <c r="D13" s="382"/>
      <c r="E13" s="359"/>
      <c r="F13" s="382" t="s">
        <v>581</v>
      </c>
      <c r="G13" s="382"/>
      <c r="H13" s="359"/>
      <c r="I13" s="382"/>
      <c r="J13" s="382"/>
      <c r="X13" s="66"/>
      <c r="Y13" s="66"/>
      <c r="Z13" s="66"/>
    </row>
    <row r="14" spans="1:26">
      <c r="A14" s="370"/>
      <c r="B14" s="359"/>
      <c r="C14" s="382"/>
      <c r="D14" s="382"/>
      <c r="E14" s="359"/>
      <c r="F14" s="382"/>
      <c r="G14" s="382"/>
      <c r="H14" s="359"/>
      <c r="I14" s="382"/>
      <c r="J14" s="382"/>
      <c r="X14" s="66"/>
      <c r="Y14" s="66"/>
      <c r="Z14" s="66"/>
    </row>
    <row r="15" spans="1:26">
      <c r="A15" s="369" t="s">
        <v>449</v>
      </c>
      <c r="B15" s="359"/>
      <c r="C15" s="435">
        <v>2022</v>
      </c>
      <c r="D15" s="435"/>
      <c r="E15" s="359"/>
      <c r="F15" s="435">
        <v>2024</v>
      </c>
      <c r="G15" s="435"/>
      <c r="H15" s="359"/>
      <c r="I15" s="435"/>
      <c r="J15" s="435"/>
      <c r="X15" s="66"/>
      <c r="Y15" s="66"/>
      <c r="Z15" s="66"/>
    </row>
    <row r="16" spans="1:26">
      <c r="A16" s="370"/>
      <c r="B16" s="359"/>
      <c r="C16" s="435"/>
      <c r="D16" s="435"/>
      <c r="E16" s="359"/>
      <c r="F16" s="435"/>
      <c r="G16" s="435"/>
      <c r="H16" s="359"/>
      <c r="I16" s="435"/>
      <c r="J16" s="435"/>
      <c r="X16" s="66"/>
      <c r="Y16" s="66"/>
      <c r="Z16" s="66"/>
    </row>
    <row r="17" spans="1:26">
      <c r="A17" s="369" t="s">
        <v>536</v>
      </c>
      <c r="B17" s="359"/>
      <c r="C17" s="464">
        <v>45931</v>
      </c>
      <c r="D17" s="435"/>
      <c r="E17" s="359"/>
      <c r="F17" s="465">
        <v>45931</v>
      </c>
      <c r="G17" s="466"/>
      <c r="H17" s="359"/>
      <c r="I17" s="435"/>
      <c r="J17" s="435"/>
      <c r="X17" s="66"/>
      <c r="Y17" s="66"/>
      <c r="Z17" s="66"/>
    </row>
    <row r="18" spans="1:26">
      <c r="A18" s="370"/>
      <c r="B18" s="359"/>
      <c r="C18" s="435"/>
      <c r="D18" s="435"/>
      <c r="E18" s="359"/>
      <c r="F18" s="466"/>
      <c r="G18" s="466"/>
      <c r="H18" s="359"/>
      <c r="I18" s="435"/>
      <c r="J18" s="435"/>
      <c r="L18" s="25" t="s">
        <v>384</v>
      </c>
      <c r="M18" s="25" t="s">
        <v>384</v>
      </c>
      <c r="N18" s="25"/>
      <c r="X18" s="66"/>
      <c r="Y18" s="66"/>
      <c r="Z18" s="66"/>
    </row>
    <row r="19" spans="1:26">
      <c r="A19" s="10"/>
      <c r="B19" s="359"/>
      <c r="E19" s="359"/>
      <c r="H19" s="359"/>
      <c r="L19" s="25" t="s">
        <v>384</v>
      </c>
      <c r="M19" s="25" t="s">
        <v>384</v>
      </c>
      <c r="N19" s="25"/>
      <c r="R19" s="66"/>
      <c r="S19" s="66"/>
      <c r="X19" s="66"/>
      <c r="Y19" s="66"/>
      <c r="Z19" s="66"/>
    </row>
    <row r="20" spans="1:26" ht="35.25">
      <c r="A20" s="11" t="s">
        <v>455</v>
      </c>
      <c r="B20" s="359"/>
      <c r="C20" s="237" t="s">
        <v>538</v>
      </c>
      <c r="D20" s="238" t="s">
        <v>539</v>
      </c>
      <c r="E20" s="359"/>
      <c r="F20" s="122" t="s">
        <v>538</v>
      </c>
      <c r="G20" s="238" t="s">
        <v>539</v>
      </c>
      <c r="H20" s="359"/>
      <c r="I20" s="14" t="s">
        <v>538</v>
      </c>
      <c r="J20" s="16" t="s">
        <v>539</v>
      </c>
      <c r="L20" s="38" t="s">
        <v>458</v>
      </c>
      <c r="M20" s="25" t="s">
        <v>384</v>
      </c>
      <c r="N20" s="39" t="s">
        <v>459</v>
      </c>
      <c r="R20" s="66"/>
      <c r="S20" s="66"/>
      <c r="X20" s="66"/>
      <c r="Y20" s="66"/>
      <c r="Z20" s="66"/>
    </row>
    <row r="21" spans="1:26" ht="18" customHeight="1">
      <c r="A21" s="236" t="s">
        <v>4</v>
      </c>
      <c r="B21" s="359"/>
      <c r="C21" s="15">
        <f>IF(ISERROR(VLOOKUP($A21,'Indices - Political Climate'!D$9:E$919,2, 0)), "", VLOOKUP($A21,'Indices - Political Climate'!D$9:E$919, 2, 0))</f>
        <v>0.86627299999999996</v>
      </c>
      <c r="D21" s="53">
        <f>IF(C21="", "", ROUND(1 + 9 * ((C21 - MIN($C$21:$C$1600)) / (MAX($C$21:$C$1600) - MIN($C$21:$C$1600))), 2))</f>
        <v>1.1499999999999999</v>
      </c>
      <c r="E21" s="359"/>
      <c r="F21" s="154">
        <f>IF(ISERROR(VLOOKUP($A21,'Indices - Political Climate'!G$9:H$919,2, 0)), "", VLOOKUP($A21,'Indices - Political Climate'!G$9:H$919, 2, 0))</f>
        <v>31</v>
      </c>
      <c r="G21" s="239">
        <f>IF(F21="", "", ROUND(10 - 9 * ((F21 - MIN($F$21:$F$1600)) / (MAX($F$21:$F$1600) - MIN($F$21:$F$1600))), 2))</f>
        <v>8.8699999999999992</v>
      </c>
      <c r="H21" s="359"/>
      <c r="I21" s="17"/>
      <c r="J21" s="15"/>
      <c r="L21" s="235">
        <f>IF(ISERROR(AVERAGE(D21,G21,J21)),"",AVERAGE(D21,G21,J21))</f>
        <v>5.01</v>
      </c>
      <c r="M21" s="25" t="s">
        <v>384</v>
      </c>
      <c r="N21" s="163"/>
      <c r="R21" s="66"/>
      <c r="S21" s="66"/>
      <c r="X21" s="66"/>
      <c r="Y21" s="66"/>
      <c r="Z21" s="66"/>
    </row>
    <row r="22" spans="1:26">
      <c r="A22" s="236" t="s">
        <v>6</v>
      </c>
      <c r="B22" s="359"/>
      <c r="C22" s="15">
        <f>IF(ISERROR(VLOOKUP($A22,'Indices - Political Climate'!D$9:E$919,2, 0)), "", VLOOKUP($A22,'Indices - Political Climate'!D$9:E$919, 2, 0))</f>
        <v>9.4584309999999991</v>
      </c>
      <c r="D22" s="53">
        <f t="shared" ref="D22:D85" si="0">IF(C22="", "", ROUND(1 + 9 * ((C22 - MIN($C$21:$C$1600)) / (MAX($C$21:$C$1600) - MIN($C$21:$C$1600))), 2))</f>
        <v>2.59</v>
      </c>
      <c r="E22" s="359"/>
      <c r="F22" s="154">
        <f>IF(ISERROR(VLOOKUP($A22,'Indices - Political Climate'!G$9:H$919,2, 0)), "", VLOOKUP($A22,'Indices - Political Climate'!G$9:H$919, 2, 0))</f>
        <v>52.2</v>
      </c>
      <c r="G22" s="239">
        <f t="shared" ref="G22:G85" si="1">IF(F22="", "", ROUND(10 - 9 * ((F22 - MIN($F$21:$F$1600)) / (MAX($F$21:$F$1600) - MIN($F$21:$F$1600))), 2))</f>
        <v>5.14</v>
      </c>
      <c r="H22" s="359"/>
      <c r="I22" s="15"/>
      <c r="J22" s="15"/>
      <c r="L22" s="235">
        <f t="shared" ref="L22:L85" si="2">IF(ISERROR(AVERAGE(D22,G22,J22)),"",AVERAGE(D22,G22,J22))</f>
        <v>3.8649999999999998</v>
      </c>
      <c r="M22" s="25" t="s">
        <v>384</v>
      </c>
      <c r="N22" s="163"/>
      <c r="R22" s="66"/>
      <c r="S22" s="66"/>
      <c r="X22" s="66"/>
      <c r="Y22" s="66"/>
      <c r="Z22" s="66"/>
    </row>
    <row r="23" spans="1:26">
      <c r="A23" s="236" t="s">
        <v>8</v>
      </c>
      <c r="B23" s="359"/>
      <c r="C23" s="15">
        <f>IF(ISERROR(VLOOKUP($A23,'Indices - Political Climate'!D$9:E$919,2, 0)), "", VLOOKUP($A23,'Indices - Political Climate'!D$9:E$919, 2, 0))</f>
        <v>9.6639000000000003E-2</v>
      </c>
      <c r="D23" s="53">
        <f t="shared" si="0"/>
        <v>1.02</v>
      </c>
      <c r="E23" s="359"/>
      <c r="F23" s="154">
        <f>IF(ISERROR(VLOOKUP($A23,'Indices - Political Climate'!G$9:H$919,2, 0)), "", VLOOKUP($A23,'Indices - Political Climate'!G$9:H$919, 2, 0))</f>
        <v>41.7</v>
      </c>
      <c r="G23" s="239">
        <f t="shared" si="1"/>
        <v>6.99</v>
      </c>
      <c r="H23" s="359"/>
      <c r="I23" s="15"/>
      <c r="J23" s="15"/>
      <c r="L23" s="235">
        <f t="shared" si="2"/>
        <v>4.0049999999999999</v>
      </c>
      <c r="M23" s="25" t="s">
        <v>384</v>
      </c>
      <c r="N23" s="163"/>
      <c r="R23" s="66"/>
      <c r="S23" s="66"/>
      <c r="X23" s="66"/>
      <c r="Y23" s="66"/>
      <c r="Z23" s="66"/>
    </row>
    <row r="24" spans="1:26">
      <c r="A24" s="236" t="s">
        <v>383</v>
      </c>
      <c r="B24" s="359"/>
      <c r="C24" s="15" t="str">
        <f>IF(ISERROR(VLOOKUP($A24,'Indices - Political Climate'!D$9:E$919,2, 0)), "", VLOOKUP($A24,'Indices - Political Climate'!D$9:E$919, 2, 0))</f>
        <v/>
      </c>
      <c r="D24" s="53" t="str">
        <f t="shared" si="0"/>
        <v/>
      </c>
      <c r="E24" s="359"/>
      <c r="F24" s="154" t="str">
        <f>IF(ISERROR(VLOOKUP($A24,'Indices - Political Climate'!G$9:H$919,2, 0)), "", VLOOKUP($A24,'Indices - Political Climate'!G$9:H$919, 2, 0))</f>
        <v/>
      </c>
      <c r="G24" s="239" t="str">
        <f t="shared" si="1"/>
        <v/>
      </c>
      <c r="H24" s="359"/>
      <c r="I24" s="15"/>
      <c r="J24" s="15"/>
      <c r="L24" s="235" t="str">
        <f t="shared" si="2"/>
        <v/>
      </c>
      <c r="M24" s="25" t="s">
        <v>384</v>
      </c>
      <c r="N24" s="163"/>
      <c r="R24" s="66"/>
      <c r="S24" s="66"/>
      <c r="X24" s="66"/>
      <c r="Y24" s="66"/>
      <c r="Z24" s="66"/>
    </row>
    <row r="25" spans="1:26">
      <c r="A25" s="236" t="s">
        <v>10</v>
      </c>
      <c r="B25" s="359"/>
      <c r="C25" s="15" t="str">
        <f>IF(ISERROR(VLOOKUP($A25,'Indices - Political Climate'!D$9:E$919,2, 0)), "", VLOOKUP($A25,'Indices - Political Climate'!D$9:E$919, 2, 0))</f>
        <v/>
      </c>
      <c r="D25" s="53" t="str">
        <f t="shared" si="0"/>
        <v/>
      </c>
      <c r="E25" s="359"/>
      <c r="F25" s="154">
        <f>IF(ISERROR(VLOOKUP($A25,'Indices - Political Climate'!G$9:H$919,2, 0)), "", VLOOKUP($A25,'Indices - Political Climate'!G$9:H$919, 2, 0))</f>
        <v>40.1</v>
      </c>
      <c r="G25" s="239">
        <f t="shared" si="1"/>
        <v>7.27</v>
      </c>
      <c r="H25" s="359"/>
      <c r="I25" s="15"/>
      <c r="J25" s="15"/>
      <c r="L25" s="235">
        <f t="shared" si="2"/>
        <v>7.27</v>
      </c>
      <c r="M25" s="25" t="s">
        <v>384</v>
      </c>
      <c r="N25" s="163"/>
      <c r="R25" s="66"/>
      <c r="S25" s="66"/>
      <c r="X25" s="66"/>
      <c r="Y25" s="66"/>
      <c r="Z25" s="66"/>
    </row>
    <row r="26" spans="1:26" ht="16.5" customHeight="1">
      <c r="A26" s="236" t="s">
        <v>12</v>
      </c>
      <c r="B26" s="359"/>
      <c r="C26" s="15" t="str">
        <f>IF(ISERROR(VLOOKUP($A26,'Indices - Political Climate'!D$9:E$919,2, 0)), "", VLOOKUP($A26,'Indices - Political Climate'!D$9:E$919, 2, 0))</f>
        <v/>
      </c>
      <c r="D26" s="53" t="str">
        <f t="shared" si="0"/>
        <v/>
      </c>
      <c r="E26" s="359"/>
      <c r="F26" s="154">
        <f>IF(ISERROR(VLOOKUP($A26,'Indices - Political Climate'!G$9:H$919,2, 0)), "", VLOOKUP($A26,'Indices - Political Climate'!G$9:H$919, 2, 0))</f>
        <v>55.6</v>
      </c>
      <c r="G26" s="239">
        <f t="shared" si="1"/>
        <v>4.54</v>
      </c>
      <c r="H26" s="359"/>
      <c r="I26" s="15"/>
      <c r="J26" s="15"/>
      <c r="L26" s="235">
        <f t="shared" si="2"/>
        <v>4.54</v>
      </c>
      <c r="M26" s="25" t="s">
        <v>384</v>
      </c>
      <c r="N26" s="163"/>
      <c r="R26" s="66"/>
      <c r="S26" s="66"/>
      <c r="X26" s="66"/>
      <c r="Y26" s="66"/>
      <c r="Z26" s="66"/>
    </row>
    <row r="27" spans="1:26">
      <c r="A27" s="236" t="s">
        <v>14</v>
      </c>
      <c r="B27" s="359"/>
      <c r="C27" s="15">
        <f>IF(ISERROR(VLOOKUP($A27,'Indices - Political Climate'!D$9:E$919,2, 0)), "", VLOOKUP($A27,'Indices - Political Climate'!D$9:E$919, 2, 0))</f>
        <v>1.395977</v>
      </c>
      <c r="D27" s="53">
        <f t="shared" si="0"/>
        <v>1.23</v>
      </c>
      <c r="E27" s="359"/>
      <c r="F27" s="154">
        <f>IF(ISERROR(VLOOKUP($A27,'Indices - Political Climate'!G$9:H$919,2, 0)), "", VLOOKUP($A27,'Indices - Political Climate'!G$9:H$919, 2, 0))</f>
        <v>47</v>
      </c>
      <c r="G27" s="239">
        <f t="shared" si="1"/>
        <v>6.05</v>
      </c>
      <c r="H27" s="359"/>
      <c r="I27" s="15"/>
      <c r="J27" s="15"/>
      <c r="L27" s="235">
        <f t="shared" si="2"/>
        <v>3.6399999999999997</v>
      </c>
      <c r="M27" s="25" t="s">
        <v>384</v>
      </c>
      <c r="N27" s="163"/>
      <c r="R27" s="66"/>
      <c r="S27" s="66"/>
      <c r="X27" s="66"/>
      <c r="Y27" s="66"/>
      <c r="Z27" s="66"/>
    </row>
    <row r="28" spans="1:26">
      <c r="A28" s="236" t="s">
        <v>16</v>
      </c>
      <c r="B28" s="359"/>
      <c r="C28" s="15" t="str">
        <f>IF(ISERROR(VLOOKUP($A28,'Indices - Political Climate'!D$9:E$919,2, 0)), "", VLOOKUP($A28,'Indices - Political Climate'!D$9:E$919, 2, 0))</f>
        <v/>
      </c>
      <c r="D28" s="53" t="str">
        <f t="shared" si="0"/>
        <v/>
      </c>
      <c r="E28" s="359"/>
      <c r="F28" s="154">
        <f>IF(ISERROR(VLOOKUP($A28,'Indices - Political Climate'!G$9:H$919,2, 0)), "", VLOOKUP($A28,'Indices - Political Climate'!G$9:H$919, 2, 0))</f>
        <v>44.9</v>
      </c>
      <c r="G28" s="239">
        <f t="shared" si="1"/>
        <v>6.42</v>
      </c>
      <c r="H28" s="359"/>
      <c r="I28" s="15"/>
      <c r="J28" s="15"/>
      <c r="L28" s="235">
        <f t="shared" si="2"/>
        <v>6.42</v>
      </c>
      <c r="M28" s="25" t="s">
        <v>384</v>
      </c>
      <c r="N28" s="163"/>
      <c r="R28" s="66"/>
      <c r="S28" s="66"/>
      <c r="X28" s="66"/>
      <c r="Y28" s="66"/>
      <c r="Z28" s="66"/>
    </row>
    <row r="29" spans="1:26">
      <c r="A29" s="236" t="s">
        <v>18</v>
      </c>
      <c r="B29" s="359"/>
      <c r="C29" s="15">
        <f>IF(ISERROR(VLOOKUP($A29,'Indices - Political Climate'!D$9:E$919,2, 0)), "", VLOOKUP($A29,'Indices - Political Climate'!D$9:E$919, 2, 0))</f>
        <v>5.8451810000000002</v>
      </c>
      <c r="D29" s="53">
        <f t="shared" si="0"/>
        <v>1.98</v>
      </c>
      <c r="E29" s="359"/>
      <c r="F29" s="154">
        <f>IF(ISERROR(VLOOKUP($A29,'Indices - Political Climate'!G$9:H$919,2, 0)), "", VLOOKUP($A29,'Indices - Political Climate'!G$9:H$919, 2, 0))</f>
        <v>63.1</v>
      </c>
      <c r="G29" s="239">
        <f t="shared" si="1"/>
        <v>3.22</v>
      </c>
      <c r="H29" s="359"/>
      <c r="I29" s="15"/>
      <c r="J29" s="15"/>
      <c r="L29" s="235">
        <f t="shared" si="2"/>
        <v>2.6</v>
      </c>
      <c r="M29" s="25" t="s">
        <v>384</v>
      </c>
      <c r="N29" s="163"/>
      <c r="R29" s="66"/>
      <c r="S29" s="66"/>
      <c r="X29" s="66"/>
      <c r="Y29" s="66"/>
      <c r="Z29" s="66"/>
    </row>
    <row r="30" spans="1:26">
      <c r="A30" s="236" t="s">
        <v>20</v>
      </c>
      <c r="B30" s="359"/>
      <c r="C30" s="15">
        <f>IF(ISERROR(VLOOKUP($A30,'Indices - Political Climate'!D$9:E$919,2, 0)), "", VLOOKUP($A30,'Indices - Political Climate'!D$9:E$919, 2, 0))</f>
        <v>3.6221320000000001</v>
      </c>
      <c r="D30" s="53">
        <f t="shared" si="0"/>
        <v>1.61</v>
      </c>
      <c r="E30" s="359"/>
      <c r="F30" s="154">
        <f>IF(ISERROR(VLOOKUP($A30,'Indices - Political Climate'!G$9:H$919,2, 0)), "", VLOOKUP($A30,'Indices - Political Climate'!G$9:H$919, 2, 0))</f>
        <v>68.900000000000006</v>
      </c>
      <c r="G30" s="239">
        <f t="shared" si="1"/>
        <v>2.2000000000000002</v>
      </c>
      <c r="H30" s="359"/>
      <c r="I30" s="15"/>
      <c r="J30" s="15"/>
      <c r="L30" s="235">
        <f t="shared" si="2"/>
        <v>1.9050000000000002</v>
      </c>
      <c r="M30" s="25" t="s">
        <v>384</v>
      </c>
      <c r="N30" s="163"/>
      <c r="R30" s="66"/>
      <c r="S30" s="66"/>
      <c r="X30" s="66"/>
      <c r="Y30" s="66"/>
      <c r="Z30" s="66"/>
    </row>
    <row r="31" spans="1:26">
      <c r="A31" s="236" t="s">
        <v>22</v>
      </c>
      <c r="B31" s="359"/>
      <c r="C31" s="15" t="str">
        <f>IF(ISERROR(VLOOKUP($A31,'Indices - Political Climate'!D$9:E$919,2, 0)), "", VLOOKUP($A31,'Indices - Political Climate'!D$9:E$919, 2, 0))</f>
        <v/>
      </c>
      <c r="D31" s="53" t="str">
        <f t="shared" si="0"/>
        <v/>
      </c>
      <c r="E31" s="359"/>
      <c r="F31" s="154">
        <f>IF(ISERROR(VLOOKUP($A31,'Indices - Political Climate'!G$9:H$919,2, 0)), "", VLOOKUP($A31,'Indices - Political Climate'!G$9:H$919, 2, 0))</f>
        <v>40.5</v>
      </c>
      <c r="G31" s="239">
        <f t="shared" si="1"/>
        <v>7.2</v>
      </c>
      <c r="H31" s="359"/>
      <c r="I31" s="15"/>
      <c r="J31" s="15"/>
      <c r="L31" s="235">
        <f t="shared" si="2"/>
        <v>7.2</v>
      </c>
      <c r="M31" s="25" t="s">
        <v>384</v>
      </c>
      <c r="N31" s="163"/>
      <c r="R31" s="66"/>
      <c r="S31" s="66"/>
      <c r="X31" s="66"/>
      <c r="Y31" s="66"/>
      <c r="Z31" s="66"/>
    </row>
    <row r="32" spans="1:26">
      <c r="A32" s="236" t="s">
        <v>386</v>
      </c>
      <c r="B32" s="359"/>
      <c r="C32" s="15" t="str">
        <f>IF(ISERROR(VLOOKUP($A32,'Indices - Political Climate'!D$9:E$919,2, 0)), "", VLOOKUP($A32,'Indices - Political Climate'!D$9:E$919, 2, 0))</f>
        <v/>
      </c>
      <c r="D32" s="53" t="str">
        <f t="shared" si="0"/>
        <v/>
      </c>
      <c r="E32" s="359"/>
      <c r="F32" s="154">
        <f>IF(ISERROR(VLOOKUP($A32,'Indices - Political Climate'!G$9:H$919,2, 0)), "", VLOOKUP($A32,'Indices - Political Climate'!G$9:H$919, 2, 0))</f>
        <v>55.9</v>
      </c>
      <c r="G32" s="239">
        <f t="shared" si="1"/>
        <v>4.49</v>
      </c>
      <c r="H32" s="359"/>
      <c r="I32" s="15"/>
      <c r="J32" s="15"/>
      <c r="L32" s="235">
        <f t="shared" si="2"/>
        <v>4.49</v>
      </c>
      <c r="M32" s="25" t="s">
        <v>384</v>
      </c>
      <c r="N32" s="163"/>
      <c r="R32" s="66"/>
      <c r="S32" s="66"/>
      <c r="X32" s="66"/>
      <c r="Y32" s="66"/>
      <c r="Z32" s="66"/>
    </row>
    <row r="33" spans="1:26">
      <c r="A33" s="236" t="s">
        <v>24</v>
      </c>
      <c r="B33" s="359"/>
      <c r="C33" s="15" t="str">
        <f>IF(ISERROR(VLOOKUP($A33,'Indices - Political Climate'!D$9:E$919,2, 0)), "", VLOOKUP($A33,'Indices - Political Climate'!D$9:E$919, 2, 0))</f>
        <v/>
      </c>
      <c r="D33" s="53" t="str">
        <f t="shared" si="0"/>
        <v/>
      </c>
      <c r="E33" s="359"/>
      <c r="F33" s="154">
        <f>IF(ISERROR(VLOOKUP($A33,'Indices - Political Climate'!G$9:H$919,2, 0)), "", VLOOKUP($A33,'Indices - Political Climate'!G$9:H$919, 2, 0))</f>
        <v>35.299999999999997</v>
      </c>
      <c r="G33" s="239">
        <f t="shared" si="1"/>
        <v>8.1199999999999992</v>
      </c>
      <c r="H33" s="359"/>
      <c r="I33" s="15"/>
      <c r="J33" s="15"/>
      <c r="L33" s="235">
        <f t="shared" si="2"/>
        <v>8.1199999999999992</v>
      </c>
      <c r="M33" s="25" t="s">
        <v>384</v>
      </c>
      <c r="N33" s="163"/>
      <c r="R33" s="66"/>
      <c r="S33" s="66"/>
      <c r="X33" s="66"/>
      <c r="Y33" s="66"/>
      <c r="Z33" s="66"/>
    </row>
    <row r="34" spans="1:26">
      <c r="A34" s="236" t="s">
        <v>26</v>
      </c>
      <c r="B34" s="359"/>
      <c r="C34" s="15">
        <f>IF(ISERROR(VLOOKUP($A34,'Indices - Political Climate'!D$9:E$919,2, 0)), "", VLOOKUP($A34,'Indices - Political Climate'!D$9:E$919, 2, 0))</f>
        <v>4.1458760000000003</v>
      </c>
      <c r="D34" s="53">
        <f t="shared" si="0"/>
        <v>1.7</v>
      </c>
      <c r="E34" s="359"/>
      <c r="F34" s="154">
        <f>IF(ISERROR(VLOOKUP($A34,'Indices - Political Climate'!G$9:H$919,2, 0)), "", VLOOKUP($A34,'Indices - Political Climate'!G$9:H$919, 2, 0))</f>
        <v>28.1</v>
      </c>
      <c r="G34" s="239">
        <f t="shared" si="1"/>
        <v>9.3800000000000008</v>
      </c>
      <c r="H34" s="359"/>
      <c r="I34" s="15"/>
      <c r="J34" s="15"/>
      <c r="L34" s="235">
        <f t="shared" si="2"/>
        <v>5.54</v>
      </c>
      <c r="M34" s="25" t="s">
        <v>384</v>
      </c>
      <c r="N34" s="163"/>
      <c r="R34" s="66"/>
      <c r="S34" s="66"/>
      <c r="X34" s="66"/>
      <c r="Y34" s="66"/>
      <c r="Z34" s="66"/>
    </row>
    <row r="35" spans="1:26">
      <c r="A35" s="236" t="s">
        <v>28</v>
      </c>
      <c r="B35" s="359"/>
      <c r="C35" s="15" t="str">
        <f>IF(ISERROR(VLOOKUP($A35,'Indices - Political Climate'!D$9:E$919,2, 0)), "", VLOOKUP($A35,'Indices - Political Climate'!D$9:E$919, 2, 0))</f>
        <v/>
      </c>
      <c r="D35" s="53" t="str">
        <f t="shared" si="0"/>
        <v/>
      </c>
      <c r="E35" s="359"/>
      <c r="F35" s="154">
        <f>IF(ISERROR(VLOOKUP($A35,'Indices - Political Climate'!G$9:H$919,2, 0)), "", VLOOKUP($A35,'Indices - Political Climate'!G$9:H$919, 2, 0))</f>
        <v>53.1</v>
      </c>
      <c r="G35" s="239">
        <f t="shared" si="1"/>
        <v>4.9800000000000004</v>
      </c>
      <c r="H35" s="359"/>
      <c r="I35" s="15"/>
      <c r="J35" s="15"/>
      <c r="L35" s="235">
        <f t="shared" si="2"/>
        <v>4.9800000000000004</v>
      </c>
      <c r="M35" s="25" t="s">
        <v>384</v>
      </c>
      <c r="N35" s="163"/>
      <c r="R35" s="66"/>
      <c r="S35" s="66"/>
      <c r="X35" s="66"/>
      <c r="Y35" s="66"/>
      <c r="Z35" s="66"/>
    </row>
    <row r="36" spans="1:26">
      <c r="A36" s="236" t="s">
        <v>30</v>
      </c>
      <c r="B36" s="359"/>
      <c r="C36" s="15" t="str">
        <f>IF(ISERROR(VLOOKUP($A36,'Indices - Political Climate'!D$9:E$919,2, 0)), "", VLOOKUP($A36,'Indices - Political Climate'!D$9:E$919, 2, 0))</f>
        <v/>
      </c>
      <c r="D36" s="53" t="str">
        <f t="shared" si="0"/>
        <v/>
      </c>
      <c r="E36" s="359"/>
      <c r="F36" s="154">
        <f>IF(ISERROR(VLOOKUP($A36,'Indices - Political Climate'!G$9:H$919,2, 0)), "", VLOOKUP($A36,'Indices - Political Climate'!G$9:H$919, 2, 0))</f>
        <v>58.2</v>
      </c>
      <c r="G36" s="239">
        <f t="shared" si="1"/>
        <v>4.08</v>
      </c>
      <c r="H36" s="359"/>
      <c r="I36" s="15"/>
      <c r="J36" s="15"/>
      <c r="L36" s="235">
        <f t="shared" si="2"/>
        <v>4.08</v>
      </c>
      <c r="M36" s="25" t="s">
        <v>384</v>
      </c>
      <c r="N36" s="163"/>
      <c r="R36" s="66"/>
      <c r="S36" s="66"/>
      <c r="X36" s="66"/>
      <c r="Y36" s="66"/>
      <c r="Z36" s="66"/>
    </row>
    <row r="37" spans="1:26">
      <c r="A37" s="236" t="s">
        <v>32</v>
      </c>
      <c r="B37" s="359"/>
      <c r="C37" s="15">
        <f>IF(ISERROR(VLOOKUP($A37,'Indices - Political Climate'!D$9:E$919,2, 0)), "", VLOOKUP($A37,'Indices - Political Climate'!D$9:E$919, 2, 0))</f>
        <v>2.9228830000000001</v>
      </c>
      <c r="D37" s="53">
        <f t="shared" si="0"/>
        <v>1.49</v>
      </c>
      <c r="E37" s="359"/>
      <c r="F37" s="154">
        <f>IF(ISERROR(VLOOKUP($A37,'Indices - Political Climate'!G$9:H$919,2, 0)), "", VLOOKUP($A37,'Indices - Political Climate'!G$9:H$919, 2, 0))</f>
        <v>66.8</v>
      </c>
      <c r="G37" s="239">
        <f t="shared" si="1"/>
        <v>2.57</v>
      </c>
      <c r="H37" s="359"/>
      <c r="I37" s="15"/>
      <c r="J37" s="15"/>
      <c r="L37" s="235">
        <f t="shared" si="2"/>
        <v>2.0299999999999998</v>
      </c>
      <c r="M37" s="25" t="s">
        <v>384</v>
      </c>
      <c r="N37" s="163"/>
      <c r="R37" s="66"/>
      <c r="S37" s="66"/>
      <c r="X37" s="66"/>
      <c r="Y37" s="66"/>
      <c r="Z37" s="66"/>
    </row>
    <row r="38" spans="1:26">
      <c r="A38" s="236" t="s">
        <v>34</v>
      </c>
      <c r="B38" s="359"/>
      <c r="C38" s="15">
        <f>IF(ISERROR(VLOOKUP($A38,'Indices - Political Climate'!D$9:E$919,2, 0)), "", VLOOKUP($A38,'Indices - Political Climate'!D$9:E$919, 2, 0))</f>
        <v>48.144759999999998</v>
      </c>
      <c r="D38" s="53">
        <f t="shared" si="0"/>
        <v>9.08</v>
      </c>
      <c r="E38" s="359"/>
      <c r="F38" s="154">
        <f>IF(ISERROR(VLOOKUP($A38,'Indices - Political Climate'!G$9:H$919,2, 0)), "", VLOOKUP($A38,'Indices - Political Climate'!G$9:H$919, 2, 0))</f>
        <v>47.4</v>
      </c>
      <c r="G38" s="239">
        <f t="shared" si="1"/>
        <v>5.98</v>
      </c>
      <c r="H38" s="359"/>
      <c r="I38" s="15"/>
      <c r="J38" s="15"/>
      <c r="L38" s="235">
        <f t="shared" si="2"/>
        <v>7.53</v>
      </c>
      <c r="M38" s="25" t="s">
        <v>384</v>
      </c>
      <c r="N38" s="163"/>
      <c r="R38" s="66"/>
      <c r="S38" s="66"/>
      <c r="X38" s="66"/>
      <c r="Y38" s="66"/>
      <c r="Z38" s="66"/>
    </row>
    <row r="39" spans="1:26">
      <c r="A39" s="236" t="s">
        <v>36</v>
      </c>
      <c r="B39" s="359"/>
      <c r="C39" s="15">
        <f>IF(ISERROR(VLOOKUP($A39,'Indices - Political Climate'!D$9:E$919,2, 0)), "", VLOOKUP($A39,'Indices - Political Climate'!D$9:E$919, 2, 0))</f>
        <v>0.464536</v>
      </c>
      <c r="D39" s="53">
        <f t="shared" si="0"/>
        <v>1.08</v>
      </c>
      <c r="E39" s="359"/>
      <c r="F39" s="154">
        <f>IF(ISERROR(VLOOKUP($A39,'Indices - Political Climate'!G$9:H$919,2, 0)), "", VLOOKUP($A39,'Indices - Political Climate'!G$9:H$919, 2, 0))</f>
        <v>37.799999999999997</v>
      </c>
      <c r="G39" s="239">
        <f t="shared" si="1"/>
        <v>7.68</v>
      </c>
      <c r="H39" s="359"/>
      <c r="I39" s="15"/>
      <c r="J39" s="15"/>
      <c r="L39" s="235">
        <f t="shared" si="2"/>
        <v>4.38</v>
      </c>
      <c r="M39" s="25" t="s">
        <v>384</v>
      </c>
      <c r="N39" s="163"/>
      <c r="R39" s="66"/>
      <c r="S39" s="66"/>
      <c r="X39" s="66"/>
      <c r="Y39" s="66"/>
      <c r="Z39" s="66"/>
    </row>
    <row r="40" spans="1:26">
      <c r="A40" s="236" t="s">
        <v>38</v>
      </c>
      <c r="B40" s="359"/>
      <c r="C40" s="15" t="str">
        <f>IF(ISERROR(VLOOKUP($A40,'Indices - Political Climate'!D$9:E$919,2, 0)), "", VLOOKUP($A40,'Indices - Political Climate'!D$9:E$919, 2, 0))</f>
        <v/>
      </c>
      <c r="D40" s="53" t="str">
        <f t="shared" si="0"/>
        <v/>
      </c>
      <c r="E40" s="359"/>
      <c r="F40" s="154">
        <f>IF(ISERROR(VLOOKUP($A40,'Indices - Political Climate'!G$9:H$919,2, 0)), "", VLOOKUP($A40,'Indices - Political Climate'!G$9:H$919, 2, 0))</f>
        <v>43.3</v>
      </c>
      <c r="G40" s="239">
        <f t="shared" si="1"/>
        <v>6.71</v>
      </c>
      <c r="H40" s="359"/>
      <c r="I40" s="15"/>
      <c r="J40" s="15"/>
      <c r="L40" s="235">
        <f t="shared" si="2"/>
        <v>6.71</v>
      </c>
      <c r="M40" s="25" t="s">
        <v>384</v>
      </c>
      <c r="N40" s="163"/>
      <c r="R40" s="66"/>
      <c r="S40" s="66"/>
      <c r="X40" s="66"/>
      <c r="Y40" s="66"/>
      <c r="Z40" s="66"/>
    </row>
    <row r="41" spans="1:26">
      <c r="A41" s="236" t="s">
        <v>40</v>
      </c>
      <c r="B41" s="359"/>
      <c r="C41" s="15">
        <f>IF(ISERROR(VLOOKUP($A41,'Indices - Political Climate'!D$9:E$919,2, 0)), "", VLOOKUP($A41,'Indices - Political Climate'!D$9:E$919, 2, 0))</f>
        <v>1.5256970000000001</v>
      </c>
      <c r="D41" s="53">
        <f t="shared" si="0"/>
        <v>1.26</v>
      </c>
      <c r="E41" s="359"/>
      <c r="F41" s="154">
        <f>IF(ISERROR(VLOOKUP($A41,'Indices - Political Climate'!G$9:H$919,2, 0)), "", VLOOKUP($A41,'Indices - Political Climate'!G$9:H$919, 2, 0))</f>
        <v>45.3</v>
      </c>
      <c r="G41" s="239">
        <f t="shared" si="1"/>
        <v>6.35</v>
      </c>
      <c r="H41" s="359"/>
      <c r="I41" s="15"/>
      <c r="J41" s="15"/>
      <c r="L41" s="235">
        <f t="shared" si="2"/>
        <v>3.8049999999999997</v>
      </c>
      <c r="M41" s="25" t="s">
        <v>384</v>
      </c>
      <c r="N41" s="163"/>
      <c r="R41" s="66"/>
      <c r="S41" s="66"/>
      <c r="X41" s="66"/>
      <c r="Y41" s="66"/>
      <c r="Z41" s="66"/>
    </row>
    <row r="42" spans="1:26">
      <c r="A42" s="236" t="s">
        <v>387</v>
      </c>
      <c r="B42" s="359"/>
      <c r="C42" s="15">
        <f>IF(ISERROR(VLOOKUP($A42,'Indices - Political Climate'!D$9:E$919,2, 0)), "", VLOOKUP($A42,'Indices - Political Climate'!D$9:E$919, 2, 0))</f>
        <v>5.6357999999999998E-2</v>
      </c>
      <c r="D42" s="53">
        <f t="shared" si="0"/>
        <v>1.01</v>
      </c>
      <c r="E42" s="359"/>
      <c r="F42" s="154">
        <f>IF(ISERROR(VLOOKUP($A42,'Indices - Political Climate'!G$9:H$919,2, 0)), "", VLOOKUP($A42,'Indices - Political Climate'!G$9:H$919, 2, 0))</f>
        <v>46</v>
      </c>
      <c r="G42" s="239">
        <f t="shared" si="1"/>
        <v>6.23</v>
      </c>
      <c r="H42" s="359"/>
      <c r="I42" s="15"/>
      <c r="J42" s="15"/>
      <c r="L42" s="235">
        <f t="shared" si="2"/>
        <v>3.62</v>
      </c>
      <c r="M42" s="25" t="s">
        <v>384</v>
      </c>
      <c r="N42" s="163"/>
      <c r="R42" s="66"/>
      <c r="S42" s="66"/>
      <c r="X42" s="66"/>
      <c r="Y42" s="66"/>
      <c r="Z42" s="66"/>
    </row>
    <row r="43" spans="1:26">
      <c r="A43" s="236" t="s">
        <v>42</v>
      </c>
      <c r="B43" s="359"/>
      <c r="C43" s="15" t="str">
        <f>IF(ISERROR(VLOOKUP($A43,'Indices - Political Climate'!D$9:E$919,2, 0)), "", VLOOKUP($A43,'Indices - Political Climate'!D$9:E$919, 2, 0))</f>
        <v/>
      </c>
      <c r="D43" s="53" t="str">
        <f t="shared" si="0"/>
        <v/>
      </c>
      <c r="E43" s="359"/>
      <c r="F43" s="154">
        <f>IF(ISERROR(VLOOKUP($A43,'Indices - Political Climate'!G$9:H$919,2, 0)), "", VLOOKUP($A43,'Indices - Political Climate'!G$9:H$919, 2, 0))</f>
        <v>49.2</v>
      </c>
      <c r="G43" s="239">
        <f t="shared" si="1"/>
        <v>5.67</v>
      </c>
      <c r="H43" s="359"/>
      <c r="I43" s="15"/>
      <c r="J43" s="15"/>
      <c r="L43" s="235">
        <f t="shared" si="2"/>
        <v>5.67</v>
      </c>
      <c r="M43" s="25" t="s">
        <v>384</v>
      </c>
      <c r="N43" s="163"/>
      <c r="R43" s="66"/>
      <c r="S43" s="66"/>
      <c r="X43" s="66"/>
      <c r="Y43" s="66"/>
      <c r="Z43" s="66"/>
    </row>
    <row r="44" spans="1:26">
      <c r="A44" s="236" t="s">
        <v>44</v>
      </c>
      <c r="B44" s="359"/>
      <c r="C44" s="15">
        <f>IF(ISERROR(VLOOKUP($A44,'Indices - Political Climate'!D$9:E$919,2, 0)), "", VLOOKUP($A44,'Indices - Political Climate'!D$9:E$919, 2, 0))</f>
        <v>3.8723779999999999</v>
      </c>
      <c r="D44" s="53">
        <f t="shared" si="0"/>
        <v>1.65</v>
      </c>
      <c r="E44" s="359"/>
      <c r="F44" s="154">
        <f>IF(ISERROR(VLOOKUP($A44,'Indices - Political Climate'!G$9:H$919,2, 0)), "", VLOOKUP($A44,'Indices - Political Climate'!G$9:H$919, 2, 0))</f>
        <v>53</v>
      </c>
      <c r="G44" s="239">
        <f t="shared" si="1"/>
        <v>5</v>
      </c>
      <c r="H44" s="359"/>
      <c r="I44" s="15"/>
      <c r="J44" s="15"/>
      <c r="L44" s="235">
        <f t="shared" si="2"/>
        <v>3.3250000000000002</v>
      </c>
      <c r="M44" s="25" t="s">
        <v>384</v>
      </c>
      <c r="N44" s="163"/>
      <c r="R44" s="66"/>
      <c r="S44" s="66"/>
      <c r="X44" s="66"/>
      <c r="Y44" s="66"/>
      <c r="Z44" s="66"/>
    </row>
    <row r="45" spans="1:26">
      <c r="A45" s="236" t="s">
        <v>460</v>
      </c>
      <c r="B45" s="359"/>
      <c r="C45" s="15" t="str">
        <f>IF(ISERROR(VLOOKUP($A45,'Indices - Political Climate'!D$9:E$919,2, 0)), "", VLOOKUP($A45,'Indices - Political Climate'!D$9:E$919, 2, 0))</f>
        <v/>
      </c>
      <c r="D45" s="53" t="str">
        <f t="shared" si="0"/>
        <v/>
      </c>
      <c r="E45" s="359"/>
      <c r="F45" s="154">
        <f>IF(ISERROR(VLOOKUP($A45,'Indices - Political Climate'!G$9:H$919,2, 0)), "", VLOOKUP($A45,'Indices - Political Climate'!G$9:H$919, 2, 0))</f>
        <v>48.3</v>
      </c>
      <c r="G45" s="239">
        <f t="shared" si="1"/>
        <v>5.83</v>
      </c>
      <c r="H45" s="359"/>
      <c r="I45" s="15"/>
      <c r="J45" s="15"/>
      <c r="L45" s="235">
        <f t="shared" si="2"/>
        <v>5.83</v>
      </c>
      <c r="M45" s="25" t="s">
        <v>384</v>
      </c>
      <c r="N45" s="163"/>
      <c r="R45" s="66"/>
      <c r="S45" s="66"/>
      <c r="X45" s="66"/>
      <c r="Y45" s="66"/>
      <c r="Z45" s="66"/>
    </row>
    <row r="46" spans="1:26">
      <c r="A46" s="236" t="s">
        <v>46</v>
      </c>
      <c r="B46" s="359"/>
      <c r="C46" s="15">
        <f>IF(ISERROR(VLOOKUP($A46,'Indices - Political Climate'!D$9:E$919,2, 0)), "", VLOOKUP($A46,'Indices - Political Climate'!D$9:E$919, 2, 0))</f>
        <v>15.60412</v>
      </c>
      <c r="D46" s="53">
        <f t="shared" si="0"/>
        <v>3.62</v>
      </c>
      <c r="E46" s="359"/>
      <c r="F46" s="154">
        <f>IF(ISERROR(VLOOKUP($A46,'Indices - Political Climate'!G$9:H$919,2, 0)), "", VLOOKUP($A46,'Indices - Political Climate'!G$9:H$919, 2, 0))</f>
        <v>56.2</v>
      </c>
      <c r="G46" s="239">
        <f t="shared" si="1"/>
        <v>4.43</v>
      </c>
      <c r="H46" s="359"/>
      <c r="I46" s="15"/>
      <c r="J46" s="15"/>
      <c r="L46" s="235">
        <f t="shared" si="2"/>
        <v>4.0250000000000004</v>
      </c>
      <c r="M46" s="25" t="s">
        <v>384</v>
      </c>
      <c r="N46" s="163"/>
      <c r="R46" s="66"/>
      <c r="S46" s="66"/>
      <c r="X46" s="66"/>
      <c r="Y46" s="66"/>
      <c r="Z46" s="66"/>
    </row>
    <row r="47" spans="1:26">
      <c r="A47" s="236" t="s">
        <v>48</v>
      </c>
      <c r="B47" s="359"/>
      <c r="C47" s="15">
        <f>IF(ISERROR(VLOOKUP($A47,'Indices - Political Climate'!D$9:E$919,2, 0)), "", VLOOKUP($A47,'Indices - Political Climate'!D$9:E$919, 2, 0))</f>
        <v>5.9826069999999998</v>
      </c>
      <c r="D47" s="53">
        <f t="shared" si="0"/>
        <v>2</v>
      </c>
      <c r="E47" s="359"/>
      <c r="F47" s="154">
        <f>IF(ISERROR(VLOOKUP($A47,'Indices - Political Climate'!G$9:H$919,2, 0)), "", VLOOKUP($A47,'Indices - Political Climate'!G$9:H$919, 2, 0))</f>
        <v>42.2</v>
      </c>
      <c r="G47" s="239">
        <f t="shared" si="1"/>
        <v>6.9</v>
      </c>
      <c r="H47" s="359"/>
      <c r="I47" s="15"/>
      <c r="J47" s="15"/>
      <c r="L47" s="235">
        <f t="shared" si="2"/>
        <v>4.45</v>
      </c>
      <c r="M47" s="25" t="s">
        <v>384</v>
      </c>
      <c r="N47" s="163"/>
      <c r="R47" s="66"/>
      <c r="S47" s="66"/>
      <c r="X47" s="66"/>
      <c r="Y47" s="66"/>
      <c r="Z47" s="66"/>
    </row>
    <row r="48" spans="1:26">
      <c r="A48" s="236" t="s">
        <v>50</v>
      </c>
      <c r="B48" s="359"/>
      <c r="C48" s="15" t="str">
        <f>IF(ISERROR(VLOOKUP($A48,'Indices - Political Climate'!D$9:E$919,2, 0)), "", VLOOKUP($A48,'Indices - Political Climate'!D$9:E$919, 2, 0))</f>
        <v/>
      </c>
      <c r="D48" s="53" t="str">
        <f t="shared" si="0"/>
        <v/>
      </c>
      <c r="E48" s="359"/>
      <c r="F48" s="154">
        <f>IF(ISERROR(VLOOKUP($A48,'Indices - Political Climate'!G$9:H$919,2, 0)), "", VLOOKUP($A48,'Indices - Political Climate'!G$9:H$919, 2, 0))</f>
        <v>33.5</v>
      </c>
      <c r="G48" s="239">
        <f t="shared" si="1"/>
        <v>8.43</v>
      </c>
      <c r="H48" s="359"/>
      <c r="I48" s="15"/>
      <c r="J48" s="15"/>
      <c r="L48" s="235">
        <f t="shared" si="2"/>
        <v>8.43</v>
      </c>
      <c r="M48" s="25" t="s">
        <v>384</v>
      </c>
      <c r="N48" s="163"/>
      <c r="R48" s="66"/>
      <c r="S48" s="66"/>
      <c r="X48" s="66"/>
      <c r="Y48" s="66"/>
      <c r="Z48" s="66"/>
    </row>
    <row r="49" spans="1:26">
      <c r="A49" s="236" t="s">
        <v>52</v>
      </c>
      <c r="B49" s="359"/>
      <c r="C49" s="15">
        <f>IF(ISERROR(VLOOKUP($A49,'Indices - Political Climate'!D$9:E$919,2, 0)), "", VLOOKUP($A49,'Indices - Political Climate'!D$9:E$919, 2, 0))</f>
        <v>0.52746400000000004</v>
      </c>
      <c r="D49" s="53">
        <f t="shared" si="0"/>
        <v>1.0900000000000001</v>
      </c>
      <c r="E49" s="359"/>
      <c r="F49" s="154">
        <f>IF(ISERROR(VLOOKUP($A49,'Indices - Political Climate'!G$9:H$919,2, 0)), "", VLOOKUP($A49,'Indices - Political Climate'!G$9:H$919, 2, 0))</f>
        <v>31.2</v>
      </c>
      <c r="G49" s="239">
        <f t="shared" si="1"/>
        <v>8.84</v>
      </c>
      <c r="H49" s="359"/>
      <c r="I49" s="15"/>
      <c r="J49" s="15"/>
      <c r="L49" s="235">
        <f t="shared" si="2"/>
        <v>4.9649999999999999</v>
      </c>
      <c r="M49" s="25" t="s">
        <v>384</v>
      </c>
      <c r="N49" s="163"/>
      <c r="R49" s="66"/>
      <c r="S49" s="66"/>
      <c r="X49" s="66"/>
      <c r="Y49" s="66"/>
      <c r="Z49" s="66"/>
    </row>
    <row r="50" spans="1:26">
      <c r="A50" s="236" t="s">
        <v>54</v>
      </c>
      <c r="B50" s="359"/>
      <c r="C50" s="15">
        <f>IF(ISERROR(VLOOKUP($A50,'Indices - Political Climate'!D$9:E$919,2, 0)), "", VLOOKUP($A50,'Indices - Political Climate'!D$9:E$919, 2, 0))</f>
        <v>3.9913560000000001</v>
      </c>
      <c r="D50" s="53">
        <f t="shared" si="0"/>
        <v>1.67</v>
      </c>
      <c r="E50" s="359"/>
      <c r="F50" s="154">
        <f>IF(ISERROR(VLOOKUP($A50,'Indices - Political Climate'!G$9:H$919,2, 0)), "", VLOOKUP($A50,'Indices - Political Climate'!G$9:H$919, 2, 0))</f>
        <v>38.6</v>
      </c>
      <c r="G50" s="239">
        <f t="shared" si="1"/>
        <v>7.53</v>
      </c>
      <c r="H50" s="359"/>
      <c r="I50" s="15"/>
      <c r="J50" s="15"/>
      <c r="L50" s="235">
        <f t="shared" si="2"/>
        <v>4.5999999999999996</v>
      </c>
      <c r="M50" s="25" t="s">
        <v>384</v>
      </c>
      <c r="N50" s="163"/>
      <c r="R50" s="66"/>
      <c r="S50" s="66"/>
      <c r="X50" s="66"/>
      <c r="Y50" s="66"/>
      <c r="Z50" s="66"/>
    </row>
    <row r="51" spans="1:26">
      <c r="A51" s="236" t="s">
        <v>56</v>
      </c>
      <c r="B51" s="359"/>
      <c r="C51" s="15">
        <f>IF(ISERROR(VLOOKUP($A51,'Indices - Political Climate'!D$9:E$919,2, 0)), "", VLOOKUP($A51,'Indices - Political Climate'!D$9:E$919, 2, 0))</f>
        <v>0.15872</v>
      </c>
      <c r="D51" s="53">
        <f t="shared" si="0"/>
        <v>1.03</v>
      </c>
      <c r="E51" s="359"/>
      <c r="F51" s="154">
        <f>IF(ISERROR(VLOOKUP($A51,'Indices - Political Climate'!G$9:H$919,2, 0)), "", VLOOKUP($A51,'Indices - Political Climate'!G$9:H$919, 2, 0))</f>
        <v>61.1</v>
      </c>
      <c r="G51" s="239">
        <f t="shared" si="1"/>
        <v>3.57</v>
      </c>
      <c r="H51" s="359"/>
      <c r="I51" s="15"/>
      <c r="J51" s="15"/>
      <c r="L51" s="235">
        <f t="shared" si="2"/>
        <v>2.2999999999999998</v>
      </c>
      <c r="M51" s="25" t="s">
        <v>384</v>
      </c>
      <c r="N51" s="163"/>
      <c r="R51" s="66"/>
      <c r="S51" s="66"/>
      <c r="X51" s="66"/>
      <c r="Y51" s="66"/>
      <c r="Z51" s="66"/>
    </row>
    <row r="52" spans="1:26">
      <c r="A52" s="236" t="s">
        <v>58</v>
      </c>
      <c r="B52" s="359"/>
      <c r="C52" s="15">
        <f>IF(ISERROR(VLOOKUP($A52,'Indices - Political Climate'!D$9:E$919,2, 0)), "", VLOOKUP($A52,'Indices - Political Climate'!D$9:E$919, 2, 0))</f>
        <v>2.751093</v>
      </c>
      <c r="D52" s="53">
        <f t="shared" si="0"/>
        <v>1.46</v>
      </c>
      <c r="E52" s="359"/>
      <c r="F52" s="154" t="str">
        <f>IF(ISERROR(VLOOKUP($A52,'Indices - Political Climate'!G$9:H$919,2, 0)), "", VLOOKUP($A52,'Indices - Political Climate'!G$9:H$919, 2, 0))</f>
        <v/>
      </c>
      <c r="G52" s="239" t="str">
        <f t="shared" si="1"/>
        <v/>
      </c>
      <c r="H52" s="359"/>
      <c r="I52" s="15"/>
      <c r="J52" s="15"/>
      <c r="L52" s="235">
        <f t="shared" si="2"/>
        <v>1.46</v>
      </c>
      <c r="M52" s="25" t="s">
        <v>384</v>
      </c>
      <c r="N52" s="163"/>
      <c r="R52" s="66"/>
      <c r="S52" s="66"/>
      <c r="X52" s="66"/>
      <c r="Y52" s="66"/>
      <c r="Z52" s="66"/>
    </row>
    <row r="53" spans="1:26">
      <c r="A53" s="236" t="s">
        <v>60</v>
      </c>
      <c r="B53" s="359"/>
      <c r="C53" s="15">
        <f>IF(ISERROR(VLOOKUP($A53,'Indices - Political Climate'!D$9:E$919,2, 0)), "", VLOOKUP($A53,'Indices - Political Climate'!D$9:E$919, 2, 0))</f>
        <v>15.750209999999999</v>
      </c>
      <c r="D53" s="53">
        <f t="shared" si="0"/>
        <v>3.64</v>
      </c>
      <c r="E53" s="359"/>
      <c r="F53" s="154">
        <f>IF(ISERROR(VLOOKUP($A53,'Indices - Political Climate'!G$9:H$919,2, 0)), "", VLOOKUP($A53,'Indices - Political Climate'!G$9:H$919, 2, 0))</f>
        <v>39</v>
      </c>
      <c r="G53" s="239">
        <f t="shared" si="1"/>
        <v>7.46</v>
      </c>
      <c r="H53" s="359"/>
      <c r="I53" s="15"/>
      <c r="J53" s="15"/>
      <c r="L53" s="235">
        <f t="shared" si="2"/>
        <v>5.55</v>
      </c>
      <c r="M53" s="25" t="s">
        <v>384</v>
      </c>
      <c r="N53" s="163"/>
      <c r="R53" s="66"/>
      <c r="S53" s="66"/>
      <c r="X53" s="66"/>
      <c r="Y53" s="66"/>
      <c r="Z53" s="66"/>
    </row>
    <row r="54" spans="1:26">
      <c r="A54" s="236" t="s">
        <v>62</v>
      </c>
      <c r="B54" s="359"/>
      <c r="C54" s="15">
        <f>IF(ISERROR(VLOOKUP($A54,'Indices - Political Climate'!D$9:E$919,2, 0)), "", VLOOKUP($A54,'Indices - Political Climate'!D$9:E$919, 2, 0))</f>
        <v>7.0307789999999999</v>
      </c>
      <c r="D54" s="53">
        <f t="shared" si="0"/>
        <v>2.1800000000000002</v>
      </c>
      <c r="E54" s="359"/>
      <c r="F54" s="154">
        <f>IF(ISERROR(VLOOKUP($A54,'Indices - Political Climate'!G$9:H$919,2, 0)), "", VLOOKUP($A54,'Indices - Political Climate'!G$9:H$919, 2, 0))</f>
        <v>35.9</v>
      </c>
      <c r="G54" s="239">
        <f t="shared" si="1"/>
        <v>8.01</v>
      </c>
      <c r="H54" s="359"/>
      <c r="I54" s="15"/>
      <c r="J54" s="15"/>
      <c r="L54" s="235">
        <f t="shared" si="2"/>
        <v>5.0949999999999998</v>
      </c>
      <c r="M54" s="25" t="s">
        <v>384</v>
      </c>
      <c r="N54" s="163"/>
      <c r="R54" s="66"/>
      <c r="S54" s="66"/>
      <c r="X54" s="66"/>
      <c r="Y54" s="66"/>
      <c r="Z54" s="66"/>
    </row>
    <row r="55" spans="1:26">
      <c r="A55" s="236" t="s">
        <v>64</v>
      </c>
      <c r="B55" s="359"/>
      <c r="C55" s="15">
        <f>IF(ISERROR(VLOOKUP($A55,'Indices - Political Climate'!D$9:E$919,2, 0)), "", VLOOKUP($A55,'Indices - Political Climate'!D$9:E$919, 2, 0))</f>
        <v>2.9266E-2</v>
      </c>
      <c r="D55" s="53">
        <f t="shared" si="0"/>
        <v>1</v>
      </c>
      <c r="E55" s="359"/>
      <c r="F55" s="154">
        <f>IF(ISERROR(VLOOKUP($A55,'Indices - Political Climate'!G$9:H$919,2, 0)), "", VLOOKUP($A55,'Indices - Political Climate'!G$9:H$919, 2, 0))</f>
        <v>49.6</v>
      </c>
      <c r="G55" s="239">
        <f t="shared" si="1"/>
        <v>5.6</v>
      </c>
      <c r="H55" s="359"/>
      <c r="I55" s="15"/>
      <c r="J55" s="15"/>
      <c r="L55" s="235">
        <f t="shared" si="2"/>
        <v>3.3</v>
      </c>
      <c r="M55" s="25" t="s">
        <v>384</v>
      </c>
      <c r="N55" s="163"/>
      <c r="R55" s="66"/>
      <c r="S55" s="66"/>
      <c r="X55" s="66"/>
      <c r="Y55" s="66"/>
      <c r="Z55" s="66"/>
    </row>
    <row r="56" spans="1:26">
      <c r="A56" s="236" t="s">
        <v>66</v>
      </c>
      <c r="B56" s="359"/>
      <c r="C56" s="15">
        <f>IF(ISERROR(VLOOKUP($A56,'Indices - Political Climate'!D$9:E$919,2, 0)), "", VLOOKUP($A56,'Indices - Political Climate'!D$9:E$919, 2, 0))</f>
        <v>3.8089149999999998</v>
      </c>
      <c r="D56" s="53">
        <f t="shared" si="0"/>
        <v>1.64</v>
      </c>
      <c r="E56" s="359"/>
      <c r="F56" s="154">
        <f>IF(ISERROR(VLOOKUP($A56,'Indices - Political Climate'!G$9:H$919,2, 0)), "", VLOOKUP($A56,'Indices - Political Climate'!G$9:H$919, 2, 0))</f>
        <v>35.4</v>
      </c>
      <c r="G56" s="239">
        <f t="shared" si="1"/>
        <v>8.1</v>
      </c>
      <c r="H56" s="359"/>
      <c r="I56" s="15"/>
      <c r="J56" s="15"/>
      <c r="L56" s="235">
        <f t="shared" si="2"/>
        <v>4.87</v>
      </c>
      <c r="M56" s="25" t="s">
        <v>384</v>
      </c>
      <c r="N56" s="163"/>
      <c r="R56" s="66"/>
      <c r="S56" s="66"/>
      <c r="X56" s="66"/>
      <c r="Y56" s="66"/>
      <c r="Z56" s="66"/>
    </row>
    <row r="57" spans="1:26">
      <c r="A57" s="236" t="s">
        <v>68</v>
      </c>
      <c r="B57" s="359"/>
      <c r="C57" s="15">
        <f>IF(ISERROR(VLOOKUP($A57,'Indices - Political Climate'!D$9:E$919,2, 0)), "", VLOOKUP($A57,'Indices - Political Climate'!D$9:E$919, 2, 0))</f>
        <v>0.54275600000000002</v>
      </c>
      <c r="D57" s="53">
        <f t="shared" si="0"/>
        <v>1.0900000000000001</v>
      </c>
      <c r="E57" s="359"/>
      <c r="F57" s="154">
        <f>IF(ISERROR(VLOOKUP($A57,'Indices - Political Climate'!G$9:H$919,2, 0)), "", VLOOKUP($A57,'Indices - Political Climate'!G$9:H$919, 2, 0))</f>
        <v>49.7</v>
      </c>
      <c r="G57" s="239">
        <f t="shared" si="1"/>
        <v>5.58</v>
      </c>
      <c r="H57" s="359"/>
      <c r="I57" s="15"/>
      <c r="J57" s="15"/>
      <c r="L57" s="235">
        <f t="shared" si="2"/>
        <v>3.335</v>
      </c>
      <c r="M57" s="25" t="s">
        <v>384</v>
      </c>
      <c r="N57" s="163"/>
      <c r="R57" s="66"/>
      <c r="S57" s="66"/>
      <c r="X57" s="66"/>
      <c r="Y57" s="66"/>
      <c r="Z57" s="66"/>
    </row>
    <row r="58" spans="1:26">
      <c r="A58" s="236" t="s">
        <v>70</v>
      </c>
      <c r="B58" s="359"/>
      <c r="C58" s="15" t="str">
        <f>IF(ISERROR(VLOOKUP($A58,'Indices - Political Climate'!D$9:E$919,2, 0)), "", VLOOKUP($A58,'Indices - Political Climate'!D$9:E$919, 2, 0))</f>
        <v/>
      </c>
      <c r="D58" s="53" t="str">
        <f t="shared" si="0"/>
        <v/>
      </c>
      <c r="E58" s="359"/>
      <c r="F58" s="154">
        <f>IF(ISERROR(VLOOKUP($A58,'Indices - Political Climate'!G$9:H$919,2, 0)), "", VLOOKUP($A58,'Indices - Political Climate'!G$9:H$919, 2, 0))</f>
        <v>38.200000000000003</v>
      </c>
      <c r="G58" s="239">
        <f t="shared" si="1"/>
        <v>7.6</v>
      </c>
      <c r="H58" s="359"/>
      <c r="I58" s="15"/>
      <c r="J58" s="15"/>
      <c r="L58" s="235">
        <f t="shared" si="2"/>
        <v>7.6</v>
      </c>
      <c r="M58" s="25" t="s">
        <v>384</v>
      </c>
      <c r="N58" s="163"/>
      <c r="R58" s="66"/>
      <c r="S58" s="66"/>
      <c r="X58" s="66"/>
      <c r="Y58" s="66"/>
      <c r="Z58" s="66"/>
    </row>
    <row r="59" spans="1:26">
      <c r="A59" s="236" t="s">
        <v>72</v>
      </c>
      <c r="B59" s="359"/>
      <c r="C59" s="15" t="str">
        <f>IF(ISERROR(VLOOKUP($A59,'Indices - Political Climate'!D$9:E$919,2, 0)), "", VLOOKUP($A59,'Indices - Political Climate'!D$9:E$919, 2, 0))</f>
        <v/>
      </c>
      <c r="D59" s="53" t="str">
        <f t="shared" si="0"/>
        <v/>
      </c>
      <c r="E59" s="359"/>
      <c r="F59" s="154" t="str">
        <f>IF(ISERROR(VLOOKUP($A59,'Indices - Political Climate'!G$9:H$919,2, 0)), "", VLOOKUP($A59,'Indices - Political Climate'!G$9:H$919, 2, 0))</f>
        <v/>
      </c>
      <c r="G59" s="239" t="str">
        <f t="shared" si="1"/>
        <v/>
      </c>
      <c r="H59" s="359"/>
      <c r="I59" s="15"/>
      <c r="J59" s="15"/>
      <c r="L59" s="235" t="str">
        <f t="shared" si="2"/>
        <v/>
      </c>
      <c r="M59" s="25" t="s">
        <v>384</v>
      </c>
      <c r="N59" s="163"/>
      <c r="R59" s="66"/>
      <c r="S59" s="66"/>
      <c r="X59" s="66"/>
      <c r="Y59" s="66"/>
      <c r="Z59" s="66"/>
    </row>
    <row r="60" spans="1:26">
      <c r="A60" s="236" t="s">
        <v>461</v>
      </c>
      <c r="B60" s="359"/>
      <c r="C60" s="15" t="str">
        <f>IF(ISERROR(VLOOKUP($A60,'Indices - Political Climate'!D$9:E$919,2, 0)), "", VLOOKUP($A60,'Indices - Political Climate'!D$9:E$919, 2, 0))</f>
        <v/>
      </c>
      <c r="D60" s="53" t="str">
        <f t="shared" si="0"/>
        <v/>
      </c>
      <c r="E60" s="359"/>
      <c r="F60" s="154" t="str">
        <f>IF(ISERROR(VLOOKUP($A60,'Indices - Political Climate'!G$9:H$919,2, 0)), "", VLOOKUP($A60,'Indices - Political Climate'!G$9:H$919, 2, 0))</f>
        <v/>
      </c>
      <c r="G60" s="239" t="str">
        <f t="shared" si="1"/>
        <v/>
      </c>
      <c r="H60" s="359"/>
      <c r="I60" s="15"/>
      <c r="J60" s="15"/>
      <c r="L60" s="235" t="str">
        <f t="shared" si="2"/>
        <v/>
      </c>
      <c r="M60" s="25" t="s">
        <v>384</v>
      </c>
      <c r="N60" s="163"/>
      <c r="R60" s="66"/>
      <c r="S60" s="66"/>
      <c r="X60" s="66"/>
      <c r="Y60" s="66"/>
      <c r="Z60" s="66"/>
    </row>
    <row r="61" spans="1:26">
      <c r="A61" s="236" t="s">
        <v>74</v>
      </c>
      <c r="B61" s="359"/>
      <c r="C61" s="15">
        <f>IF(ISERROR(VLOOKUP($A61,'Indices - Political Climate'!D$9:E$919,2, 0)), "", VLOOKUP($A61,'Indices - Political Climate'!D$9:E$919, 2, 0))</f>
        <v>2.0904210000000001</v>
      </c>
      <c r="D61" s="53">
        <f t="shared" si="0"/>
        <v>1.35</v>
      </c>
      <c r="E61" s="359"/>
      <c r="F61" s="154">
        <f>IF(ISERROR(VLOOKUP($A61,'Indices - Political Climate'!G$9:H$919,2, 0)), "", VLOOKUP($A61,'Indices - Political Climate'!G$9:H$919, 2, 0))</f>
        <v>55.5</v>
      </c>
      <c r="G61" s="239">
        <f t="shared" si="1"/>
        <v>4.5599999999999996</v>
      </c>
      <c r="H61" s="359"/>
      <c r="I61" s="15"/>
      <c r="J61" s="15"/>
      <c r="L61" s="235">
        <f t="shared" si="2"/>
        <v>2.9550000000000001</v>
      </c>
      <c r="M61" s="25" t="s">
        <v>384</v>
      </c>
      <c r="N61" s="163"/>
      <c r="R61" s="66"/>
      <c r="S61" s="66"/>
      <c r="X61" s="66"/>
      <c r="Y61" s="66"/>
      <c r="Z61" s="66"/>
    </row>
    <row r="62" spans="1:26">
      <c r="A62" s="236" t="s">
        <v>479</v>
      </c>
      <c r="B62" s="359"/>
      <c r="C62" s="15">
        <f>IF(ISERROR(VLOOKUP($A62,'Indices - Political Climate'!D$9:E$919,2, 0)), "", VLOOKUP($A62,'Indices - Political Climate'!D$9:E$919, 2, 0))</f>
        <v>5.6617000000000001E-2</v>
      </c>
      <c r="D62" s="53">
        <f t="shared" si="0"/>
        <v>1.01</v>
      </c>
      <c r="E62" s="359"/>
      <c r="F62" s="154" t="str">
        <f>IF(ISERROR(VLOOKUP($A62,'Indices - Political Climate'!G$9:H$919,2, 0)), "", VLOOKUP($A62,'Indices - Political Climate'!G$9:H$919, 2, 0))</f>
        <v/>
      </c>
      <c r="G62" s="239" t="str">
        <f t="shared" si="1"/>
        <v/>
      </c>
      <c r="H62" s="359"/>
      <c r="I62" s="15"/>
      <c r="J62" s="15"/>
      <c r="L62" s="235">
        <f t="shared" si="2"/>
        <v>1.01</v>
      </c>
      <c r="M62" s="25" t="s">
        <v>384</v>
      </c>
      <c r="N62" s="163"/>
      <c r="R62" s="66"/>
      <c r="S62" s="66"/>
      <c r="X62" s="66"/>
      <c r="Y62" s="66"/>
      <c r="Z62" s="66"/>
    </row>
    <row r="63" spans="1:26">
      <c r="A63" s="236" t="s">
        <v>78</v>
      </c>
      <c r="B63" s="359"/>
      <c r="C63" s="15">
        <f>IF(ISERROR(VLOOKUP($A63,'Indices - Political Climate'!D$9:E$919,2, 0)), "", VLOOKUP($A63,'Indices - Political Climate'!D$9:E$919, 2, 0))</f>
        <v>14.23573</v>
      </c>
      <c r="D63" s="53">
        <f t="shared" si="0"/>
        <v>3.39</v>
      </c>
      <c r="E63" s="359"/>
      <c r="F63" s="154">
        <f>IF(ISERROR(VLOOKUP($A63,'Indices - Political Climate'!G$9:H$919,2, 0)), "", VLOOKUP($A63,'Indices - Political Climate'!G$9:H$919, 2, 0))</f>
        <v>62.3</v>
      </c>
      <c r="G63" s="239">
        <f t="shared" si="1"/>
        <v>3.36</v>
      </c>
      <c r="H63" s="359"/>
      <c r="I63" s="15"/>
      <c r="J63" s="15"/>
      <c r="L63" s="235">
        <f t="shared" si="2"/>
        <v>3.375</v>
      </c>
      <c r="M63" s="25" t="s">
        <v>384</v>
      </c>
      <c r="N63" s="163"/>
      <c r="R63" s="66"/>
      <c r="S63" s="66"/>
      <c r="X63" s="66"/>
      <c r="Y63" s="66"/>
      <c r="Z63" s="66"/>
    </row>
    <row r="64" spans="1:26">
      <c r="A64" s="236" t="s">
        <v>80</v>
      </c>
      <c r="B64" s="359"/>
      <c r="C64" s="15" t="str">
        <f>IF(ISERROR(VLOOKUP($A64,'Indices - Political Climate'!D$9:E$919,2, 0)), "", VLOOKUP($A64,'Indices - Political Climate'!D$9:E$919, 2, 0))</f>
        <v/>
      </c>
      <c r="D64" s="53" t="str">
        <f t="shared" si="0"/>
        <v/>
      </c>
      <c r="E64" s="359"/>
      <c r="F64" s="154">
        <f>IF(ISERROR(VLOOKUP($A64,'Indices - Political Climate'!G$9:H$919,2, 0)), "", VLOOKUP($A64,'Indices - Political Climate'!G$9:H$919, 2, 0))</f>
        <v>52.5</v>
      </c>
      <c r="G64" s="239">
        <f t="shared" si="1"/>
        <v>5.09</v>
      </c>
      <c r="H64" s="359"/>
      <c r="I64" s="15"/>
      <c r="J64" s="15"/>
      <c r="L64" s="235">
        <f t="shared" si="2"/>
        <v>5.09</v>
      </c>
      <c r="M64" s="25" t="s">
        <v>384</v>
      </c>
      <c r="N64" s="163"/>
      <c r="R64" s="66"/>
      <c r="S64" s="66"/>
      <c r="X64" s="66"/>
      <c r="Y64" s="66"/>
      <c r="Z64" s="66"/>
    </row>
    <row r="65" spans="1:19">
      <c r="A65" s="236" t="s">
        <v>82</v>
      </c>
      <c r="B65" s="359"/>
      <c r="C65" s="15">
        <f>IF(ISERROR(VLOOKUP($A65,'Indices - Political Climate'!D$9:E$919,2, 0)), "", VLOOKUP($A65,'Indices - Political Climate'!D$9:E$919, 2, 0))</f>
        <v>5.9723940000000004</v>
      </c>
      <c r="D65" s="53">
        <f t="shared" si="0"/>
        <v>2</v>
      </c>
      <c r="E65" s="359"/>
      <c r="F65" s="154">
        <f>IF(ISERROR(VLOOKUP($A65,'Indices - Political Climate'!G$9:H$919,2, 0)), "", VLOOKUP($A65,'Indices - Political Climate'!G$9:H$919, 2, 0))</f>
        <v>53.9</v>
      </c>
      <c r="G65" s="239">
        <f t="shared" si="1"/>
        <v>4.84</v>
      </c>
      <c r="H65" s="359"/>
      <c r="I65" s="15"/>
      <c r="J65" s="15"/>
      <c r="L65" s="235">
        <f t="shared" si="2"/>
        <v>3.42</v>
      </c>
      <c r="M65" s="25" t="s">
        <v>384</v>
      </c>
      <c r="N65" s="163"/>
      <c r="R65" s="66"/>
      <c r="S65" s="66"/>
    </row>
    <row r="66" spans="1:19">
      <c r="A66" s="236" t="s">
        <v>84</v>
      </c>
      <c r="B66" s="359"/>
      <c r="C66" s="15">
        <f>IF(ISERROR(VLOOKUP($A66,'Indices - Political Climate'!D$9:E$919,2, 0)), "", VLOOKUP($A66,'Indices - Political Climate'!D$9:E$919, 2, 0))</f>
        <v>2.043434</v>
      </c>
      <c r="D66" s="53">
        <f t="shared" si="0"/>
        <v>1.34</v>
      </c>
      <c r="E66" s="359"/>
      <c r="F66" s="154">
        <f>IF(ISERROR(VLOOKUP($A66,'Indices - Political Climate'!G$9:H$919,2, 0)), "", VLOOKUP($A66,'Indices - Political Climate'!G$9:H$919, 2, 0))</f>
        <v>65.5</v>
      </c>
      <c r="G66" s="239">
        <f t="shared" si="1"/>
        <v>2.8</v>
      </c>
      <c r="H66" s="359"/>
      <c r="I66" s="15"/>
      <c r="J66" s="15"/>
      <c r="L66" s="235">
        <f t="shared" si="2"/>
        <v>2.0699999999999998</v>
      </c>
      <c r="M66" s="25" t="s">
        <v>384</v>
      </c>
      <c r="N66" s="163"/>
      <c r="R66" s="66"/>
      <c r="S66" s="66"/>
    </row>
    <row r="67" spans="1:19">
      <c r="A67" s="236" t="s">
        <v>480</v>
      </c>
      <c r="B67" s="359"/>
      <c r="C67" s="15">
        <f>IF(ISERROR(VLOOKUP($A67,'Indices - Political Climate'!D$9:E$919,2, 0)), "", VLOOKUP($A67,'Indices - Political Climate'!D$9:E$919, 2, 0))</f>
        <v>13.587300000000001</v>
      </c>
      <c r="D67" s="53">
        <f t="shared" si="0"/>
        <v>3.28</v>
      </c>
      <c r="E67" s="359"/>
      <c r="F67" s="154">
        <f>IF(ISERROR(VLOOKUP($A67,'Indices - Political Climate'!G$9:H$919,2, 0)), "", VLOOKUP($A67,'Indices - Political Climate'!G$9:H$919, 2, 0))</f>
        <v>39.5</v>
      </c>
      <c r="G67" s="239">
        <f t="shared" si="1"/>
        <v>7.38</v>
      </c>
      <c r="H67" s="359"/>
      <c r="I67" s="15"/>
      <c r="J67" s="15"/>
      <c r="L67" s="235">
        <f t="shared" si="2"/>
        <v>5.33</v>
      </c>
      <c r="M67" s="25" t="s">
        <v>384</v>
      </c>
      <c r="N67" s="163"/>
      <c r="R67" s="66"/>
      <c r="S67" s="66"/>
    </row>
    <row r="68" spans="1:19">
      <c r="A68" s="236" t="s">
        <v>88</v>
      </c>
      <c r="B68" s="359"/>
      <c r="C68" s="15">
        <f>IF(ISERROR(VLOOKUP($A68,'Indices - Political Climate'!D$9:E$919,2, 0)), "", VLOOKUP($A68,'Indices - Political Climate'!D$9:E$919, 2, 0))</f>
        <v>3.2546179999999998</v>
      </c>
      <c r="D68" s="53">
        <f t="shared" si="0"/>
        <v>1.55</v>
      </c>
      <c r="E68" s="359"/>
      <c r="F68" s="154">
        <f>IF(ISERROR(VLOOKUP($A68,'Indices - Political Climate'!G$9:H$919,2, 0)), "", VLOOKUP($A68,'Indices - Political Climate'!G$9:H$919, 2, 0))</f>
        <v>67.7</v>
      </c>
      <c r="G68" s="239">
        <f t="shared" si="1"/>
        <v>2.41</v>
      </c>
      <c r="H68" s="359"/>
      <c r="I68" s="15"/>
      <c r="J68" s="15"/>
      <c r="L68" s="235">
        <f t="shared" si="2"/>
        <v>1.98</v>
      </c>
      <c r="M68" s="25" t="s">
        <v>384</v>
      </c>
      <c r="N68" s="163"/>
      <c r="R68" s="66"/>
      <c r="S68" s="66"/>
    </row>
    <row r="69" spans="1:19">
      <c r="A69" s="236" t="s">
        <v>90</v>
      </c>
      <c r="B69" s="359"/>
      <c r="C69" s="15">
        <f>IF(ISERROR(VLOOKUP($A69,'Indices - Political Climate'!D$9:E$919,2, 0)), "", VLOOKUP($A69,'Indices - Political Climate'!D$9:E$919, 2, 0))</f>
        <v>6.0843129999999999</v>
      </c>
      <c r="D69" s="53">
        <f t="shared" si="0"/>
        <v>2.02</v>
      </c>
      <c r="E69" s="359"/>
      <c r="F69" s="154">
        <f>IF(ISERROR(VLOOKUP($A69,'Indices - Political Climate'!G$9:H$919,2, 0)), "", VLOOKUP($A69,'Indices - Political Climate'!G$9:H$919, 2, 0))</f>
        <v>32.299999999999997</v>
      </c>
      <c r="G69" s="239">
        <f t="shared" si="1"/>
        <v>8.64</v>
      </c>
      <c r="H69" s="359"/>
      <c r="I69" s="15"/>
      <c r="J69" s="15"/>
      <c r="L69" s="235">
        <f t="shared" si="2"/>
        <v>5.33</v>
      </c>
      <c r="M69" s="25" t="s">
        <v>384</v>
      </c>
      <c r="N69" s="163"/>
      <c r="R69" s="66"/>
      <c r="S69" s="66"/>
    </row>
    <row r="70" spans="1:19">
      <c r="A70" s="236" t="s">
        <v>92</v>
      </c>
      <c r="B70" s="359"/>
      <c r="C70" s="15" t="str">
        <f>IF(ISERROR(VLOOKUP($A70,'Indices - Political Climate'!D$9:E$919,2, 0)), "", VLOOKUP($A70,'Indices - Political Climate'!D$9:E$919, 2, 0))</f>
        <v/>
      </c>
      <c r="D70" s="53" t="str">
        <f t="shared" si="0"/>
        <v/>
      </c>
      <c r="E70" s="359"/>
      <c r="F70" s="154">
        <f>IF(ISERROR(VLOOKUP($A70,'Indices - Political Climate'!G$9:H$919,2, 0)), "", VLOOKUP($A70,'Indices - Political Climate'!G$9:H$919, 2, 0))</f>
        <v>49.3</v>
      </c>
      <c r="G70" s="239">
        <f t="shared" si="1"/>
        <v>5.65</v>
      </c>
      <c r="H70" s="359"/>
      <c r="I70" s="15"/>
      <c r="J70" s="15"/>
      <c r="L70" s="235">
        <f t="shared" si="2"/>
        <v>5.65</v>
      </c>
      <c r="M70" s="25" t="s">
        <v>384</v>
      </c>
      <c r="N70" s="163"/>
      <c r="R70" s="66"/>
      <c r="S70" s="66"/>
    </row>
    <row r="71" spans="1:19">
      <c r="A71" s="236" t="s">
        <v>94</v>
      </c>
      <c r="B71" s="359"/>
      <c r="C71" s="15">
        <f>IF(ISERROR(VLOOKUP($A71,'Indices - Political Climate'!D$9:E$919,2, 0)), "", VLOOKUP($A71,'Indices - Political Climate'!D$9:E$919, 2, 0))</f>
        <v>4.7449450000000004</v>
      </c>
      <c r="D71" s="53">
        <f t="shared" si="0"/>
        <v>1.8</v>
      </c>
      <c r="E71" s="359"/>
      <c r="F71" s="154">
        <f>IF(ISERROR(VLOOKUP($A71,'Indices - Political Climate'!G$9:H$919,2, 0)), "", VLOOKUP($A71,'Indices - Political Climate'!G$9:H$919, 2, 0))</f>
        <v>47.7</v>
      </c>
      <c r="G71" s="239">
        <f t="shared" si="1"/>
        <v>5.93</v>
      </c>
      <c r="H71" s="359"/>
      <c r="I71" s="15"/>
      <c r="J71" s="15"/>
      <c r="L71" s="235">
        <f t="shared" si="2"/>
        <v>3.8649999999999998</v>
      </c>
      <c r="M71" s="25" t="s">
        <v>384</v>
      </c>
      <c r="N71" s="163"/>
      <c r="R71" s="66"/>
      <c r="S71" s="66"/>
    </row>
    <row r="72" spans="1:19">
      <c r="A72" s="236" t="s">
        <v>99</v>
      </c>
      <c r="B72" s="359"/>
      <c r="C72" s="15">
        <f>IF(ISERROR(VLOOKUP($A72,'Indices - Political Climate'!D$9:E$919,2, 0)), "", VLOOKUP($A72,'Indices - Political Climate'!D$9:E$919, 2, 0))</f>
        <v>0.85304500000000005</v>
      </c>
      <c r="D72" s="53">
        <f t="shared" si="0"/>
        <v>1.1399999999999999</v>
      </c>
      <c r="E72" s="359"/>
      <c r="F72" s="154">
        <f>IF(ISERROR(VLOOKUP($A72,'Indices - Political Climate'!G$9:H$919,2, 0)), "", VLOOKUP($A72,'Indices - Political Climate'!G$9:H$919, 2, 0))</f>
        <v>51.3</v>
      </c>
      <c r="G72" s="239">
        <f t="shared" si="1"/>
        <v>5.3</v>
      </c>
      <c r="H72" s="359"/>
      <c r="I72" s="15"/>
      <c r="J72" s="15"/>
      <c r="L72" s="235">
        <f t="shared" si="2"/>
        <v>3.2199999999999998</v>
      </c>
      <c r="M72" s="25" t="s">
        <v>384</v>
      </c>
      <c r="N72" s="163"/>
      <c r="R72" s="66"/>
      <c r="S72" s="66"/>
    </row>
    <row r="73" spans="1:19">
      <c r="A73" s="236" t="s">
        <v>101</v>
      </c>
      <c r="B73" s="359"/>
      <c r="C73" s="15" t="str">
        <f>IF(ISERROR(VLOOKUP($A73,'Indices - Political Climate'!D$9:E$919,2, 0)), "", VLOOKUP($A73,'Indices - Political Climate'!D$9:E$919, 2, 0))</f>
        <v/>
      </c>
      <c r="D73" s="53" t="str">
        <f t="shared" si="0"/>
        <v/>
      </c>
      <c r="E73" s="359"/>
      <c r="F73" s="154">
        <f>IF(ISERROR(VLOOKUP($A73,'Indices - Political Climate'!G$9:H$919,2, 0)), "", VLOOKUP($A73,'Indices - Political Climate'!G$9:H$919, 2, 0))</f>
        <v>43.7</v>
      </c>
      <c r="G73" s="239">
        <f t="shared" si="1"/>
        <v>6.64</v>
      </c>
      <c r="H73" s="359"/>
      <c r="I73" s="15"/>
      <c r="J73" s="15"/>
      <c r="L73" s="235">
        <f t="shared" si="2"/>
        <v>6.64</v>
      </c>
      <c r="M73" s="25" t="s">
        <v>384</v>
      </c>
      <c r="N73" s="163"/>
      <c r="R73" s="66"/>
      <c r="S73" s="66"/>
    </row>
    <row r="74" spans="1:19">
      <c r="A74" s="236" t="s">
        <v>103</v>
      </c>
      <c r="B74" s="359"/>
      <c r="C74" s="15">
        <f>IF(ISERROR(VLOOKUP($A74,'Indices - Political Climate'!D$9:E$919,2, 0)), "", VLOOKUP($A74,'Indices - Political Climate'!D$9:E$919, 2, 0))</f>
        <v>0.68708999999999998</v>
      </c>
      <c r="D74" s="53">
        <f t="shared" si="0"/>
        <v>1.1200000000000001</v>
      </c>
      <c r="E74" s="359"/>
      <c r="F74" s="154">
        <f>IF(ISERROR(VLOOKUP($A74,'Indices - Political Climate'!G$9:H$919,2, 0)), "", VLOOKUP($A74,'Indices - Political Climate'!G$9:H$919, 2, 0))</f>
        <v>41.6</v>
      </c>
      <c r="G74" s="239">
        <f t="shared" si="1"/>
        <v>7.01</v>
      </c>
      <c r="H74" s="359"/>
      <c r="I74" s="15"/>
      <c r="J74" s="15"/>
      <c r="L74" s="235">
        <f t="shared" si="2"/>
        <v>4.0649999999999995</v>
      </c>
      <c r="M74" s="25" t="s">
        <v>384</v>
      </c>
      <c r="N74" s="163"/>
      <c r="R74" s="66"/>
      <c r="S74" s="66"/>
    </row>
    <row r="75" spans="1:19">
      <c r="A75" s="236" t="s">
        <v>105</v>
      </c>
      <c r="B75" s="359"/>
      <c r="C75" s="15" t="str">
        <f>IF(ISERROR(VLOOKUP($A75,'Indices - Political Climate'!D$9:E$919,2, 0)), "", VLOOKUP($A75,'Indices - Political Climate'!D$9:E$919, 2, 0))</f>
        <v/>
      </c>
      <c r="D75" s="53" t="str">
        <f t="shared" si="0"/>
        <v/>
      </c>
      <c r="E75" s="359"/>
      <c r="F75" s="154">
        <f>IF(ISERROR(VLOOKUP($A75,'Indices - Political Climate'!G$9:H$919,2, 0)), "", VLOOKUP($A75,'Indices - Political Climate'!G$9:H$919, 2, 0))</f>
        <v>41.7</v>
      </c>
      <c r="G75" s="239">
        <f t="shared" si="1"/>
        <v>6.99</v>
      </c>
      <c r="H75" s="359"/>
      <c r="I75" s="15"/>
      <c r="J75" s="15"/>
      <c r="L75" s="235">
        <f t="shared" si="2"/>
        <v>6.99</v>
      </c>
      <c r="M75" s="25" t="s">
        <v>384</v>
      </c>
      <c r="N75" s="163"/>
      <c r="R75" s="66"/>
      <c r="S75" s="66"/>
    </row>
    <row r="76" spans="1:19">
      <c r="A76" s="236" t="s">
        <v>107</v>
      </c>
      <c r="B76" s="359"/>
      <c r="C76" s="15" t="str">
        <f>IF(ISERROR(VLOOKUP($A76,'Indices - Political Climate'!D$9:E$919,2, 0)), "", VLOOKUP($A76,'Indices - Political Climate'!D$9:E$919, 2, 0))</f>
        <v/>
      </c>
      <c r="D76" s="53" t="str">
        <f t="shared" si="0"/>
        <v/>
      </c>
      <c r="E76" s="359"/>
      <c r="F76" s="154">
        <f>IF(ISERROR(VLOOKUP($A76,'Indices - Political Climate'!G$9:H$919,2, 0)), "", VLOOKUP($A76,'Indices - Political Climate'!G$9:H$919, 2, 0))</f>
        <v>29</v>
      </c>
      <c r="G76" s="239">
        <f t="shared" si="1"/>
        <v>9.23</v>
      </c>
      <c r="H76" s="359"/>
      <c r="I76" s="15"/>
      <c r="J76" s="15"/>
      <c r="L76" s="235">
        <f t="shared" si="2"/>
        <v>9.23</v>
      </c>
      <c r="M76" s="25" t="s">
        <v>384</v>
      </c>
      <c r="N76" s="163"/>
      <c r="R76" s="66"/>
      <c r="S76" s="66"/>
    </row>
    <row r="77" spans="1:19">
      <c r="A77" s="236" t="s">
        <v>109</v>
      </c>
      <c r="B77" s="359"/>
      <c r="C77" s="15">
        <f>IF(ISERROR(VLOOKUP($A77,'Indices - Political Climate'!D$9:E$919,2, 0)), "", VLOOKUP($A77,'Indices - Political Climate'!D$9:E$919, 2, 0))</f>
        <v>9.1674199999999999</v>
      </c>
      <c r="D77" s="53">
        <f t="shared" si="0"/>
        <v>2.54</v>
      </c>
      <c r="E77" s="359"/>
      <c r="F77" s="154">
        <f>IF(ISERROR(VLOOKUP($A77,'Indices - Political Climate'!G$9:H$919,2, 0)), "", VLOOKUP($A77,'Indices - Political Climate'!G$9:H$919, 2, 0))</f>
        <v>75.7</v>
      </c>
      <c r="G77" s="239">
        <f t="shared" si="1"/>
        <v>1</v>
      </c>
      <c r="H77" s="359"/>
      <c r="I77" s="15"/>
      <c r="J77" s="15"/>
      <c r="L77" s="235">
        <f t="shared" si="2"/>
        <v>1.77</v>
      </c>
      <c r="M77" s="25" t="s">
        <v>384</v>
      </c>
      <c r="N77" s="163"/>
      <c r="R77" s="66"/>
      <c r="S77" s="66"/>
    </row>
    <row r="78" spans="1:19">
      <c r="A78" s="236" t="s">
        <v>111</v>
      </c>
      <c r="B78" s="359"/>
      <c r="C78" s="15">
        <f>IF(ISERROR(VLOOKUP($A78,'Indices - Political Climate'!D$9:E$919,2, 0)), "", VLOOKUP($A78,'Indices - Political Climate'!D$9:E$919, 2, 0))</f>
        <v>3.1251000000000001E-2</v>
      </c>
      <c r="D78" s="53">
        <f t="shared" si="0"/>
        <v>1.01</v>
      </c>
      <c r="E78" s="359"/>
      <c r="F78" s="154">
        <f>IF(ISERROR(VLOOKUP($A78,'Indices - Political Climate'!G$9:H$919,2, 0)), "", VLOOKUP($A78,'Indices - Political Climate'!G$9:H$919, 2, 0))</f>
        <v>38.700000000000003</v>
      </c>
      <c r="G78" s="239">
        <f t="shared" si="1"/>
        <v>7.52</v>
      </c>
      <c r="H78" s="359"/>
      <c r="I78" s="15"/>
      <c r="J78" s="15"/>
      <c r="L78" s="235">
        <f t="shared" si="2"/>
        <v>4.2649999999999997</v>
      </c>
      <c r="M78" s="25" t="s">
        <v>384</v>
      </c>
      <c r="N78" s="163"/>
      <c r="R78" s="66"/>
      <c r="S78" s="66"/>
    </row>
    <row r="79" spans="1:19">
      <c r="A79" s="236" t="s">
        <v>113</v>
      </c>
      <c r="B79" s="359"/>
      <c r="C79" s="15">
        <f>IF(ISERROR(VLOOKUP($A79,'Indices - Political Climate'!D$9:E$919,2, 0)), "", VLOOKUP($A79,'Indices - Political Climate'!D$9:E$919, 2, 0))</f>
        <v>15.546519999999999</v>
      </c>
      <c r="D79" s="53">
        <f t="shared" si="0"/>
        <v>3.61</v>
      </c>
      <c r="E79" s="359"/>
      <c r="F79" s="154">
        <f>IF(ISERROR(VLOOKUP($A79,'Indices - Political Climate'!G$9:H$919,2, 0)), "", VLOOKUP($A79,'Indices - Political Climate'!G$9:H$919, 2, 0))</f>
        <v>36.299999999999997</v>
      </c>
      <c r="G79" s="239">
        <f t="shared" si="1"/>
        <v>7.94</v>
      </c>
      <c r="H79" s="359"/>
      <c r="I79" s="15"/>
      <c r="J79" s="15"/>
      <c r="L79" s="235">
        <f t="shared" si="2"/>
        <v>5.7750000000000004</v>
      </c>
      <c r="M79" s="25" t="s">
        <v>384</v>
      </c>
      <c r="N79" s="163"/>
      <c r="R79" s="66"/>
      <c r="S79" s="66"/>
    </row>
    <row r="80" spans="1:19">
      <c r="A80" s="236" t="s">
        <v>117</v>
      </c>
      <c r="B80" s="359"/>
      <c r="C80" s="15">
        <f>IF(ISERROR(VLOOKUP($A80,'Indices - Political Climate'!D$9:E$919,2, 0)), "", VLOOKUP($A80,'Indices - Political Climate'!D$9:E$919, 2, 0))</f>
        <v>7.4140870000000003</v>
      </c>
      <c r="D80" s="53">
        <f t="shared" si="0"/>
        <v>2.2400000000000002</v>
      </c>
      <c r="E80" s="359"/>
      <c r="F80" s="154">
        <f>IF(ISERROR(VLOOKUP($A80,'Indices - Political Climate'!G$9:H$919,2, 0)), "", VLOOKUP($A80,'Indices - Political Climate'!G$9:H$919, 2, 0))</f>
        <v>46</v>
      </c>
      <c r="G80" s="239">
        <f t="shared" si="1"/>
        <v>6.23</v>
      </c>
      <c r="H80" s="359"/>
      <c r="I80" s="15"/>
      <c r="J80" s="15"/>
      <c r="L80" s="235">
        <f t="shared" si="2"/>
        <v>4.2350000000000003</v>
      </c>
      <c r="M80" s="25" t="s">
        <v>384</v>
      </c>
      <c r="N80" s="163"/>
      <c r="R80" s="66"/>
      <c r="S80" s="66"/>
    </row>
    <row r="81" spans="1:20">
      <c r="A81" s="236" t="s">
        <v>119</v>
      </c>
      <c r="B81" s="359"/>
      <c r="C81" s="15">
        <f>IF(ISERROR(VLOOKUP($A81,'Indices - Political Climate'!D$9:E$919,2, 0)), "", VLOOKUP($A81,'Indices - Political Climate'!D$9:E$919, 2, 0))</f>
        <v>3.069299</v>
      </c>
      <c r="D81" s="53">
        <f t="shared" si="0"/>
        <v>1.51</v>
      </c>
      <c r="E81" s="359"/>
      <c r="F81" s="154">
        <f>IF(ISERROR(VLOOKUP($A81,'Indices - Political Climate'!G$9:H$919,2, 0)), "", VLOOKUP($A81,'Indices - Political Climate'!G$9:H$919, 2, 0))</f>
        <v>73.8</v>
      </c>
      <c r="G81" s="239">
        <f t="shared" si="1"/>
        <v>1.33</v>
      </c>
      <c r="H81" s="359"/>
      <c r="I81" s="15"/>
      <c r="J81" s="15"/>
      <c r="L81" s="235">
        <f t="shared" si="2"/>
        <v>1.42</v>
      </c>
      <c r="M81" s="25" t="s">
        <v>384</v>
      </c>
      <c r="N81" s="163"/>
      <c r="R81" s="66"/>
      <c r="S81" s="66"/>
      <c r="T81" s="66"/>
    </row>
    <row r="82" spans="1:20">
      <c r="A82" s="236" t="s">
        <v>121</v>
      </c>
      <c r="B82" s="359"/>
      <c r="C82" s="15">
        <f>IF(ISERROR(VLOOKUP($A82,'Indices - Political Climate'!D$9:E$919,2, 0)), "", VLOOKUP($A82,'Indices - Political Climate'!D$9:E$919, 2, 0))</f>
        <v>7.4240310000000003</v>
      </c>
      <c r="D82" s="53">
        <f t="shared" si="0"/>
        <v>2.25</v>
      </c>
      <c r="E82" s="359"/>
      <c r="F82" s="154">
        <f>IF(ISERROR(VLOOKUP($A82,'Indices - Political Climate'!G$9:H$919,2, 0)), "", VLOOKUP($A82,'Indices - Political Climate'!G$9:H$919, 2, 0))</f>
        <v>67</v>
      </c>
      <c r="G82" s="239">
        <f t="shared" si="1"/>
        <v>2.5299999999999998</v>
      </c>
      <c r="H82" s="359"/>
      <c r="I82" s="15"/>
      <c r="J82" s="15"/>
      <c r="L82" s="235">
        <f t="shared" si="2"/>
        <v>2.3899999999999997</v>
      </c>
      <c r="M82" s="25" t="s">
        <v>384</v>
      </c>
      <c r="N82" s="163"/>
      <c r="R82" s="66"/>
      <c r="S82" s="66"/>
      <c r="T82" s="66"/>
    </row>
    <row r="83" spans="1:20">
      <c r="A83" s="236" t="s">
        <v>123</v>
      </c>
      <c r="B83" s="359"/>
      <c r="C83" s="15" t="str">
        <f>IF(ISERROR(VLOOKUP($A83,'Indices - Political Climate'!D$9:E$919,2, 0)), "", VLOOKUP($A83,'Indices - Political Climate'!D$9:E$919, 2, 0))</f>
        <v/>
      </c>
      <c r="D83" s="53" t="str">
        <f t="shared" si="0"/>
        <v/>
      </c>
      <c r="E83" s="359"/>
      <c r="F83" s="154">
        <f>IF(ISERROR(VLOOKUP($A83,'Indices - Political Climate'!G$9:H$919,2, 0)), "", VLOOKUP($A83,'Indices - Political Climate'!G$9:H$919, 2, 0))</f>
        <v>53.3</v>
      </c>
      <c r="G83" s="239">
        <f t="shared" si="1"/>
        <v>4.95</v>
      </c>
      <c r="H83" s="359"/>
      <c r="I83" s="15"/>
      <c r="J83" s="15"/>
      <c r="L83" s="235">
        <f t="shared" si="2"/>
        <v>4.95</v>
      </c>
      <c r="M83" s="25" t="s">
        <v>384</v>
      </c>
      <c r="N83" s="163"/>
      <c r="R83" s="66"/>
      <c r="S83" s="66"/>
      <c r="T83" s="66"/>
    </row>
    <row r="84" spans="1:20">
      <c r="A84" s="236" t="s">
        <v>125</v>
      </c>
      <c r="B84" s="359"/>
      <c r="C84" s="15" t="str">
        <f>IF(ISERROR(VLOOKUP($A84,'Indices - Political Climate'!D$9:E$919,2, 0)), "", VLOOKUP($A84,'Indices - Political Climate'!D$9:E$919, 2, 0))</f>
        <v/>
      </c>
      <c r="D84" s="53" t="str">
        <f t="shared" si="0"/>
        <v/>
      </c>
      <c r="E84" s="359"/>
      <c r="F84" s="154">
        <f>IF(ISERROR(VLOOKUP($A84,'Indices - Political Climate'!G$9:H$919,2, 0)), "", VLOOKUP($A84,'Indices - Political Climate'!G$9:H$919, 2, 0))</f>
        <v>37.6</v>
      </c>
      <c r="G84" s="239">
        <f t="shared" si="1"/>
        <v>7.71</v>
      </c>
      <c r="H84" s="359"/>
      <c r="I84" s="15"/>
      <c r="J84" s="15"/>
      <c r="L84" s="235">
        <f t="shared" si="2"/>
        <v>7.71</v>
      </c>
      <c r="M84" s="25" t="s">
        <v>384</v>
      </c>
      <c r="N84" s="163"/>
      <c r="R84" s="66"/>
      <c r="S84" s="66"/>
      <c r="T84" s="66"/>
    </row>
    <row r="85" spans="1:20">
      <c r="A85" s="236" t="s">
        <v>127</v>
      </c>
      <c r="B85" s="359"/>
      <c r="C85" s="15">
        <f>IF(ISERROR(VLOOKUP($A85,'Indices - Political Climate'!D$9:E$919,2, 0)), "", VLOOKUP($A85,'Indices - Political Climate'!D$9:E$919, 2, 0))</f>
        <v>5.0249000000000002E-2</v>
      </c>
      <c r="D85" s="53">
        <f t="shared" si="0"/>
        <v>1.01</v>
      </c>
      <c r="E85" s="359"/>
      <c r="F85" s="154">
        <f>IF(ISERROR(VLOOKUP($A85,'Indices - Political Climate'!G$9:H$919,2, 0)), "", VLOOKUP($A85,'Indices - Political Climate'!G$9:H$919, 2, 0))</f>
        <v>47.3</v>
      </c>
      <c r="G85" s="239">
        <f t="shared" si="1"/>
        <v>6</v>
      </c>
      <c r="H85" s="359"/>
      <c r="I85" s="15"/>
      <c r="J85" s="15"/>
      <c r="L85" s="235">
        <f t="shared" si="2"/>
        <v>3.5049999999999999</v>
      </c>
      <c r="M85" s="25" t="s">
        <v>384</v>
      </c>
      <c r="N85" s="163"/>
      <c r="R85" s="66"/>
      <c r="S85" s="66"/>
      <c r="T85" s="66"/>
    </row>
    <row r="86" spans="1:20">
      <c r="A86" s="236" t="s">
        <v>129</v>
      </c>
      <c r="B86" s="359"/>
      <c r="C86" s="15">
        <f>IF(ISERROR(VLOOKUP($A86,'Indices - Political Climate'!D$9:E$919,2, 0)), "", VLOOKUP($A86,'Indices - Political Climate'!D$9:E$919, 2, 0))</f>
        <v>10.926968</v>
      </c>
      <c r="D86" s="53">
        <f t="shared" ref="D86:D149" si="3">IF(C86="", "", ROUND(1 + 9 * ((C86 - MIN($C$21:$C$1600)) / (MAX($C$21:$C$1600) - MIN($C$21:$C$1600))), 2))</f>
        <v>2.83</v>
      </c>
      <c r="E86" s="359"/>
      <c r="F86" s="154">
        <f>IF(ISERROR(VLOOKUP($A86,'Indices - Political Climate'!G$9:H$919,2, 0)), "", VLOOKUP($A86,'Indices - Political Climate'!G$9:H$919, 2, 0))</f>
        <v>74.5</v>
      </c>
      <c r="G86" s="239">
        <f t="shared" ref="G86:G149" si="4">IF(F86="", "", ROUND(10 - 9 * ((F86 - MIN($F$21:$F$1600)) / (MAX($F$21:$F$1600) - MIN($F$21:$F$1600))), 2))</f>
        <v>1.21</v>
      </c>
      <c r="H86" s="359"/>
      <c r="I86" s="15"/>
      <c r="J86" s="15"/>
      <c r="L86" s="235">
        <f t="shared" ref="L86:L149" si="5">IF(ISERROR(AVERAGE(D86,G86,J86)),"",AVERAGE(D86,G86,J86))</f>
        <v>2.02</v>
      </c>
      <c r="M86" s="25" t="s">
        <v>384</v>
      </c>
      <c r="N86" s="163"/>
      <c r="R86" s="66"/>
      <c r="S86" s="66"/>
      <c r="T86" s="66"/>
    </row>
    <row r="87" spans="1:20">
      <c r="A87" s="236" t="s">
        <v>131</v>
      </c>
      <c r="B87" s="359"/>
      <c r="C87" s="15">
        <f>IF(ISERROR(VLOOKUP($A87,'Indices - Political Climate'!D$9:E$919,2, 0)), "", VLOOKUP($A87,'Indices - Political Climate'!D$9:E$919, 2, 0))</f>
        <v>6.032E-3</v>
      </c>
      <c r="D87" s="53">
        <f t="shared" si="3"/>
        <v>1</v>
      </c>
      <c r="E87" s="359"/>
      <c r="F87" s="154">
        <f>IF(ISERROR(VLOOKUP($A87,'Indices - Political Climate'!G$9:H$919,2, 0)), "", VLOOKUP($A87,'Indices - Political Climate'!G$9:H$919, 2, 0))</f>
        <v>36.9</v>
      </c>
      <c r="G87" s="239">
        <f t="shared" si="4"/>
        <v>7.83</v>
      </c>
      <c r="H87" s="359"/>
      <c r="I87" s="15"/>
      <c r="J87" s="15"/>
      <c r="L87" s="235">
        <f t="shared" si="5"/>
        <v>4.415</v>
      </c>
      <c r="M87" s="25" t="s">
        <v>384</v>
      </c>
      <c r="N87" s="163"/>
      <c r="R87" s="66"/>
      <c r="S87" s="66"/>
      <c r="T87" s="66"/>
    </row>
    <row r="88" spans="1:20">
      <c r="A88" s="236" t="s">
        <v>133</v>
      </c>
      <c r="B88" s="359"/>
      <c r="C88" s="15">
        <f>IF(ISERROR(VLOOKUP($A88,'Indices - Political Climate'!D$9:E$919,2, 0)), "", VLOOKUP($A88,'Indices - Political Climate'!D$9:E$919, 2, 0))</f>
        <v>23.270429</v>
      </c>
      <c r="D88" s="53">
        <f t="shared" si="3"/>
        <v>4.91</v>
      </c>
      <c r="E88" s="359"/>
      <c r="F88" s="154">
        <f>IF(ISERROR(VLOOKUP($A88,'Indices - Political Climate'!G$9:H$919,2, 0)), "", VLOOKUP($A88,'Indices - Political Climate'!G$9:H$919, 2, 0))</f>
        <v>67.3</v>
      </c>
      <c r="G88" s="239">
        <f t="shared" si="4"/>
        <v>2.48</v>
      </c>
      <c r="H88" s="359"/>
      <c r="I88" s="15"/>
      <c r="J88" s="15"/>
      <c r="L88" s="235">
        <f t="shared" si="5"/>
        <v>3.6950000000000003</v>
      </c>
      <c r="M88" s="25" t="s">
        <v>384</v>
      </c>
      <c r="N88" s="163"/>
      <c r="R88" s="66"/>
      <c r="S88" s="66"/>
      <c r="T88" s="66"/>
    </row>
    <row r="89" spans="1:20">
      <c r="A89" s="236" t="s">
        <v>135</v>
      </c>
      <c r="B89" s="359"/>
      <c r="C89" s="15" t="str">
        <f>IF(ISERROR(VLOOKUP($A89,'Indices - Political Climate'!D$9:E$919,2, 0)), "", VLOOKUP($A89,'Indices - Political Climate'!D$9:E$919, 2, 0))</f>
        <v/>
      </c>
      <c r="D89" s="53" t="str">
        <f t="shared" si="3"/>
        <v/>
      </c>
      <c r="E89" s="359"/>
      <c r="F89" s="154">
        <f>IF(ISERROR(VLOOKUP($A89,'Indices - Political Climate'!G$9:H$919,2, 0)), "", VLOOKUP($A89,'Indices - Political Climate'!G$9:H$919, 2, 0))</f>
        <v>45.8</v>
      </c>
      <c r="G89" s="239">
        <f t="shared" si="4"/>
        <v>6.27</v>
      </c>
      <c r="H89" s="359"/>
      <c r="I89" s="15"/>
      <c r="J89" s="15"/>
      <c r="L89" s="235">
        <f t="shared" si="5"/>
        <v>6.27</v>
      </c>
      <c r="M89" s="25" t="s">
        <v>384</v>
      </c>
      <c r="N89" s="163"/>
      <c r="R89" s="66"/>
      <c r="S89" s="66"/>
      <c r="T89" s="66"/>
    </row>
    <row r="90" spans="1:20">
      <c r="A90" s="236" t="s">
        <v>137</v>
      </c>
      <c r="B90" s="359"/>
      <c r="C90" s="15">
        <f>IF(ISERROR(VLOOKUP($A90,'Indices - Political Climate'!D$9:E$919,2, 0)), "", VLOOKUP($A90,'Indices - Political Climate'!D$9:E$919, 2, 0))</f>
        <v>9.6124890000000001</v>
      </c>
      <c r="D90" s="53">
        <f t="shared" si="3"/>
        <v>2.61</v>
      </c>
      <c r="E90" s="359"/>
      <c r="F90" s="154">
        <f>IF(ISERROR(VLOOKUP($A90,'Indices - Political Climate'!G$9:H$919,2, 0)), "", VLOOKUP($A90,'Indices - Political Climate'!G$9:H$919, 2, 0))</f>
        <v>32.5</v>
      </c>
      <c r="G90" s="239">
        <f t="shared" si="4"/>
        <v>8.61</v>
      </c>
      <c r="H90" s="359"/>
      <c r="I90" s="15"/>
      <c r="J90" s="15"/>
      <c r="L90" s="235">
        <f t="shared" si="5"/>
        <v>5.6099999999999994</v>
      </c>
      <c r="M90" s="25" t="s">
        <v>384</v>
      </c>
      <c r="N90" s="163"/>
      <c r="R90" s="66"/>
      <c r="S90" s="66"/>
      <c r="T90" s="66"/>
    </row>
    <row r="91" spans="1:20">
      <c r="A91" s="236" t="s">
        <v>139</v>
      </c>
      <c r="B91" s="359"/>
      <c r="C91" s="15">
        <f>IF(ISERROR(VLOOKUP($A91,'Indices - Political Climate'!D$9:E$919,2, 0)), "", VLOOKUP($A91,'Indices - Political Climate'!D$9:E$919, 2, 0))</f>
        <v>0.133716</v>
      </c>
      <c r="D91" s="53">
        <f t="shared" si="3"/>
        <v>1.02</v>
      </c>
      <c r="E91" s="359"/>
      <c r="F91" s="154">
        <f>IF(ISERROR(VLOOKUP($A91,'Indices - Political Climate'!G$9:H$919,2, 0)), "", VLOOKUP($A91,'Indices - Political Climate'!G$9:H$919, 2, 0))</f>
        <v>36.5</v>
      </c>
      <c r="G91" s="239">
        <f t="shared" si="4"/>
        <v>7.9</v>
      </c>
      <c r="H91" s="359"/>
      <c r="I91" s="15"/>
      <c r="J91" s="15"/>
      <c r="L91" s="235">
        <f t="shared" si="5"/>
        <v>4.46</v>
      </c>
      <c r="M91" s="25" t="s">
        <v>384</v>
      </c>
      <c r="N91" s="163"/>
      <c r="R91" s="66"/>
      <c r="S91" s="66"/>
      <c r="T91" s="66"/>
    </row>
    <row r="92" spans="1:20">
      <c r="A92" s="236" t="s">
        <v>141</v>
      </c>
      <c r="B92" s="359"/>
      <c r="C92" s="15" t="str">
        <f>IF(ISERROR(VLOOKUP($A92,'Indices - Political Climate'!D$9:E$919,2, 0)), "", VLOOKUP($A92,'Indices - Political Climate'!D$9:E$919, 2, 0))</f>
        <v/>
      </c>
      <c r="D92" s="53" t="str">
        <f t="shared" si="3"/>
        <v/>
      </c>
      <c r="E92" s="359"/>
      <c r="F92" s="154">
        <f>IF(ISERROR(VLOOKUP($A92,'Indices - Political Climate'!G$9:H$919,2, 0)), "", VLOOKUP($A92,'Indices - Political Climate'!G$9:H$919, 2, 0))</f>
        <v>42</v>
      </c>
      <c r="G92" s="239">
        <f t="shared" si="4"/>
        <v>6.94</v>
      </c>
      <c r="H92" s="359"/>
      <c r="I92" s="15"/>
      <c r="J92" s="15"/>
      <c r="L92" s="235">
        <f t="shared" si="5"/>
        <v>6.94</v>
      </c>
      <c r="M92" s="25" t="s">
        <v>384</v>
      </c>
      <c r="N92" s="163"/>
      <c r="R92" s="66"/>
      <c r="S92" s="66"/>
      <c r="T92" s="66"/>
    </row>
    <row r="93" spans="1:20">
      <c r="A93" s="236" t="s">
        <v>143</v>
      </c>
      <c r="B93" s="359"/>
      <c r="C93" s="15">
        <f>IF(ISERROR(VLOOKUP($A93,'Indices - Political Climate'!D$9:E$919,2, 0)), "", VLOOKUP($A93,'Indices - Political Climate'!D$9:E$919, 2, 0))</f>
        <v>2.1908E-2</v>
      </c>
      <c r="D93" s="53">
        <f t="shared" si="3"/>
        <v>1</v>
      </c>
      <c r="E93" s="359"/>
      <c r="F93" s="154">
        <f>IF(ISERROR(VLOOKUP($A93,'Indices - Political Climate'!G$9:H$919,2, 0)), "", VLOOKUP($A93,'Indices - Political Climate'!G$9:H$919, 2, 0))</f>
        <v>49</v>
      </c>
      <c r="G93" s="239">
        <f t="shared" si="4"/>
        <v>5.7</v>
      </c>
      <c r="H93" s="359"/>
      <c r="I93" s="15"/>
      <c r="J93" s="15"/>
      <c r="L93" s="235">
        <f t="shared" si="5"/>
        <v>3.35</v>
      </c>
      <c r="M93" s="25" t="s">
        <v>384</v>
      </c>
      <c r="N93" s="163"/>
      <c r="R93" s="66"/>
      <c r="S93" s="66"/>
      <c r="T93" s="66"/>
    </row>
    <row r="94" spans="1:20">
      <c r="A94" s="236" t="s">
        <v>145</v>
      </c>
      <c r="B94" s="359"/>
      <c r="C94" s="15">
        <f>IF(ISERROR(VLOOKUP($A94,'Indices - Political Climate'!D$9:E$919,2, 0)), "", VLOOKUP($A94,'Indices - Political Climate'!D$9:E$919, 2, 0))</f>
        <v>8.8904999999999998E-2</v>
      </c>
      <c r="D94" s="53">
        <f t="shared" si="3"/>
        <v>1.01</v>
      </c>
      <c r="E94" s="359"/>
      <c r="F94" s="154">
        <f>IF(ISERROR(VLOOKUP($A94,'Indices - Political Climate'!G$9:H$919,2, 0)), "", VLOOKUP($A94,'Indices - Political Climate'!G$9:H$919, 2, 0))</f>
        <v>36.4</v>
      </c>
      <c r="G94" s="239">
        <f t="shared" si="4"/>
        <v>7.92</v>
      </c>
      <c r="H94" s="359"/>
      <c r="I94" s="15"/>
      <c r="J94" s="15"/>
      <c r="L94" s="235">
        <f t="shared" si="5"/>
        <v>4.4649999999999999</v>
      </c>
      <c r="M94" s="25" t="s">
        <v>384</v>
      </c>
      <c r="N94" s="163"/>
      <c r="R94" s="66"/>
      <c r="S94" s="66"/>
      <c r="T94" s="66"/>
    </row>
    <row r="95" spans="1:20">
      <c r="A95" s="236" t="s">
        <v>148</v>
      </c>
      <c r="B95" s="359"/>
      <c r="C95" s="15">
        <f>IF(ISERROR(VLOOKUP($A95,'Indices - Political Climate'!D$9:E$919,2, 0)), "", VLOOKUP($A95,'Indices - Political Climate'!D$9:E$919, 2, 0))</f>
        <v>0.89107800000000004</v>
      </c>
      <c r="D95" s="53">
        <f t="shared" si="3"/>
        <v>1.1499999999999999</v>
      </c>
      <c r="E95" s="359"/>
      <c r="F95" s="154">
        <f>IF(ISERROR(VLOOKUP($A95,'Indices - Political Climate'!G$9:H$919,2, 0)), "", VLOOKUP($A95,'Indices - Political Climate'!G$9:H$919, 2, 0))</f>
        <v>40.200000000000003</v>
      </c>
      <c r="G95" s="239">
        <f t="shared" si="4"/>
        <v>7.25</v>
      </c>
      <c r="H95" s="359"/>
      <c r="I95" s="15"/>
      <c r="J95" s="15"/>
      <c r="L95" s="235">
        <f t="shared" si="5"/>
        <v>4.2</v>
      </c>
      <c r="M95" s="25" t="s">
        <v>384</v>
      </c>
      <c r="N95" s="163"/>
      <c r="R95" s="66"/>
      <c r="S95" s="66"/>
      <c r="T95" s="66"/>
    </row>
    <row r="96" spans="1:20">
      <c r="A96" s="236" t="s">
        <v>462</v>
      </c>
      <c r="B96" s="359"/>
      <c r="C96" s="15" t="str">
        <f>IF(ISERROR(VLOOKUP($A96,'Indices - Political Climate'!D$9:E$919,2, 0)), "", VLOOKUP($A96,'Indices - Political Climate'!D$9:E$919, 2, 0))</f>
        <v/>
      </c>
      <c r="D96" s="53" t="str">
        <f t="shared" si="3"/>
        <v/>
      </c>
      <c r="E96" s="359"/>
      <c r="F96" s="154" t="str">
        <f>IF(ISERROR(VLOOKUP($A96,'Indices - Political Climate'!G$9:H$919,2, 0)), "", VLOOKUP($A96,'Indices - Political Climate'!G$9:H$919, 2, 0))</f>
        <v/>
      </c>
      <c r="G96" s="239" t="str">
        <f t="shared" si="4"/>
        <v/>
      </c>
      <c r="H96" s="359"/>
      <c r="I96" s="15"/>
      <c r="J96" s="15"/>
      <c r="L96" s="235" t="str">
        <f t="shared" si="5"/>
        <v/>
      </c>
      <c r="M96" s="25" t="s">
        <v>384</v>
      </c>
      <c r="N96" s="163"/>
      <c r="R96" s="66"/>
      <c r="S96" s="66"/>
      <c r="T96" s="66"/>
    </row>
    <row r="97" spans="1:20">
      <c r="A97" s="236" t="s">
        <v>150</v>
      </c>
      <c r="B97" s="359"/>
      <c r="C97" s="15">
        <f>IF(ISERROR(VLOOKUP($A97,'Indices - Political Climate'!D$9:E$919,2, 0)), "", VLOOKUP($A97,'Indices - Political Climate'!D$9:E$919, 2, 0))</f>
        <v>4.1224470000000002</v>
      </c>
      <c r="D97" s="53">
        <f t="shared" si="3"/>
        <v>1.69</v>
      </c>
      <c r="E97" s="359"/>
      <c r="F97" s="154">
        <f>IF(ISERROR(VLOOKUP($A97,'Indices - Political Climate'!G$9:H$919,2, 0)), "", VLOOKUP($A97,'Indices - Political Climate'!G$9:H$919, 2, 0))</f>
        <v>59.8</v>
      </c>
      <c r="G97" s="239">
        <f t="shared" si="4"/>
        <v>3.8</v>
      </c>
      <c r="H97" s="359"/>
      <c r="I97" s="15"/>
      <c r="J97" s="15"/>
      <c r="L97" s="235">
        <f t="shared" si="5"/>
        <v>2.7450000000000001</v>
      </c>
      <c r="M97" s="25" t="s">
        <v>384</v>
      </c>
      <c r="N97" s="163"/>
      <c r="R97" s="66"/>
      <c r="S97" s="66"/>
      <c r="T97" s="66"/>
    </row>
    <row r="98" spans="1:20">
      <c r="A98" s="236" t="s">
        <v>152</v>
      </c>
      <c r="B98" s="359"/>
      <c r="C98" s="15" t="str">
        <f>IF(ISERROR(VLOOKUP($A98,'Indices - Political Climate'!D$9:E$919,2, 0)), "", VLOOKUP($A98,'Indices - Political Climate'!D$9:E$919, 2, 0))</f>
        <v/>
      </c>
      <c r="D98" s="53" t="str">
        <f t="shared" si="3"/>
        <v/>
      </c>
      <c r="E98" s="359"/>
      <c r="F98" s="154">
        <f>IF(ISERROR(VLOOKUP($A98,'Indices - Political Climate'!G$9:H$919,2, 0)), "", VLOOKUP($A98,'Indices - Political Climate'!G$9:H$919, 2, 0))</f>
        <v>64.3</v>
      </c>
      <c r="G98" s="239">
        <f t="shared" si="4"/>
        <v>3.01</v>
      </c>
      <c r="H98" s="359"/>
      <c r="I98" s="15"/>
      <c r="J98" s="15"/>
      <c r="L98" s="235">
        <f t="shared" si="5"/>
        <v>3.01</v>
      </c>
      <c r="M98" s="25" t="s">
        <v>384</v>
      </c>
      <c r="N98" s="163"/>
      <c r="R98" s="66"/>
      <c r="S98" s="66"/>
      <c r="T98" s="66"/>
    </row>
    <row r="99" spans="1:20">
      <c r="A99" s="236" t="s">
        <v>154</v>
      </c>
      <c r="B99" s="359"/>
      <c r="C99" s="15">
        <f>IF(ISERROR(VLOOKUP($A99,'Indices - Political Climate'!D$9:E$919,2, 0)), "", VLOOKUP($A99,'Indices - Political Climate'!D$9:E$919, 2, 0))</f>
        <v>3.9805640000000002</v>
      </c>
      <c r="D99" s="53">
        <f t="shared" si="3"/>
        <v>1.67</v>
      </c>
      <c r="E99" s="359"/>
      <c r="F99" s="154">
        <f>IF(ISERROR(VLOOKUP($A99,'Indices - Political Climate'!G$9:H$919,2, 0)), "", VLOOKUP($A99,'Indices - Political Climate'!G$9:H$919, 2, 0))</f>
        <v>27.6</v>
      </c>
      <c r="G99" s="239">
        <f t="shared" si="4"/>
        <v>9.4700000000000006</v>
      </c>
      <c r="H99" s="359"/>
      <c r="I99" s="15"/>
      <c r="J99" s="15"/>
      <c r="L99" s="235">
        <f t="shared" si="5"/>
        <v>5.57</v>
      </c>
      <c r="M99" s="25" t="s">
        <v>384</v>
      </c>
      <c r="N99" s="163"/>
      <c r="R99" s="66"/>
      <c r="S99" s="66"/>
      <c r="T99" s="66"/>
    </row>
    <row r="100" spans="1:20">
      <c r="A100" s="236" t="s">
        <v>156</v>
      </c>
      <c r="B100" s="359"/>
      <c r="C100" s="15">
        <f>IF(ISERROR(VLOOKUP($A100,'Indices - Political Climate'!D$9:E$919,2, 0)), "", VLOOKUP($A100,'Indices - Political Climate'!D$9:E$919, 2, 0))</f>
        <v>0.20791499999999999</v>
      </c>
      <c r="D100" s="53">
        <f t="shared" si="3"/>
        <v>1.03</v>
      </c>
      <c r="E100" s="359"/>
      <c r="F100" s="154">
        <f>IF(ISERROR(VLOOKUP($A100,'Indices - Political Climate'!G$9:H$919,2, 0)), "", VLOOKUP($A100,'Indices - Political Climate'!G$9:H$919, 2, 0))</f>
        <v>33.6</v>
      </c>
      <c r="G100" s="239">
        <f t="shared" si="4"/>
        <v>8.41</v>
      </c>
      <c r="H100" s="359"/>
      <c r="I100" s="15"/>
      <c r="J100" s="15"/>
      <c r="L100" s="235">
        <f t="shared" si="5"/>
        <v>4.72</v>
      </c>
      <c r="M100" s="25" t="s">
        <v>384</v>
      </c>
      <c r="N100" s="163"/>
      <c r="R100" s="66"/>
      <c r="S100" s="66"/>
      <c r="T100" s="66"/>
    </row>
    <row r="101" spans="1:20">
      <c r="A101" s="236" t="s">
        <v>158</v>
      </c>
      <c r="B101" s="359"/>
      <c r="C101" s="15">
        <f>IF(ISERROR(VLOOKUP($A101,'Indices - Political Climate'!D$9:E$919,2, 0)), "", VLOOKUP($A101,'Indices - Political Climate'!D$9:E$919, 2, 0))</f>
        <v>0.728962</v>
      </c>
      <c r="D101" s="53">
        <f t="shared" si="3"/>
        <v>1.1200000000000001</v>
      </c>
      <c r="E101" s="359"/>
      <c r="F101" s="154">
        <f>IF(ISERROR(VLOOKUP($A101,'Indices - Political Climate'!G$9:H$919,2, 0)), "", VLOOKUP($A101,'Indices - Political Climate'!G$9:H$919, 2, 0))</f>
        <v>41.8</v>
      </c>
      <c r="G101" s="239">
        <f t="shared" si="4"/>
        <v>6.97</v>
      </c>
      <c r="H101" s="359"/>
      <c r="I101" s="15"/>
      <c r="J101" s="15"/>
      <c r="L101" s="235">
        <f t="shared" si="5"/>
        <v>4.0449999999999999</v>
      </c>
      <c r="M101" s="25" t="s">
        <v>384</v>
      </c>
      <c r="N101" s="163"/>
      <c r="R101" s="66"/>
      <c r="S101" s="66"/>
      <c r="T101" s="66"/>
    </row>
    <row r="102" spans="1:20">
      <c r="A102" s="236" t="s">
        <v>160</v>
      </c>
      <c r="B102" s="359"/>
      <c r="C102" s="15">
        <f>IF(ISERROR(VLOOKUP($A102,'Indices - Political Climate'!D$9:E$919,2, 0)), "", VLOOKUP($A102,'Indices - Political Climate'!D$9:E$919, 2, 0))</f>
        <v>6.7920000000000003E-3</v>
      </c>
      <c r="D102" s="53">
        <f t="shared" si="3"/>
        <v>1</v>
      </c>
      <c r="E102" s="359"/>
      <c r="F102" s="154">
        <f>IF(ISERROR(VLOOKUP($A102,'Indices - Political Climate'!G$9:H$919,2, 0)), "", VLOOKUP($A102,'Indices - Political Climate'!G$9:H$919, 2, 0))</f>
        <v>30.3</v>
      </c>
      <c r="G102" s="239">
        <f t="shared" si="4"/>
        <v>9</v>
      </c>
      <c r="H102" s="359"/>
      <c r="I102" s="15"/>
      <c r="J102" s="15"/>
      <c r="L102" s="235">
        <f t="shared" si="5"/>
        <v>5</v>
      </c>
      <c r="M102" s="25" t="s">
        <v>384</v>
      </c>
      <c r="N102" s="163"/>
      <c r="R102" s="66"/>
      <c r="S102" s="66"/>
      <c r="T102" s="66"/>
    </row>
    <row r="103" spans="1:20">
      <c r="A103" s="236" t="s">
        <v>162</v>
      </c>
      <c r="B103" s="359"/>
      <c r="C103" s="15">
        <f>IF(ISERROR(VLOOKUP($A103,'Indices - Political Climate'!D$9:E$919,2, 0)), "", VLOOKUP($A103,'Indices - Political Climate'!D$9:E$919, 2, 0))</f>
        <v>0.39818999999999999</v>
      </c>
      <c r="D103" s="53">
        <f t="shared" si="3"/>
        <v>1.07</v>
      </c>
      <c r="E103" s="359"/>
      <c r="F103" s="154">
        <f>IF(ISERROR(VLOOKUP($A103,'Indices - Political Climate'!G$9:H$919,2, 0)), "", VLOOKUP($A103,'Indices - Political Climate'!G$9:H$919, 2, 0))</f>
        <v>65.8</v>
      </c>
      <c r="G103" s="239">
        <f t="shared" si="4"/>
        <v>2.74</v>
      </c>
      <c r="H103" s="359"/>
      <c r="I103" s="15"/>
      <c r="J103" s="15"/>
      <c r="L103" s="235">
        <f t="shared" si="5"/>
        <v>1.9050000000000002</v>
      </c>
      <c r="M103" s="25" t="s">
        <v>384</v>
      </c>
      <c r="N103" s="163"/>
      <c r="R103" s="66"/>
      <c r="S103" s="66"/>
      <c r="T103" s="66"/>
    </row>
    <row r="104" spans="1:20">
      <c r="A104" s="236" t="s">
        <v>164</v>
      </c>
      <c r="B104" s="359"/>
      <c r="C104" s="15" t="str">
        <f>IF(ISERROR(VLOOKUP($A104,'Indices - Political Climate'!D$9:E$919,2, 0)), "", VLOOKUP($A104,'Indices - Political Climate'!D$9:E$919, 2, 0))</f>
        <v/>
      </c>
      <c r="D104" s="53" t="str">
        <f t="shared" si="3"/>
        <v/>
      </c>
      <c r="E104" s="359"/>
      <c r="F104" s="154">
        <f>IF(ISERROR(VLOOKUP($A104,'Indices - Political Climate'!G$9:H$919,2, 0)), "", VLOOKUP($A104,'Indices - Political Climate'!G$9:H$919, 2, 0))</f>
        <v>48</v>
      </c>
      <c r="G104" s="239">
        <f t="shared" si="4"/>
        <v>5.88</v>
      </c>
      <c r="H104" s="359"/>
      <c r="I104" s="15"/>
      <c r="J104" s="15"/>
      <c r="L104" s="235">
        <f t="shared" si="5"/>
        <v>5.88</v>
      </c>
      <c r="M104" s="25" t="s">
        <v>384</v>
      </c>
      <c r="N104" s="163"/>
      <c r="R104" s="66"/>
      <c r="S104" s="66"/>
      <c r="T104" s="66"/>
    </row>
    <row r="105" spans="1:20">
      <c r="A105" s="236" t="s">
        <v>166</v>
      </c>
      <c r="B105" s="359"/>
      <c r="C105" s="15">
        <f>IF(ISERROR(VLOOKUP($A105,'Indices - Political Climate'!D$9:E$919,2, 0)), "", VLOOKUP($A105,'Indices - Political Climate'!D$9:E$919, 2, 0))</f>
        <v>30.002050000000001</v>
      </c>
      <c r="D105" s="53">
        <f t="shared" si="3"/>
        <v>6.04</v>
      </c>
      <c r="E105" s="359"/>
      <c r="F105" s="154">
        <f>IF(ISERROR(VLOOKUP($A105,'Indices - Political Climate'!G$9:H$919,2, 0)), "", VLOOKUP($A105,'Indices - Political Climate'!G$9:H$919, 2, 0))</f>
        <v>60.3</v>
      </c>
      <c r="G105" s="239">
        <f t="shared" si="4"/>
        <v>3.71</v>
      </c>
      <c r="H105" s="359"/>
      <c r="I105" s="15"/>
      <c r="J105" s="15"/>
      <c r="L105" s="235">
        <f t="shared" si="5"/>
        <v>4.875</v>
      </c>
      <c r="M105" s="25" t="s">
        <v>384</v>
      </c>
      <c r="N105" s="163"/>
      <c r="R105" s="66"/>
      <c r="S105" s="66"/>
      <c r="T105" s="66"/>
    </row>
    <row r="106" spans="1:20">
      <c r="A106" s="236" t="s">
        <v>168</v>
      </c>
      <c r="B106" s="359"/>
      <c r="C106" s="15" t="str">
        <f>IF(ISERROR(VLOOKUP($A106,'Indices - Political Climate'!D$9:E$919,2, 0)), "", VLOOKUP($A106,'Indices - Political Climate'!D$9:E$919, 2, 0))</f>
        <v/>
      </c>
      <c r="D106" s="53" t="str">
        <f t="shared" si="3"/>
        <v/>
      </c>
      <c r="E106" s="359"/>
      <c r="F106" s="154">
        <f>IF(ISERROR(VLOOKUP($A106,'Indices - Political Climate'!G$9:H$919,2, 0)), "", VLOOKUP($A106,'Indices - Political Climate'!G$9:H$919, 2, 0))</f>
        <v>48.5</v>
      </c>
      <c r="G106" s="239">
        <f t="shared" si="4"/>
        <v>5.79</v>
      </c>
      <c r="H106" s="359"/>
      <c r="I106" s="15"/>
      <c r="J106" s="15"/>
      <c r="L106" s="235">
        <f t="shared" si="5"/>
        <v>5.79</v>
      </c>
      <c r="M106" s="25" t="s">
        <v>384</v>
      </c>
      <c r="N106" s="163"/>
      <c r="R106" s="66"/>
      <c r="S106" s="66"/>
      <c r="T106" s="66"/>
    </row>
    <row r="107" spans="1:20">
      <c r="A107" s="236" t="s">
        <v>170</v>
      </c>
      <c r="B107" s="359"/>
      <c r="C107" s="15">
        <f>IF(ISERROR(VLOOKUP($A107,'Indices - Political Climate'!D$9:E$919,2, 0)), "", VLOOKUP($A107,'Indices - Political Climate'!D$9:E$919, 2, 0))</f>
        <v>1.1130070000000001</v>
      </c>
      <c r="D107" s="53">
        <f t="shared" si="3"/>
        <v>1.19</v>
      </c>
      <c r="E107" s="359"/>
      <c r="F107" s="154">
        <f>IF(ISERROR(VLOOKUP($A107,'Indices - Political Climate'!G$9:H$919,2, 0)), "", VLOOKUP($A107,'Indices - Political Climate'!G$9:H$919, 2, 0))</f>
        <v>61.4</v>
      </c>
      <c r="G107" s="239">
        <f t="shared" si="4"/>
        <v>3.52</v>
      </c>
      <c r="H107" s="359"/>
      <c r="I107" s="15"/>
      <c r="J107" s="15"/>
      <c r="L107" s="235">
        <f t="shared" si="5"/>
        <v>2.355</v>
      </c>
      <c r="M107" s="25" t="s">
        <v>384</v>
      </c>
      <c r="N107" s="163"/>
      <c r="R107" s="66"/>
      <c r="S107" s="66"/>
      <c r="T107" s="66"/>
    </row>
    <row r="108" spans="1:20">
      <c r="A108" s="236" t="s">
        <v>172</v>
      </c>
      <c r="B108" s="359"/>
      <c r="C108" s="15" t="str">
        <f>IF(ISERROR(VLOOKUP($A108,'Indices - Political Climate'!D$9:E$919,2, 0)), "", VLOOKUP($A108,'Indices - Political Climate'!D$9:E$919, 2, 0))</f>
        <v/>
      </c>
      <c r="D108" s="53" t="str">
        <f t="shared" si="3"/>
        <v/>
      </c>
      <c r="E108" s="359"/>
      <c r="F108" s="154">
        <f>IF(ISERROR(VLOOKUP($A108,'Indices - Political Climate'!G$9:H$919,2, 0)), "", VLOOKUP($A108,'Indices - Political Climate'!G$9:H$919, 2, 0))</f>
        <v>47.3</v>
      </c>
      <c r="G108" s="239">
        <f t="shared" si="4"/>
        <v>6</v>
      </c>
      <c r="H108" s="359"/>
      <c r="I108" s="15"/>
      <c r="J108" s="15"/>
      <c r="L108" s="235">
        <f t="shared" si="5"/>
        <v>6</v>
      </c>
      <c r="M108" s="25" t="s">
        <v>384</v>
      </c>
      <c r="N108" s="163"/>
      <c r="R108" s="66"/>
      <c r="S108" s="66"/>
      <c r="T108" s="66"/>
    </row>
    <row r="109" spans="1:20">
      <c r="A109" s="236" t="s">
        <v>174</v>
      </c>
      <c r="B109" s="359"/>
      <c r="C109" s="15" t="str">
        <f>IF(ISERROR(VLOOKUP($A109,'Indices - Political Climate'!D$9:E$919,2, 0)), "", VLOOKUP($A109,'Indices - Political Climate'!D$9:E$919, 2, 0))</f>
        <v/>
      </c>
      <c r="D109" s="53" t="str">
        <f t="shared" si="3"/>
        <v/>
      </c>
      <c r="E109" s="359"/>
      <c r="F109" s="154">
        <f>IF(ISERROR(VLOOKUP($A109,'Indices - Political Climate'!G$9:H$919,2, 0)), "", VLOOKUP($A109,'Indices - Political Climate'!G$9:H$919, 2, 0))</f>
        <v>47.8</v>
      </c>
      <c r="G109" s="239">
        <f t="shared" si="4"/>
        <v>5.91</v>
      </c>
      <c r="H109" s="359"/>
      <c r="I109" s="15"/>
      <c r="J109" s="15"/>
      <c r="L109" s="235">
        <f t="shared" si="5"/>
        <v>5.91</v>
      </c>
      <c r="M109" s="25" t="s">
        <v>384</v>
      </c>
      <c r="N109" s="163"/>
      <c r="R109" s="66"/>
      <c r="S109" s="66"/>
      <c r="T109" s="66"/>
    </row>
    <row r="110" spans="1:20">
      <c r="A110" s="236" t="s">
        <v>176</v>
      </c>
      <c r="B110" s="359"/>
      <c r="C110" s="15" t="str">
        <f>IF(ISERROR(VLOOKUP($A110,'Indices - Political Climate'!D$9:E$919,2, 0)), "", VLOOKUP($A110,'Indices - Political Climate'!D$9:E$919, 2, 0))</f>
        <v/>
      </c>
      <c r="D110" s="53" t="str">
        <f t="shared" si="3"/>
        <v/>
      </c>
      <c r="E110" s="359"/>
      <c r="F110" s="154">
        <f>IF(ISERROR(VLOOKUP($A110,'Indices - Political Climate'!G$9:H$919,2, 0)), "", VLOOKUP($A110,'Indices - Political Climate'!G$9:H$919, 2, 0))</f>
        <v>36.9</v>
      </c>
      <c r="G110" s="239">
        <f t="shared" si="4"/>
        <v>7.83</v>
      </c>
      <c r="H110" s="359"/>
      <c r="I110" s="15"/>
      <c r="J110" s="15"/>
      <c r="L110" s="235">
        <f t="shared" si="5"/>
        <v>7.83</v>
      </c>
      <c r="M110" s="25" t="s">
        <v>384</v>
      </c>
      <c r="N110" s="163"/>
      <c r="R110" s="66"/>
      <c r="S110" s="66"/>
      <c r="T110" s="66"/>
    </row>
    <row r="111" spans="1:20">
      <c r="A111" s="236" t="s">
        <v>463</v>
      </c>
      <c r="B111" s="359"/>
      <c r="C111" s="15" t="str">
        <f>IF(ISERROR(VLOOKUP($A111,'Indices - Political Climate'!D$9:E$919,2, 0)), "", VLOOKUP($A111,'Indices - Political Climate'!D$9:E$919, 2, 0))</f>
        <v/>
      </c>
      <c r="D111" s="53" t="str">
        <f t="shared" si="3"/>
        <v/>
      </c>
      <c r="E111" s="359"/>
      <c r="F111" s="154">
        <f>IF(ISERROR(VLOOKUP($A111,'Indices - Political Climate'!G$9:H$919,2, 0)), "", VLOOKUP($A111,'Indices - Political Climate'!G$9:H$919, 2, 0))</f>
        <v>44.3</v>
      </c>
      <c r="G111" s="239">
        <f t="shared" si="4"/>
        <v>6.53</v>
      </c>
      <c r="H111" s="359"/>
      <c r="I111" s="15"/>
      <c r="J111" s="15"/>
      <c r="L111" s="235">
        <f t="shared" si="5"/>
        <v>6.53</v>
      </c>
      <c r="M111" s="25" t="s">
        <v>384</v>
      </c>
      <c r="N111" s="163"/>
      <c r="R111" s="66"/>
      <c r="S111" s="66"/>
      <c r="T111" s="66"/>
    </row>
    <row r="112" spans="1:20">
      <c r="A112" s="236" t="s">
        <v>464</v>
      </c>
      <c r="B112" s="359"/>
      <c r="C112" s="15" t="str">
        <f>IF(ISERROR(VLOOKUP($A112,'Indices - Political Climate'!D$9:E$919,2, 0)), "", VLOOKUP($A112,'Indices - Political Climate'!D$9:E$919, 2, 0))</f>
        <v/>
      </c>
      <c r="D112" s="53" t="str">
        <f t="shared" si="3"/>
        <v/>
      </c>
      <c r="E112" s="359"/>
      <c r="F112" s="154" t="str">
        <f>IF(ISERROR(VLOOKUP($A112,'Indices - Political Climate'!G$9:H$919,2, 0)), "", VLOOKUP($A112,'Indices - Political Climate'!G$9:H$919, 2, 0))</f>
        <v/>
      </c>
      <c r="G112" s="239" t="str">
        <f t="shared" si="4"/>
        <v/>
      </c>
      <c r="H112" s="359"/>
      <c r="I112" s="15"/>
      <c r="J112" s="15"/>
      <c r="L112" s="235" t="str">
        <f t="shared" si="5"/>
        <v/>
      </c>
      <c r="M112" s="25" t="s">
        <v>384</v>
      </c>
      <c r="N112" s="163"/>
      <c r="R112" s="66"/>
      <c r="S112" s="66"/>
      <c r="T112" s="66"/>
    </row>
    <row r="113" spans="1:20">
      <c r="A113" s="236" t="s">
        <v>178</v>
      </c>
      <c r="B113" s="359"/>
      <c r="C113" s="15" t="str">
        <f>IF(ISERROR(VLOOKUP($A113,'Indices - Political Climate'!D$9:E$919,2, 0)), "", VLOOKUP($A113,'Indices - Political Climate'!D$9:E$919, 2, 0))</f>
        <v/>
      </c>
      <c r="D113" s="53" t="str">
        <f t="shared" si="3"/>
        <v/>
      </c>
      <c r="E113" s="359"/>
      <c r="F113" s="154">
        <f>IF(ISERROR(VLOOKUP($A113,'Indices - Political Climate'!G$9:H$919,2, 0)), "", VLOOKUP($A113,'Indices - Political Climate'!G$9:H$919, 2, 0))</f>
        <v>44.4</v>
      </c>
      <c r="G113" s="239">
        <f t="shared" si="4"/>
        <v>6.51</v>
      </c>
      <c r="H113" s="359"/>
      <c r="I113" s="15"/>
      <c r="J113" s="15"/>
      <c r="L113" s="235">
        <f t="shared" si="5"/>
        <v>6.51</v>
      </c>
      <c r="M113" s="25" t="s">
        <v>384</v>
      </c>
      <c r="N113" s="163"/>
      <c r="R113" s="66"/>
      <c r="S113" s="66"/>
      <c r="T113" s="66"/>
    </row>
    <row r="114" spans="1:20">
      <c r="A114" s="236" t="s">
        <v>180</v>
      </c>
      <c r="B114" s="359"/>
      <c r="C114" s="15">
        <f>IF(ISERROR(VLOOKUP($A114,'Indices - Political Climate'!D$9:E$919,2, 0)), "", VLOOKUP($A114,'Indices - Political Climate'!D$9:E$919, 2, 0))</f>
        <v>7.2218000000000004E-2</v>
      </c>
      <c r="D114" s="53">
        <f t="shared" si="3"/>
        <v>1.01</v>
      </c>
      <c r="E114" s="359"/>
      <c r="F114" s="154">
        <f>IF(ISERROR(VLOOKUP($A114,'Indices - Political Climate'!G$9:H$919,2, 0)), "", VLOOKUP($A114,'Indices - Political Climate'!G$9:H$919, 2, 0))</f>
        <v>42.8</v>
      </c>
      <c r="G114" s="239">
        <f t="shared" si="4"/>
        <v>6.79</v>
      </c>
      <c r="H114" s="359"/>
      <c r="I114" s="15"/>
      <c r="J114" s="15"/>
      <c r="L114" s="235">
        <f t="shared" si="5"/>
        <v>3.9</v>
      </c>
      <c r="M114" s="25" t="s">
        <v>384</v>
      </c>
      <c r="N114" s="163"/>
      <c r="R114" s="66"/>
      <c r="S114" s="66"/>
      <c r="T114" s="66"/>
    </row>
    <row r="115" spans="1:20">
      <c r="A115" s="236" t="s">
        <v>465</v>
      </c>
      <c r="B115" s="359"/>
      <c r="C115" s="15">
        <f>IF(ISERROR(VLOOKUP($A115,'Indices - Political Climate'!D$9:E$919,2, 0)), "", VLOOKUP($A115,'Indices - Political Climate'!D$9:E$919, 2, 0))</f>
        <v>0.21618499999999999</v>
      </c>
      <c r="D115" s="53">
        <f t="shared" si="3"/>
        <v>1.04</v>
      </c>
      <c r="E115" s="359"/>
      <c r="F115" s="154">
        <f>IF(ISERROR(VLOOKUP($A115,'Indices - Political Climate'!G$9:H$919,2, 0)), "", VLOOKUP($A115,'Indices - Political Climate'!G$9:H$919, 2, 0))</f>
        <v>26.3</v>
      </c>
      <c r="G115" s="239">
        <f t="shared" si="4"/>
        <v>9.6999999999999993</v>
      </c>
      <c r="H115" s="359"/>
      <c r="I115" s="15"/>
      <c r="J115" s="15"/>
      <c r="L115" s="235">
        <f t="shared" si="5"/>
        <v>5.3699999999999992</v>
      </c>
      <c r="M115" s="25" t="s">
        <v>384</v>
      </c>
      <c r="N115" s="163"/>
      <c r="R115" s="66"/>
      <c r="S115" s="66"/>
      <c r="T115" s="66"/>
    </row>
    <row r="116" spans="1:20">
      <c r="A116" s="236" t="s">
        <v>185</v>
      </c>
      <c r="B116" s="359"/>
      <c r="C116" s="15">
        <f>IF(ISERROR(VLOOKUP($A116,'Indices - Political Climate'!D$9:E$919,2, 0)), "", VLOOKUP($A116,'Indices - Political Climate'!D$9:E$919, 2, 0))</f>
        <v>4.1491239999999996</v>
      </c>
      <c r="D116" s="53">
        <f t="shared" si="3"/>
        <v>1.7</v>
      </c>
      <c r="E116" s="359"/>
      <c r="F116" s="154">
        <f>IF(ISERROR(VLOOKUP($A116,'Indices - Political Climate'!G$9:H$919,2, 0)), "", VLOOKUP($A116,'Indices - Political Climate'!G$9:H$919, 2, 0))</f>
        <v>60.2</v>
      </c>
      <c r="G116" s="239">
        <f t="shared" si="4"/>
        <v>3.73</v>
      </c>
      <c r="H116" s="359"/>
      <c r="I116" s="15"/>
      <c r="J116" s="15"/>
      <c r="L116" s="235">
        <f t="shared" si="5"/>
        <v>2.7149999999999999</v>
      </c>
      <c r="M116" s="25" t="s">
        <v>384</v>
      </c>
      <c r="N116" s="163"/>
      <c r="R116" s="66"/>
      <c r="S116" s="66"/>
      <c r="T116" s="66"/>
    </row>
    <row r="117" spans="1:20">
      <c r="A117" s="236" t="s">
        <v>187</v>
      </c>
      <c r="B117" s="359"/>
      <c r="C117" s="15" t="str">
        <f>IF(ISERROR(VLOOKUP($A117,'Indices - Political Climate'!D$9:E$919,2, 0)), "", VLOOKUP($A117,'Indices - Political Climate'!D$9:E$919, 2, 0))</f>
        <v/>
      </c>
      <c r="D117" s="53" t="str">
        <f t="shared" si="3"/>
        <v/>
      </c>
      <c r="E117" s="359"/>
      <c r="F117" s="154">
        <f>IF(ISERROR(VLOOKUP($A117,'Indices - Political Climate'!G$9:H$919,2, 0)), "", VLOOKUP($A117,'Indices - Political Climate'!G$9:H$919, 2, 0))</f>
        <v>39.9</v>
      </c>
      <c r="G117" s="239">
        <f t="shared" si="4"/>
        <v>7.31</v>
      </c>
      <c r="H117" s="359"/>
      <c r="I117" s="15"/>
      <c r="J117" s="15"/>
      <c r="L117" s="235">
        <f t="shared" si="5"/>
        <v>7.31</v>
      </c>
      <c r="M117" s="25" t="s">
        <v>384</v>
      </c>
      <c r="N117" s="163"/>
      <c r="R117" s="66"/>
      <c r="S117" s="66"/>
      <c r="T117" s="66"/>
    </row>
    <row r="118" spans="1:20">
      <c r="A118" s="236" t="s">
        <v>189</v>
      </c>
      <c r="B118" s="359"/>
      <c r="C118" s="15" t="str">
        <f>IF(ISERROR(VLOOKUP($A118,'Indices - Political Climate'!D$9:E$919,2, 0)), "", VLOOKUP($A118,'Indices - Political Climate'!D$9:E$919, 2, 0))</f>
        <v/>
      </c>
      <c r="D118" s="53" t="str">
        <f t="shared" si="3"/>
        <v/>
      </c>
      <c r="E118" s="359"/>
      <c r="F118" s="154">
        <f>IF(ISERROR(VLOOKUP($A118,'Indices - Political Climate'!G$9:H$919,2, 0)), "", VLOOKUP($A118,'Indices - Political Climate'!G$9:H$919, 2, 0))</f>
        <v>36.9</v>
      </c>
      <c r="G118" s="239">
        <f t="shared" si="4"/>
        <v>7.83</v>
      </c>
      <c r="H118" s="359"/>
      <c r="I118" s="15"/>
      <c r="J118" s="15"/>
      <c r="L118" s="235">
        <f t="shared" si="5"/>
        <v>7.83</v>
      </c>
      <c r="M118" s="25" t="s">
        <v>384</v>
      </c>
      <c r="N118" s="163"/>
      <c r="R118" s="66"/>
      <c r="S118" s="66"/>
      <c r="T118" s="66"/>
    </row>
    <row r="119" spans="1:20">
      <c r="A119" s="236" t="s">
        <v>191</v>
      </c>
      <c r="B119" s="359"/>
      <c r="C119" s="15" t="str">
        <f>IF(ISERROR(VLOOKUP($A119,'Indices - Political Climate'!D$9:E$919,2, 0)), "", VLOOKUP($A119,'Indices - Political Climate'!D$9:E$919, 2, 0))</f>
        <v/>
      </c>
      <c r="D119" s="53" t="str">
        <f t="shared" si="3"/>
        <v/>
      </c>
      <c r="E119" s="359"/>
      <c r="F119" s="154">
        <f>IF(ISERROR(VLOOKUP($A119,'Indices - Political Climate'!G$9:H$919,2, 0)), "", VLOOKUP($A119,'Indices - Political Climate'!G$9:H$919, 2, 0))</f>
        <v>34.299999999999997</v>
      </c>
      <c r="G119" s="239">
        <f t="shared" si="4"/>
        <v>8.2899999999999991</v>
      </c>
      <c r="H119" s="359"/>
      <c r="I119" s="15"/>
      <c r="J119" s="15"/>
      <c r="L119" s="235">
        <f t="shared" si="5"/>
        <v>8.2899999999999991</v>
      </c>
      <c r="M119" s="25" t="s">
        <v>384</v>
      </c>
      <c r="N119" s="163"/>
      <c r="R119" s="66"/>
      <c r="S119" s="66"/>
      <c r="T119" s="66"/>
    </row>
    <row r="120" spans="1:20">
      <c r="A120" s="236" t="s">
        <v>193</v>
      </c>
      <c r="B120" s="359"/>
      <c r="C120" s="15" t="str">
        <f>IF(ISERROR(VLOOKUP($A120,'Indices - Political Climate'!D$9:E$919,2, 0)), "", VLOOKUP($A120,'Indices - Political Climate'!D$9:E$919, 2, 0))</f>
        <v/>
      </c>
      <c r="D120" s="53" t="str">
        <f t="shared" si="3"/>
        <v/>
      </c>
      <c r="E120" s="359"/>
      <c r="F120" s="154" t="str">
        <f>IF(ISERROR(VLOOKUP($A120,'Indices - Political Climate'!G$9:H$919,2, 0)), "", VLOOKUP($A120,'Indices - Political Climate'!G$9:H$919, 2, 0))</f>
        <v/>
      </c>
      <c r="G120" s="239" t="str">
        <f t="shared" si="4"/>
        <v/>
      </c>
      <c r="H120" s="359"/>
      <c r="I120" s="15"/>
      <c r="J120" s="15"/>
      <c r="L120" s="235" t="str">
        <f t="shared" si="5"/>
        <v/>
      </c>
      <c r="M120" s="25" t="s">
        <v>384</v>
      </c>
      <c r="N120" s="163"/>
      <c r="R120" s="66"/>
      <c r="S120" s="66"/>
      <c r="T120" s="66"/>
    </row>
    <row r="121" spans="1:20">
      <c r="A121" s="236" t="s">
        <v>392</v>
      </c>
      <c r="B121" s="359"/>
      <c r="C121" s="15" t="str">
        <f>IF(ISERROR(VLOOKUP($A121,'Indices - Political Climate'!D$9:E$919,2, 0)), "", VLOOKUP($A121,'Indices - Political Climate'!D$9:E$919, 2, 0))</f>
        <v/>
      </c>
      <c r="D121" s="53" t="str">
        <f t="shared" si="3"/>
        <v/>
      </c>
      <c r="E121" s="359"/>
      <c r="F121" s="154" t="str">
        <f>IF(ISERROR(VLOOKUP($A121,'Indices - Political Climate'!G$9:H$919,2, 0)), "", VLOOKUP($A121,'Indices - Political Climate'!G$9:H$919, 2, 0))</f>
        <v/>
      </c>
      <c r="G121" s="239" t="str">
        <f t="shared" si="4"/>
        <v/>
      </c>
      <c r="H121" s="359"/>
      <c r="I121" s="15"/>
      <c r="J121" s="15"/>
      <c r="L121" s="235" t="str">
        <f t="shared" si="5"/>
        <v/>
      </c>
      <c r="M121" s="25" t="s">
        <v>384</v>
      </c>
      <c r="N121" s="163"/>
      <c r="R121" s="66"/>
      <c r="S121" s="66"/>
      <c r="T121" s="66"/>
    </row>
    <row r="122" spans="1:20">
      <c r="A122" s="236" t="s">
        <v>195</v>
      </c>
      <c r="B122" s="359"/>
      <c r="C122" s="15">
        <f>IF(ISERROR(VLOOKUP($A122,'Indices - Political Climate'!D$9:E$919,2, 0)), "", VLOOKUP($A122,'Indices - Political Climate'!D$9:E$919, 2, 0))</f>
        <v>10.045640000000001</v>
      </c>
      <c r="D122" s="53">
        <f t="shared" si="3"/>
        <v>2.69</v>
      </c>
      <c r="E122" s="359"/>
      <c r="F122" s="154">
        <f>IF(ISERROR(VLOOKUP($A122,'Indices - Political Climate'!G$9:H$919,2, 0)), "", VLOOKUP($A122,'Indices - Political Climate'!G$9:H$919, 2, 0))</f>
        <v>64.099999999999994</v>
      </c>
      <c r="G122" s="239">
        <f t="shared" si="4"/>
        <v>3.04</v>
      </c>
      <c r="H122" s="359"/>
      <c r="I122" s="15"/>
      <c r="J122" s="15"/>
      <c r="L122" s="235">
        <f t="shared" si="5"/>
        <v>2.8650000000000002</v>
      </c>
      <c r="M122" s="25" t="s">
        <v>384</v>
      </c>
      <c r="N122" s="163"/>
      <c r="R122" s="66"/>
      <c r="S122" s="66"/>
      <c r="T122" s="66"/>
    </row>
    <row r="123" spans="1:20">
      <c r="A123" s="236" t="s">
        <v>199</v>
      </c>
      <c r="B123" s="359"/>
      <c r="C123" s="15">
        <f>IF(ISERROR(VLOOKUP($A123,'Indices - Political Climate'!D$9:E$919,2, 0)), "", VLOOKUP($A123,'Indices - Political Climate'!D$9:E$919, 2, 0))</f>
        <v>4.9689300000000003</v>
      </c>
      <c r="D123" s="53">
        <f t="shared" si="3"/>
        <v>1.83</v>
      </c>
      <c r="E123" s="359"/>
      <c r="F123" s="154">
        <f>IF(ISERROR(VLOOKUP($A123,'Indices - Political Climate'!G$9:H$919,2, 0)), "", VLOOKUP($A123,'Indices - Political Climate'!G$9:H$919, 2, 0))</f>
        <v>75.099999999999994</v>
      </c>
      <c r="G123" s="239">
        <f t="shared" si="4"/>
        <v>1.1100000000000001</v>
      </c>
      <c r="H123" s="359"/>
      <c r="I123" s="15"/>
      <c r="J123" s="15"/>
      <c r="L123" s="235">
        <f t="shared" si="5"/>
        <v>1.4700000000000002</v>
      </c>
      <c r="M123" s="25" t="s">
        <v>384</v>
      </c>
      <c r="N123" s="163"/>
      <c r="R123" s="66"/>
      <c r="S123" s="66"/>
      <c r="T123" s="66"/>
    </row>
    <row r="124" spans="1:20">
      <c r="A124" s="236" t="s">
        <v>201</v>
      </c>
      <c r="B124" s="359"/>
      <c r="C124" s="15">
        <f>IF(ISERROR(VLOOKUP($A124,'Indices - Political Climate'!D$9:E$919,2, 0)), "", VLOOKUP($A124,'Indices - Political Climate'!D$9:E$919, 2, 0))</f>
        <v>2.2923830000000001</v>
      </c>
      <c r="D124" s="53">
        <f t="shared" si="3"/>
        <v>1.38</v>
      </c>
      <c r="E124" s="359"/>
      <c r="F124" s="154">
        <f>IF(ISERROR(VLOOKUP($A124,'Indices - Political Climate'!G$9:H$919,2, 0)), "", VLOOKUP($A124,'Indices - Political Climate'!G$9:H$919, 2, 0))</f>
        <v>30.1</v>
      </c>
      <c r="G124" s="239">
        <f t="shared" si="4"/>
        <v>9.0299999999999994</v>
      </c>
      <c r="H124" s="359"/>
      <c r="I124" s="15"/>
      <c r="J124" s="15"/>
      <c r="L124" s="235">
        <f t="shared" si="5"/>
        <v>5.2050000000000001</v>
      </c>
      <c r="M124" s="25" t="s">
        <v>384</v>
      </c>
      <c r="N124" s="163"/>
      <c r="R124" s="66"/>
      <c r="S124" s="66"/>
      <c r="T124" s="66"/>
    </row>
    <row r="125" spans="1:20">
      <c r="A125" s="236" t="s">
        <v>203</v>
      </c>
      <c r="B125" s="359"/>
      <c r="C125" s="15">
        <f>IF(ISERROR(VLOOKUP($A125,'Indices - Political Climate'!D$9:E$919,2, 0)), "", VLOOKUP($A125,'Indices - Political Climate'!D$9:E$919, 2, 0))</f>
        <v>7.5320989999999997</v>
      </c>
      <c r="D125" s="53">
        <f t="shared" si="3"/>
        <v>2.2599999999999998</v>
      </c>
      <c r="E125" s="359"/>
      <c r="F125" s="154">
        <f>IF(ISERROR(VLOOKUP($A125,'Indices - Political Climate'!G$9:H$919,2, 0)), "", VLOOKUP($A125,'Indices - Political Climate'!G$9:H$919, 2, 0))</f>
        <v>35.1</v>
      </c>
      <c r="G125" s="239">
        <f t="shared" si="4"/>
        <v>8.15</v>
      </c>
      <c r="H125" s="359"/>
      <c r="I125" s="15"/>
      <c r="J125" s="15"/>
      <c r="L125" s="235">
        <f t="shared" si="5"/>
        <v>5.2050000000000001</v>
      </c>
      <c r="M125" s="25" t="s">
        <v>384</v>
      </c>
      <c r="N125" s="163"/>
      <c r="R125" s="66"/>
      <c r="S125" s="66"/>
      <c r="T125" s="66"/>
    </row>
    <row r="126" spans="1:20">
      <c r="A126" s="236" t="s">
        <v>205</v>
      </c>
      <c r="B126" s="359"/>
      <c r="C126" s="15">
        <f>IF(ISERROR(VLOOKUP($A126,'Indices - Political Climate'!D$9:E$919,2, 0)), "", VLOOKUP($A126,'Indices - Political Climate'!D$9:E$919, 2, 0))</f>
        <v>0.23778299999999999</v>
      </c>
      <c r="D126" s="53">
        <f t="shared" si="3"/>
        <v>1.04</v>
      </c>
      <c r="E126" s="359"/>
      <c r="F126" s="154">
        <f>IF(ISERROR(VLOOKUP($A126,'Indices - Political Climate'!G$9:H$919,2, 0)), "", VLOOKUP($A126,'Indices - Political Climate'!G$9:H$919, 2, 0))</f>
        <v>41</v>
      </c>
      <c r="G126" s="239">
        <f t="shared" si="4"/>
        <v>7.11</v>
      </c>
      <c r="H126" s="359"/>
      <c r="I126" s="15"/>
      <c r="J126" s="15"/>
      <c r="L126" s="235">
        <f t="shared" si="5"/>
        <v>4.0750000000000002</v>
      </c>
      <c r="M126" s="25" t="s">
        <v>384</v>
      </c>
      <c r="N126" s="163"/>
      <c r="R126" s="66"/>
      <c r="S126" s="66"/>
      <c r="T126" s="66"/>
    </row>
    <row r="127" spans="1:20">
      <c r="A127" s="236" t="s">
        <v>207</v>
      </c>
      <c r="B127" s="359"/>
      <c r="C127" s="15" t="str">
        <f>IF(ISERROR(VLOOKUP($A127,'Indices - Political Climate'!D$9:E$919,2, 0)), "", VLOOKUP($A127,'Indices - Political Climate'!D$9:E$919, 2, 0))</f>
        <v/>
      </c>
      <c r="D127" s="53" t="str">
        <f t="shared" si="3"/>
        <v/>
      </c>
      <c r="E127" s="359"/>
      <c r="F127" s="154">
        <f>IF(ISERROR(VLOOKUP($A127,'Indices - Political Climate'!G$9:H$919,2, 0)), "", VLOOKUP($A127,'Indices - Political Climate'!G$9:H$919, 2, 0))</f>
        <v>38.1</v>
      </c>
      <c r="G127" s="239">
        <f t="shared" si="4"/>
        <v>7.62</v>
      </c>
      <c r="H127" s="359"/>
      <c r="I127" s="15"/>
      <c r="J127" s="15"/>
      <c r="L127" s="235">
        <f t="shared" si="5"/>
        <v>7.62</v>
      </c>
      <c r="M127" s="25" t="s">
        <v>384</v>
      </c>
      <c r="N127" s="163"/>
      <c r="R127" s="66"/>
      <c r="S127" s="66"/>
      <c r="T127" s="66"/>
    </row>
    <row r="128" spans="1:20">
      <c r="A128" s="236" t="s">
        <v>209</v>
      </c>
      <c r="B128" s="359"/>
      <c r="C128" s="15">
        <f>IF(ISERROR(VLOOKUP($A128,'Indices - Political Climate'!D$9:E$919,2, 0)), "", VLOOKUP($A128,'Indices - Political Climate'!D$9:E$919, 2, 0))</f>
        <v>3.147894</v>
      </c>
      <c r="D128" s="53">
        <f t="shared" si="3"/>
        <v>1.53</v>
      </c>
      <c r="E128" s="359"/>
      <c r="F128" s="154">
        <f>IF(ISERROR(VLOOKUP($A128,'Indices - Political Climate'!G$9:H$919,2, 0)), "", VLOOKUP($A128,'Indices - Political Climate'!G$9:H$919, 2, 0))</f>
        <v>34.5</v>
      </c>
      <c r="G128" s="239">
        <f t="shared" si="4"/>
        <v>8.26</v>
      </c>
      <c r="H128" s="359"/>
      <c r="I128" s="15"/>
      <c r="J128" s="15"/>
      <c r="L128" s="235">
        <f t="shared" si="5"/>
        <v>4.8949999999999996</v>
      </c>
      <c r="M128" s="25" t="s">
        <v>384</v>
      </c>
      <c r="N128" s="163"/>
      <c r="R128" s="66"/>
      <c r="S128" s="66"/>
      <c r="T128" s="66"/>
    </row>
    <row r="129" spans="1:20">
      <c r="A129" s="236" t="s">
        <v>211</v>
      </c>
      <c r="B129" s="359"/>
      <c r="C129" s="15">
        <f>IF(ISERROR(VLOOKUP($A129,'Indices - Political Climate'!D$9:E$919,2, 0)), "", VLOOKUP($A129,'Indices - Political Climate'!D$9:E$919, 2, 0))</f>
        <v>10.546780999999999</v>
      </c>
      <c r="D129" s="53">
        <f t="shared" si="3"/>
        <v>2.77</v>
      </c>
      <c r="E129" s="359"/>
      <c r="F129" s="154">
        <f>IF(ISERROR(VLOOKUP($A129,'Indices - Political Climate'!G$9:H$919,2, 0)), "", VLOOKUP($A129,'Indices - Political Climate'!G$9:H$919, 2, 0))</f>
        <v>66.900000000000006</v>
      </c>
      <c r="G129" s="239">
        <f t="shared" si="4"/>
        <v>2.5499999999999998</v>
      </c>
      <c r="H129" s="359"/>
      <c r="I129" s="15"/>
      <c r="J129" s="15"/>
      <c r="L129" s="235">
        <f t="shared" si="5"/>
        <v>2.66</v>
      </c>
      <c r="M129" s="25" t="s">
        <v>384</v>
      </c>
      <c r="N129" s="163"/>
      <c r="R129" s="66"/>
      <c r="S129" s="66"/>
      <c r="T129" s="66"/>
    </row>
    <row r="130" spans="1:20">
      <c r="A130" s="236" t="s">
        <v>466</v>
      </c>
      <c r="B130" s="359"/>
      <c r="C130" s="15">
        <f>IF(ISERROR(VLOOKUP($A130,'Indices - Political Climate'!D$9:E$919,2, 0)), "", VLOOKUP($A130,'Indices - Political Climate'!D$9:E$919, 2, 0))</f>
        <v>3.8064200000000001</v>
      </c>
      <c r="D130" s="53">
        <f t="shared" si="3"/>
        <v>1.64</v>
      </c>
      <c r="E130" s="359"/>
      <c r="F130" s="154">
        <f>IF(ISERROR(VLOOKUP($A130,'Indices - Political Climate'!G$9:H$919,2, 0)), "", VLOOKUP($A130,'Indices - Political Climate'!G$9:H$919, 2, 0))</f>
        <v>42.5</v>
      </c>
      <c r="G130" s="239">
        <f t="shared" si="4"/>
        <v>6.85</v>
      </c>
      <c r="H130" s="359"/>
      <c r="I130" s="15"/>
      <c r="J130" s="15"/>
      <c r="L130" s="235">
        <f t="shared" si="5"/>
        <v>4.2450000000000001</v>
      </c>
      <c r="M130" s="25" t="s">
        <v>384</v>
      </c>
      <c r="N130" s="163"/>
      <c r="R130" s="66"/>
      <c r="S130" s="66"/>
      <c r="T130" s="66"/>
    </row>
    <row r="131" spans="1:20">
      <c r="A131" s="236" t="s">
        <v>213</v>
      </c>
      <c r="B131" s="359"/>
      <c r="C131" s="15">
        <f>IF(ISERROR(VLOOKUP($A131,'Indices - Political Climate'!D$9:E$919,2, 0)), "", VLOOKUP($A131,'Indices - Political Climate'!D$9:E$919, 2, 0))</f>
        <v>0.44308799999999998</v>
      </c>
      <c r="D131" s="53">
        <f t="shared" si="3"/>
        <v>1.07</v>
      </c>
      <c r="E131" s="359"/>
      <c r="F131" s="154">
        <f>IF(ISERROR(VLOOKUP($A131,'Indices - Political Climate'!G$9:H$919,2, 0)), "", VLOOKUP($A131,'Indices - Political Climate'!G$9:H$919, 2, 0))</f>
        <v>34.6</v>
      </c>
      <c r="G131" s="239">
        <f t="shared" si="4"/>
        <v>8.24</v>
      </c>
      <c r="H131" s="359"/>
      <c r="I131" s="15"/>
      <c r="J131" s="15"/>
      <c r="L131" s="235">
        <f t="shared" si="5"/>
        <v>4.6550000000000002</v>
      </c>
      <c r="M131" s="25" t="s">
        <v>384</v>
      </c>
      <c r="N131" s="163"/>
      <c r="R131" s="66"/>
      <c r="S131" s="66"/>
      <c r="T131" s="66"/>
    </row>
    <row r="132" spans="1:20">
      <c r="A132" s="236" t="s">
        <v>215</v>
      </c>
      <c r="B132" s="359"/>
      <c r="C132" s="15">
        <f>IF(ISERROR(VLOOKUP($A132,'Indices - Political Climate'!D$9:E$919,2, 0)), "", VLOOKUP($A132,'Indices - Political Climate'!D$9:E$919, 2, 0))</f>
        <v>6.2528E-2</v>
      </c>
      <c r="D132" s="53">
        <f t="shared" si="3"/>
        <v>1.01</v>
      </c>
      <c r="E132" s="359"/>
      <c r="F132" s="154">
        <f>IF(ISERROR(VLOOKUP($A132,'Indices - Political Climate'!G$9:H$919,2, 0)), "", VLOOKUP($A132,'Indices - Political Climate'!G$9:H$919, 2, 0))</f>
        <v>47.3</v>
      </c>
      <c r="G132" s="239">
        <f t="shared" si="4"/>
        <v>6</v>
      </c>
      <c r="H132" s="359"/>
      <c r="I132" s="15"/>
      <c r="J132" s="15"/>
      <c r="L132" s="235">
        <f t="shared" si="5"/>
        <v>3.5049999999999999</v>
      </c>
      <c r="M132" s="25" t="s">
        <v>384</v>
      </c>
      <c r="N132" s="163"/>
      <c r="R132" s="66"/>
      <c r="S132" s="66"/>
      <c r="T132" s="66"/>
    </row>
    <row r="133" spans="1:20">
      <c r="A133" s="236" t="s">
        <v>217</v>
      </c>
      <c r="B133" s="359"/>
      <c r="C133" s="15">
        <f>IF(ISERROR(VLOOKUP($A133,'Indices - Political Climate'!D$9:E$919,2, 0)), "", VLOOKUP($A133,'Indices - Political Climate'!D$9:E$919, 2, 0))</f>
        <v>0.10026400000000001</v>
      </c>
      <c r="D133" s="53">
        <f t="shared" si="3"/>
        <v>1.02</v>
      </c>
      <c r="E133" s="359"/>
      <c r="F133" s="154">
        <f>IF(ISERROR(VLOOKUP($A133,'Indices - Political Climate'!G$9:H$919,2, 0)), "", VLOOKUP($A133,'Indices - Political Climate'!G$9:H$919, 2, 0))</f>
        <v>44.2</v>
      </c>
      <c r="G133" s="239">
        <f t="shared" si="4"/>
        <v>6.55</v>
      </c>
      <c r="H133" s="359"/>
      <c r="I133" s="15"/>
      <c r="J133" s="15"/>
      <c r="L133" s="235">
        <f t="shared" si="5"/>
        <v>3.7850000000000001</v>
      </c>
      <c r="M133" s="25" t="s">
        <v>384</v>
      </c>
      <c r="N133" s="163"/>
      <c r="R133" s="66"/>
      <c r="S133" s="66"/>
      <c r="T133" s="66"/>
    </row>
    <row r="134" spans="1:20">
      <c r="A134" s="236" t="s">
        <v>394</v>
      </c>
      <c r="B134" s="359"/>
      <c r="C134" s="15" t="str">
        <f>IF(ISERROR(VLOOKUP($A134,'Indices - Political Climate'!D$9:E$919,2, 0)), "", VLOOKUP($A134,'Indices - Political Climate'!D$9:E$919, 2, 0))</f>
        <v/>
      </c>
      <c r="D134" s="53" t="str">
        <f t="shared" si="3"/>
        <v/>
      </c>
      <c r="E134" s="359"/>
      <c r="F134" s="154">
        <f>IF(ISERROR(VLOOKUP($A134,'Indices - Political Climate'!G$9:H$919,2, 0)), "", VLOOKUP($A134,'Indices - Political Climate'!G$9:H$919, 2, 0))</f>
        <v>40.799999999999997</v>
      </c>
      <c r="G134" s="239">
        <f t="shared" si="4"/>
        <v>7.15</v>
      </c>
      <c r="H134" s="359"/>
      <c r="I134" s="15"/>
      <c r="J134" s="15"/>
      <c r="L134" s="235">
        <f t="shared" si="5"/>
        <v>7.15</v>
      </c>
      <c r="M134" s="25" t="s">
        <v>384</v>
      </c>
      <c r="N134" s="163"/>
      <c r="R134" s="66"/>
      <c r="S134" s="66"/>
      <c r="T134" s="66"/>
    </row>
    <row r="135" spans="1:20">
      <c r="A135" s="236" t="s">
        <v>221</v>
      </c>
      <c r="B135" s="359"/>
      <c r="C135" s="15" t="str">
        <f>IF(ISERROR(VLOOKUP($A135,'Indices - Political Climate'!D$9:E$919,2, 0)), "", VLOOKUP($A135,'Indices - Political Climate'!D$9:E$919, 2, 0))</f>
        <v/>
      </c>
      <c r="D135" s="53" t="str">
        <f t="shared" si="3"/>
        <v/>
      </c>
      <c r="E135" s="359"/>
      <c r="F135" s="154">
        <f>IF(ISERROR(VLOOKUP($A135,'Indices - Political Climate'!G$9:H$919,2, 0)), "", VLOOKUP($A135,'Indices - Political Climate'!G$9:H$919, 2, 0))</f>
        <v>46.1</v>
      </c>
      <c r="G135" s="239">
        <f t="shared" si="4"/>
        <v>6.21</v>
      </c>
      <c r="H135" s="359"/>
      <c r="I135" s="15"/>
      <c r="J135" s="15"/>
      <c r="L135" s="235">
        <f t="shared" si="5"/>
        <v>6.21</v>
      </c>
      <c r="M135" s="25" t="s">
        <v>384</v>
      </c>
      <c r="N135" s="163"/>
      <c r="R135" s="66"/>
      <c r="S135" s="66"/>
      <c r="T135" s="66"/>
    </row>
    <row r="136" spans="1:20">
      <c r="A136" s="236" t="s">
        <v>223</v>
      </c>
      <c r="B136" s="359"/>
      <c r="C136" s="15" t="str">
        <f>IF(ISERROR(VLOOKUP($A136,'Indices - Political Climate'!D$9:E$919,2, 0)), "", VLOOKUP($A136,'Indices - Political Climate'!D$9:E$919, 2, 0))</f>
        <v/>
      </c>
      <c r="D136" s="53" t="str">
        <f t="shared" si="3"/>
        <v/>
      </c>
      <c r="E136" s="359"/>
      <c r="F136" s="154" t="str">
        <f>IF(ISERROR(VLOOKUP($A136,'Indices - Political Climate'!G$9:H$919,2, 0)), "", VLOOKUP($A136,'Indices - Political Climate'!G$9:H$919, 2, 0))</f>
        <v/>
      </c>
      <c r="G136" s="239" t="str">
        <f t="shared" si="4"/>
        <v/>
      </c>
      <c r="H136" s="359"/>
      <c r="I136" s="15"/>
      <c r="J136" s="15"/>
      <c r="L136" s="235" t="str">
        <f t="shared" si="5"/>
        <v/>
      </c>
      <c r="M136" s="25" t="s">
        <v>384</v>
      </c>
      <c r="N136" s="163"/>
      <c r="R136" s="66"/>
      <c r="S136" s="66"/>
      <c r="T136" s="66"/>
    </row>
    <row r="137" spans="1:20">
      <c r="A137" s="236" t="s">
        <v>225</v>
      </c>
      <c r="B137" s="359"/>
      <c r="C137" s="15">
        <f>IF(ISERROR(VLOOKUP($A137,'Indices - Political Climate'!D$9:E$919,2, 0)), "", VLOOKUP($A137,'Indices - Political Climate'!D$9:E$919, 2, 0))</f>
        <v>0.35771799999999998</v>
      </c>
      <c r="D137" s="53">
        <f t="shared" si="3"/>
        <v>1.06</v>
      </c>
      <c r="E137" s="359"/>
      <c r="F137" s="154">
        <f>IF(ISERROR(VLOOKUP($A137,'Indices - Political Climate'!G$9:H$919,2, 0)), "", VLOOKUP($A137,'Indices - Political Climate'!G$9:H$919, 2, 0))</f>
        <v>37.200000000000003</v>
      </c>
      <c r="G137" s="239">
        <f t="shared" si="4"/>
        <v>7.78</v>
      </c>
      <c r="H137" s="359"/>
      <c r="I137" s="15"/>
      <c r="J137" s="15"/>
      <c r="L137" s="235">
        <f t="shared" si="5"/>
        <v>4.42</v>
      </c>
      <c r="M137" s="25" t="s">
        <v>384</v>
      </c>
      <c r="N137" s="163"/>
      <c r="R137" s="66"/>
      <c r="S137" s="66"/>
      <c r="T137" s="66"/>
    </row>
    <row r="138" spans="1:20">
      <c r="A138" s="236" t="s">
        <v>227</v>
      </c>
      <c r="B138" s="359"/>
      <c r="C138" s="15">
        <f>IF(ISERROR(VLOOKUP($A138,'Indices - Political Climate'!D$9:E$919,2, 0)), "", VLOOKUP($A138,'Indices - Political Climate'!D$9:E$919, 2, 0))</f>
        <v>5.9736399999999996</v>
      </c>
      <c r="D138" s="53">
        <f t="shared" si="3"/>
        <v>2</v>
      </c>
      <c r="E138" s="359"/>
      <c r="F138" s="154">
        <f>IF(ISERROR(VLOOKUP($A138,'Indices - Political Climate'!G$9:H$919,2, 0)), "", VLOOKUP($A138,'Indices - Political Climate'!G$9:H$919, 2, 0))</f>
        <v>47.7</v>
      </c>
      <c r="G138" s="239">
        <f t="shared" si="4"/>
        <v>5.93</v>
      </c>
      <c r="H138" s="359"/>
      <c r="I138" s="15"/>
      <c r="J138" s="15"/>
      <c r="L138" s="235">
        <f t="shared" si="5"/>
        <v>3.9649999999999999</v>
      </c>
      <c r="M138" s="25" t="s">
        <v>384</v>
      </c>
      <c r="N138" s="163"/>
      <c r="R138" s="66"/>
      <c r="S138" s="66"/>
      <c r="T138" s="66"/>
    </row>
    <row r="139" spans="1:20">
      <c r="A139" s="236" t="s">
        <v>229</v>
      </c>
      <c r="B139" s="359"/>
      <c r="C139" s="15" t="str">
        <f>IF(ISERROR(VLOOKUP($A139,'Indices - Political Climate'!D$9:E$919,2, 0)), "", VLOOKUP($A139,'Indices - Political Climate'!D$9:E$919, 2, 0))</f>
        <v/>
      </c>
      <c r="D139" s="53" t="str">
        <f t="shared" si="3"/>
        <v/>
      </c>
      <c r="E139" s="359"/>
      <c r="F139" s="154">
        <f>IF(ISERROR(VLOOKUP($A139,'Indices - Political Climate'!G$9:H$919,2, 0)), "", VLOOKUP($A139,'Indices - Political Climate'!G$9:H$919, 2, 0))</f>
        <v>39.5</v>
      </c>
      <c r="G139" s="239">
        <f t="shared" si="4"/>
        <v>7.38</v>
      </c>
      <c r="H139" s="359"/>
      <c r="I139" s="15"/>
      <c r="J139" s="15"/>
      <c r="L139" s="235">
        <f t="shared" si="5"/>
        <v>7.38</v>
      </c>
      <c r="M139" s="25" t="s">
        <v>384</v>
      </c>
      <c r="N139" s="163"/>
      <c r="R139" s="66"/>
      <c r="S139" s="66"/>
      <c r="T139" s="66"/>
    </row>
    <row r="140" spans="1:20">
      <c r="A140" s="236" t="s">
        <v>231</v>
      </c>
      <c r="B140" s="359"/>
      <c r="C140" s="15">
        <f>IF(ISERROR(VLOOKUP($A140,'Indices - Political Climate'!D$9:E$919,2, 0)), "", VLOOKUP($A140,'Indices - Political Climate'!D$9:E$919, 2, 0))</f>
        <v>1.788376</v>
      </c>
      <c r="D140" s="53">
        <f t="shared" si="3"/>
        <v>1.3</v>
      </c>
      <c r="E140" s="359"/>
      <c r="F140" s="154">
        <f>IF(ISERROR(VLOOKUP($A140,'Indices - Political Climate'!G$9:H$919,2, 0)), "", VLOOKUP($A140,'Indices - Political Climate'!G$9:H$919, 2, 0))</f>
        <v>39</v>
      </c>
      <c r="G140" s="239">
        <f t="shared" si="4"/>
        <v>7.46</v>
      </c>
      <c r="H140" s="359"/>
      <c r="I140" s="15"/>
      <c r="J140" s="15"/>
      <c r="L140" s="235">
        <f t="shared" si="5"/>
        <v>4.38</v>
      </c>
      <c r="M140" s="25" t="s">
        <v>384</v>
      </c>
      <c r="N140" s="163"/>
      <c r="R140" s="66"/>
      <c r="S140" s="66"/>
      <c r="T140" s="66"/>
    </row>
    <row r="141" spans="1:20">
      <c r="A141" s="236" t="s">
        <v>233</v>
      </c>
      <c r="B141" s="359"/>
      <c r="C141" s="15" t="str">
        <f>IF(ISERROR(VLOOKUP($A141,'Indices - Political Climate'!D$9:E$919,2, 0)), "", VLOOKUP($A141,'Indices - Political Climate'!D$9:E$919, 2, 0))</f>
        <v/>
      </c>
      <c r="D141" s="53" t="str">
        <f t="shared" si="3"/>
        <v/>
      </c>
      <c r="E141" s="359"/>
      <c r="F141" s="154">
        <f>IF(ISERROR(VLOOKUP($A141,'Indices - Political Climate'!G$9:H$919,2, 0)), "", VLOOKUP($A141,'Indices - Political Climate'!G$9:H$919, 2, 0))</f>
        <v>27.1</v>
      </c>
      <c r="G141" s="239">
        <f t="shared" si="4"/>
        <v>9.56</v>
      </c>
      <c r="H141" s="359"/>
      <c r="I141" s="15"/>
      <c r="J141" s="15"/>
      <c r="L141" s="235">
        <f t="shared" si="5"/>
        <v>9.56</v>
      </c>
      <c r="M141" s="25" t="s">
        <v>384</v>
      </c>
      <c r="N141" s="163"/>
      <c r="R141" s="66"/>
      <c r="S141" s="66"/>
      <c r="T141" s="66"/>
    </row>
    <row r="142" spans="1:20">
      <c r="A142" s="236" t="s">
        <v>235</v>
      </c>
      <c r="B142" s="359"/>
      <c r="C142" s="15" t="str">
        <f>IF(ISERROR(VLOOKUP($A142,'Indices - Political Climate'!D$9:E$919,2, 0)), "", VLOOKUP($A142,'Indices - Political Climate'!D$9:E$919, 2, 0))</f>
        <v/>
      </c>
      <c r="D142" s="53" t="str">
        <f t="shared" si="3"/>
        <v/>
      </c>
      <c r="E142" s="359"/>
      <c r="F142" s="154">
        <f>IF(ISERROR(VLOOKUP($A142,'Indices - Political Climate'!G$9:H$919,2, 0)), "", VLOOKUP($A142,'Indices - Political Climate'!G$9:H$919, 2, 0))</f>
        <v>44</v>
      </c>
      <c r="G142" s="239">
        <f t="shared" si="4"/>
        <v>6.58</v>
      </c>
      <c r="H142" s="359"/>
      <c r="I142" s="15"/>
      <c r="J142" s="15"/>
      <c r="L142" s="235">
        <f t="shared" si="5"/>
        <v>6.58</v>
      </c>
      <c r="M142" s="25" t="s">
        <v>384</v>
      </c>
      <c r="N142" s="163"/>
      <c r="R142" s="66"/>
      <c r="S142" s="66"/>
      <c r="T142" s="66"/>
    </row>
    <row r="143" spans="1:20">
      <c r="A143" s="236" t="s">
        <v>395</v>
      </c>
      <c r="B143" s="359"/>
      <c r="C143" s="15" t="str">
        <f>IF(ISERROR(VLOOKUP($A143,'Indices - Political Climate'!D$9:E$919,2, 0)), "", VLOOKUP($A143,'Indices - Political Climate'!D$9:E$919, 2, 0))</f>
        <v/>
      </c>
      <c r="D143" s="53" t="str">
        <f t="shared" si="3"/>
        <v/>
      </c>
      <c r="E143" s="359"/>
      <c r="F143" s="154" t="str">
        <f>IF(ISERROR(VLOOKUP($A143,'Indices - Political Climate'!G$9:H$919,2, 0)), "", VLOOKUP($A143,'Indices - Political Climate'!G$9:H$919, 2, 0))</f>
        <v/>
      </c>
      <c r="G143" s="239" t="str">
        <f t="shared" si="4"/>
        <v/>
      </c>
      <c r="H143" s="359"/>
      <c r="I143" s="15"/>
      <c r="J143" s="15"/>
      <c r="L143" s="235" t="str">
        <f t="shared" si="5"/>
        <v/>
      </c>
      <c r="M143" s="25" t="s">
        <v>384</v>
      </c>
      <c r="N143" s="163"/>
      <c r="R143" s="66"/>
      <c r="S143" s="66"/>
      <c r="T143" s="66"/>
    </row>
    <row r="144" spans="1:20">
      <c r="A144" s="236" t="s">
        <v>237</v>
      </c>
      <c r="B144" s="359"/>
      <c r="C144" s="15">
        <f>IF(ISERROR(VLOOKUP($A144,'Indices - Political Climate'!D$9:E$919,2, 0)), "", VLOOKUP($A144,'Indices - Political Climate'!D$9:E$919, 2, 0))</f>
        <v>0.54530400000000001</v>
      </c>
      <c r="D144" s="53">
        <f t="shared" si="3"/>
        <v>1.0900000000000001</v>
      </c>
      <c r="E144" s="359"/>
      <c r="F144" s="154">
        <f>IF(ISERROR(VLOOKUP($A144,'Indices - Political Climate'!G$9:H$919,2, 0)), "", VLOOKUP($A144,'Indices - Political Climate'!G$9:H$919, 2, 0))</f>
        <v>33.1</v>
      </c>
      <c r="G144" s="239">
        <f t="shared" si="4"/>
        <v>8.5</v>
      </c>
      <c r="H144" s="359"/>
      <c r="I144" s="15"/>
      <c r="J144" s="15"/>
      <c r="L144" s="235">
        <f t="shared" si="5"/>
        <v>4.7949999999999999</v>
      </c>
      <c r="M144" s="25" t="s">
        <v>384</v>
      </c>
      <c r="N144" s="163"/>
      <c r="R144" s="66"/>
      <c r="S144" s="66"/>
      <c r="T144" s="66"/>
    </row>
    <row r="145" spans="1:20">
      <c r="A145" s="236" t="s">
        <v>239</v>
      </c>
      <c r="B145" s="359"/>
      <c r="C145" s="15">
        <f>IF(ISERROR(VLOOKUP($A145,'Indices - Political Climate'!D$9:E$919,2, 0)), "", VLOOKUP($A145,'Indices - Political Climate'!D$9:E$919, 2, 0))</f>
        <v>2.751198</v>
      </c>
      <c r="D145" s="53">
        <f t="shared" si="3"/>
        <v>1.46</v>
      </c>
      <c r="E145" s="359"/>
      <c r="F145" s="154">
        <f>IF(ISERROR(VLOOKUP($A145,'Indices - Political Climate'!G$9:H$919,2, 0)), "", VLOOKUP($A145,'Indices - Political Climate'!G$9:H$919, 2, 0))</f>
        <v>66.900000000000006</v>
      </c>
      <c r="G145" s="239">
        <f t="shared" si="4"/>
        <v>2.5499999999999998</v>
      </c>
      <c r="H145" s="359"/>
      <c r="I145" s="15"/>
      <c r="J145" s="15"/>
      <c r="L145" s="235">
        <f t="shared" si="5"/>
        <v>2.0049999999999999</v>
      </c>
      <c r="M145" s="25" t="s">
        <v>384</v>
      </c>
      <c r="N145" s="163"/>
      <c r="R145" s="66"/>
      <c r="S145" s="66"/>
      <c r="T145" s="66"/>
    </row>
    <row r="146" spans="1:20">
      <c r="A146" s="236" t="s">
        <v>241</v>
      </c>
      <c r="B146" s="359"/>
      <c r="C146" s="15">
        <f>IF(ISERROR(VLOOKUP($A146,'Indices - Political Climate'!D$9:E$919,2, 0)), "", VLOOKUP($A146,'Indices - Political Climate'!D$9:E$919, 2, 0))</f>
        <v>4.8659999999999997E-3</v>
      </c>
      <c r="D146" s="53">
        <f t="shared" si="3"/>
        <v>1</v>
      </c>
      <c r="E146" s="359"/>
      <c r="F146" s="154">
        <f>IF(ISERROR(VLOOKUP($A146,'Indices - Political Climate'!G$9:H$919,2, 0)), "", VLOOKUP($A146,'Indices - Political Climate'!G$9:H$919, 2, 0))</f>
        <v>57.3</v>
      </c>
      <c r="G146" s="239">
        <f t="shared" si="4"/>
        <v>4.24</v>
      </c>
      <c r="H146" s="359"/>
      <c r="I146" s="15"/>
      <c r="J146" s="15"/>
      <c r="L146" s="235">
        <f t="shared" si="5"/>
        <v>2.62</v>
      </c>
      <c r="M146" s="25" t="s">
        <v>384</v>
      </c>
      <c r="N146" s="163"/>
      <c r="R146" s="66"/>
      <c r="S146" s="66"/>
      <c r="T146" s="66"/>
    </row>
    <row r="147" spans="1:20">
      <c r="A147" s="236" t="s">
        <v>243</v>
      </c>
      <c r="B147" s="359"/>
      <c r="C147" s="15">
        <f>IF(ISERROR(VLOOKUP($A147,'Indices - Political Climate'!D$9:E$919,2, 0)), "", VLOOKUP($A147,'Indices - Political Climate'!D$9:E$919, 2, 0))</f>
        <v>11.144999</v>
      </c>
      <c r="D147" s="53">
        <f t="shared" si="3"/>
        <v>2.87</v>
      </c>
      <c r="E147" s="359"/>
      <c r="F147" s="154">
        <f>IF(ISERROR(VLOOKUP($A147,'Indices - Political Climate'!G$9:H$919,2, 0)), "", VLOOKUP($A147,'Indices - Political Climate'!G$9:H$919, 2, 0))</f>
        <v>47.4</v>
      </c>
      <c r="G147" s="239">
        <f t="shared" si="4"/>
        <v>5.98</v>
      </c>
      <c r="H147" s="359"/>
      <c r="I147" s="15"/>
      <c r="J147" s="15"/>
      <c r="L147" s="235">
        <f t="shared" si="5"/>
        <v>4.4250000000000007</v>
      </c>
      <c r="M147" s="25" t="s">
        <v>384</v>
      </c>
      <c r="N147" s="163"/>
      <c r="R147" s="66"/>
      <c r="S147" s="66"/>
      <c r="T147" s="66"/>
    </row>
    <row r="148" spans="1:20">
      <c r="A148" s="236" t="s">
        <v>245</v>
      </c>
      <c r="B148" s="359"/>
      <c r="C148" s="15">
        <f>IF(ISERROR(VLOOKUP($A148,'Indices - Political Climate'!D$9:E$919,2, 0)), "", VLOOKUP($A148,'Indices - Political Climate'!D$9:E$919, 2, 0))</f>
        <v>7.7055930000000004</v>
      </c>
      <c r="D148" s="53">
        <f t="shared" si="3"/>
        <v>2.29</v>
      </c>
      <c r="E148" s="359"/>
      <c r="F148" s="154">
        <f>IF(ISERROR(VLOOKUP($A148,'Indices - Political Climate'!G$9:H$919,2, 0)), "", VLOOKUP($A148,'Indices - Political Climate'!G$9:H$919, 2, 0))</f>
        <v>40</v>
      </c>
      <c r="G148" s="239">
        <f t="shared" si="4"/>
        <v>7.29</v>
      </c>
      <c r="H148" s="359"/>
      <c r="I148" s="15"/>
      <c r="J148" s="15"/>
      <c r="L148" s="235">
        <f t="shared" si="5"/>
        <v>4.79</v>
      </c>
      <c r="M148" s="25" t="s">
        <v>384</v>
      </c>
      <c r="N148" s="163"/>
      <c r="R148" s="66"/>
      <c r="S148" s="66"/>
      <c r="T148" s="66"/>
    </row>
    <row r="149" spans="1:20">
      <c r="A149" s="236" t="s">
        <v>247</v>
      </c>
      <c r="B149" s="359"/>
      <c r="C149" s="15">
        <f>IF(ISERROR(VLOOKUP($A149,'Indices - Political Climate'!D$9:E$919,2, 0)), "", VLOOKUP($A149,'Indices - Political Climate'!D$9:E$919, 2, 0))</f>
        <v>16.645731000000001</v>
      </c>
      <c r="D149" s="53">
        <f t="shared" si="3"/>
        <v>3.79</v>
      </c>
      <c r="E149" s="359"/>
      <c r="F149" s="154">
        <f>IF(ISERROR(VLOOKUP($A149,'Indices - Political Climate'!G$9:H$919,2, 0)), "", VLOOKUP($A149,'Indices - Political Climate'!G$9:H$919, 2, 0))</f>
        <v>37.9</v>
      </c>
      <c r="G149" s="239">
        <f t="shared" si="4"/>
        <v>7.66</v>
      </c>
      <c r="H149" s="359"/>
      <c r="I149" s="15"/>
      <c r="J149" s="15"/>
      <c r="L149" s="235">
        <f t="shared" si="5"/>
        <v>5.7249999999999996</v>
      </c>
      <c r="M149" s="25" t="s">
        <v>384</v>
      </c>
      <c r="N149" s="163"/>
      <c r="R149" s="66"/>
      <c r="S149" s="66"/>
      <c r="T149" s="66"/>
    </row>
    <row r="150" spans="1:20">
      <c r="A150" s="236" t="s">
        <v>250</v>
      </c>
      <c r="B150" s="359"/>
      <c r="C150" s="15" t="str">
        <f>IF(ISERROR(VLOOKUP($A150,'Indices - Political Climate'!D$9:E$919,2, 0)), "", VLOOKUP($A150,'Indices - Political Climate'!D$9:E$919, 2, 0))</f>
        <v/>
      </c>
      <c r="D150" s="53" t="str">
        <f t="shared" ref="D150:D213" si="6">IF(C150="", "", ROUND(1 + 9 * ((C150 - MIN($C$21:$C$1600)) / (MAX($C$21:$C$1600) - MIN($C$21:$C$1600))), 2))</f>
        <v/>
      </c>
      <c r="E150" s="359"/>
      <c r="F150" s="154" t="str">
        <f>IF(ISERROR(VLOOKUP($A150,'Indices - Political Climate'!G$9:H$919,2, 0)), "", VLOOKUP($A150,'Indices - Political Climate'!G$9:H$919, 2, 0))</f>
        <v/>
      </c>
      <c r="G150" s="239" t="str">
        <f t="shared" ref="G150:G213" si="7">IF(F150="", "", ROUND(10 - 9 * ((F150 - MIN($F$21:$F$1600)) / (MAX($F$21:$F$1600) - MIN($F$21:$F$1600))), 2))</f>
        <v/>
      </c>
      <c r="H150" s="359"/>
      <c r="I150" s="15"/>
      <c r="J150" s="15"/>
      <c r="L150" s="235" t="str">
        <f t="shared" ref="L150:L213" si="8">IF(ISERROR(AVERAGE(D150,G150,J150)),"",AVERAGE(D150,G150,J150))</f>
        <v/>
      </c>
      <c r="M150" s="25" t="s">
        <v>384</v>
      </c>
      <c r="N150" s="163"/>
      <c r="R150" s="66"/>
      <c r="S150" s="66"/>
      <c r="T150" s="66"/>
    </row>
    <row r="151" spans="1:20">
      <c r="A151" s="236" t="s">
        <v>252</v>
      </c>
      <c r="B151" s="359"/>
      <c r="C151" s="15" t="str">
        <f>IF(ISERROR(VLOOKUP($A151,'Indices - Political Climate'!D$9:E$919,2, 0)), "", VLOOKUP($A151,'Indices - Political Climate'!D$9:E$919, 2, 0))</f>
        <v/>
      </c>
      <c r="D151" s="53" t="str">
        <f t="shared" si="6"/>
        <v/>
      </c>
      <c r="E151" s="359"/>
      <c r="F151" s="154">
        <f>IF(ISERROR(VLOOKUP($A151,'Indices - Political Climate'!G$9:H$919,2, 0)), "", VLOOKUP($A151,'Indices - Political Climate'!G$9:H$919, 2, 0))</f>
        <v>50.3</v>
      </c>
      <c r="G151" s="239">
        <f t="shared" si="7"/>
        <v>5.47</v>
      </c>
      <c r="H151" s="359"/>
      <c r="I151" s="15"/>
      <c r="J151" s="15"/>
      <c r="L151" s="235">
        <f t="shared" si="8"/>
        <v>5.47</v>
      </c>
      <c r="M151" s="25" t="s">
        <v>384</v>
      </c>
      <c r="N151" s="163"/>
      <c r="R151" s="66"/>
      <c r="S151" s="66"/>
      <c r="T151" s="66"/>
    </row>
    <row r="152" spans="1:20">
      <c r="A152" s="236" t="s">
        <v>254</v>
      </c>
      <c r="B152" s="359"/>
      <c r="C152" s="15">
        <f>IF(ISERROR(VLOOKUP($A152,'Indices - Political Climate'!D$9:E$919,2, 0)), "", VLOOKUP($A152,'Indices - Political Climate'!D$9:E$919, 2, 0))</f>
        <v>0.41634599999999999</v>
      </c>
      <c r="D152" s="53">
        <f t="shared" si="6"/>
        <v>1.07</v>
      </c>
      <c r="E152" s="359"/>
      <c r="F152" s="154">
        <f>IF(ISERROR(VLOOKUP($A152,'Indices - Political Climate'!G$9:H$919,2, 0)), "", VLOOKUP($A152,'Indices - Political Climate'!G$9:H$919, 2, 0))</f>
        <v>69.900000000000006</v>
      </c>
      <c r="G152" s="239">
        <f t="shared" si="7"/>
        <v>2.02</v>
      </c>
      <c r="H152" s="359"/>
      <c r="I152" s="15"/>
      <c r="J152" s="15"/>
      <c r="L152" s="235">
        <f t="shared" si="8"/>
        <v>1.5449999999999999</v>
      </c>
      <c r="M152" s="25" t="s">
        <v>384</v>
      </c>
      <c r="N152" s="163"/>
      <c r="R152" s="66"/>
      <c r="S152" s="66"/>
      <c r="T152" s="66"/>
    </row>
    <row r="153" spans="1:20">
      <c r="A153" s="236" t="s">
        <v>256</v>
      </c>
      <c r="B153" s="359"/>
      <c r="C153" s="15" t="str">
        <f>IF(ISERROR(VLOOKUP($A153,'Indices - Political Climate'!D$9:E$919,2, 0)), "", VLOOKUP($A153,'Indices - Political Climate'!D$9:E$919, 2, 0))</f>
        <v/>
      </c>
      <c r="D153" s="53" t="str">
        <f t="shared" si="6"/>
        <v/>
      </c>
      <c r="E153" s="359"/>
      <c r="F153" s="154">
        <f>IF(ISERROR(VLOOKUP($A153,'Indices - Political Climate'!G$9:H$919,2, 0)), "", VLOOKUP($A153,'Indices - Political Climate'!G$9:H$919, 2, 0))</f>
        <v>51.3</v>
      </c>
      <c r="G153" s="239">
        <f t="shared" si="7"/>
        <v>5.3</v>
      </c>
      <c r="H153" s="359"/>
      <c r="I153" s="15"/>
      <c r="J153" s="15"/>
      <c r="L153" s="235">
        <f t="shared" si="8"/>
        <v>5.3</v>
      </c>
      <c r="M153" s="25" t="s">
        <v>384</v>
      </c>
      <c r="N153" s="163"/>
      <c r="R153" s="66"/>
      <c r="S153" s="66"/>
      <c r="T153" s="66"/>
    </row>
    <row r="154" spans="1:20">
      <c r="A154" s="236" t="s">
        <v>258</v>
      </c>
      <c r="B154" s="359"/>
      <c r="C154" s="15">
        <f>IF(ISERROR(VLOOKUP($A154,'Indices - Political Climate'!D$9:E$919,2, 0)), "", VLOOKUP($A154,'Indices - Political Climate'!D$9:E$919, 2, 0))</f>
        <v>53.626890000000003</v>
      </c>
      <c r="D154" s="53">
        <f t="shared" si="6"/>
        <v>10</v>
      </c>
      <c r="E154" s="359"/>
      <c r="F154" s="154">
        <f>IF(ISERROR(VLOOKUP($A154,'Indices - Political Climate'!G$9:H$919,2, 0)), "", VLOOKUP($A154,'Indices - Political Climate'!G$9:H$919, 2, 0))</f>
        <v>25.5</v>
      </c>
      <c r="G154" s="239">
        <f t="shared" si="7"/>
        <v>9.84</v>
      </c>
      <c r="H154" s="359"/>
      <c r="I154" s="15"/>
      <c r="J154" s="15"/>
      <c r="L154" s="235">
        <f t="shared" si="8"/>
        <v>9.92</v>
      </c>
      <c r="M154" s="25" t="s">
        <v>384</v>
      </c>
      <c r="N154" s="163"/>
      <c r="R154" s="66"/>
      <c r="S154" s="66"/>
      <c r="T154" s="66"/>
    </row>
    <row r="155" spans="1:20">
      <c r="A155" s="236" t="s">
        <v>396</v>
      </c>
      <c r="B155" s="359"/>
      <c r="C155" s="15" t="str">
        <f>IF(ISERROR(VLOOKUP($A155,'Indices - Political Climate'!D$9:E$919,2, 0)), "", VLOOKUP($A155,'Indices - Political Climate'!D$9:E$919, 2, 0))</f>
        <v/>
      </c>
      <c r="D155" s="53" t="str">
        <f t="shared" si="6"/>
        <v/>
      </c>
      <c r="E155" s="359"/>
      <c r="F155" s="154" t="str">
        <f>IF(ISERROR(VLOOKUP($A155,'Indices - Political Climate'!G$9:H$919,2, 0)), "", VLOOKUP($A155,'Indices - Political Climate'!G$9:H$919, 2, 0))</f>
        <v/>
      </c>
      <c r="G155" s="239" t="str">
        <f t="shared" si="7"/>
        <v/>
      </c>
      <c r="H155" s="359"/>
      <c r="I155" s="15"/>
      <c r="J155" s="15"/>
      <c r="L155" s="235" t="str">
        <f t="shared" si="8"/>
        <v/>
      </c>
      <c r="M155" s="25" t="s">
        <v>384</v>
      </c>
      <c r="N155" s="163"/>
      <c r="R155" s="66"/>
      <c r="S155" s="66"/>
      <c r="T155" s="66"/>
    </row>
    <row r="156" spans="1:20">
      <c r="A156" s="236" t="s">
        <v>260</v>
      </c>
      <c r="B156" s="359"/>
      <c r="C156" s="15" t="str">
        <f>IF(ISERROR(VLOOKUP($A156,'Indices - Political Climate'!D$9:E$919,2, 0)), "", VLOOKUP($A156,'Indices - Political Climate'!D$9:E$919, 2, 0))</f>
        <v/>
      </c>
      <c r="D156" s="53" t="str">
        <f t="shared" si="6"/>
        <v/>
      </c>
      <c r="E156" s="359"/>
      <c r="F156" s="154" t="str">
        <f>IF(ISERROR(VLOOKUP($A156,'Indices - Political Climate'!G$9:H$919,2, 0)), "", VLOOKUP($A156,'Indices - Political Climate'!G$9:H$919, 2, 0))</f>
        <v/>
      </c>
      <c r="G156" s="239" t="str">
        <f t="shared" si="7"/>
        <v/>
      </c>
      <c r="H156" s="359"/>
      <c r="I156" s="15"/>
      <c r="J156" s="15"/>
      <c r="L156" s="235" t="str">
        <f t="shared" si="8"/>
        <v/>
      </c>
      <c r="M156" s="25" t="s">
        <v>384</v>
      </c>
      <c r="N156" s="163"/>
      <c r="R156" s="66"/>
      <c r="S156" s="66"/>
      <c r="T156" s="66"/>
    </row>
    <row r="157" spans="1:20">
      <c r="A157" s="236" t="s">
        <v>262</v>
      </c>
      <c r="B157" s="359"/>
      <c r="C157" s="15">
        <f>IF(ISERROR(VLOOKUP($A157,'Indices - Political Climate'!D$9:E$919,2, 0)), "", VLOOKUP($A157,'Indices - Political Climate'!D$9:E$919, 2, 0))</f>
        <v>1.224E-3</v>
      </c>
      <c r="D157" s="53">
        <f t="shared" si="6"/>
        <v>1</v>
      </c>
      <c r="E157" s="359"/>
      <c r="F157" s="154">
        <f>IF(ISERROR(VLOOKUP($A157,'Indices - Political Climate'!G$9:H$919,2, 0)), "", VLOOKUP($A157,'Indices - Political Climate'!G$9:H$919, 2, 0))</f>
        <v>52.9</v>
      </c>
      <c r="G157" s="239">
        <f t="shared" si="7"/>
        <v>5.0199999999999996</v>
      </c>
      <c r="H157" s="359"/>
      <c r="I157" s="15"/>
      <c r="J157" s="15"/>
      <c r="L157" s="235">
        <f t="shared" si="8"/>
        <v>3.01</v>
      </c>
      <c r="M157" s="25" t="s">
        <v>384</v>
      </c>
      <c r="N157" s="163"/>
      <c r="R157" s="66"/>
      <c r="S157" s="66"/>
      <c r="T157" s="66"/>
    </row>
    <row r="158" spans="1:20">
      <c r="A158" s="236" t="s">
        <v>264</v>
      </c>
      <c r="B158" s="359"/>
      <c r="C158" s="15" t="str">
        <f>IF(ISERROR(VLOOKUP($A158,'Indices - Political Climate'!D$9:E$919,2, 0)), "", VLOOKUP($A158,'Indices - Political Climate'!D$9:E$919, 2, 0))</f>
        <v/>
      </c>
      <c r="D158" s="53" t="str">
        <f t="shared" si="6"/>
        <v/>
      </c>
      <c r="E158" s="359"/>
      <c r="F158" s="154">
        <f>IF(ISERROR(VLOOKUP($A158,'Indices - Political Climate'!G$9:H$919,2, 0)), "", VLOOKUP($A158,'Indices - Political Climate'!G$9:H$919, 2, 0))</f>
        <v>36.9</v>
      </c>
      <c r="G158" s="239">
        <f t="shared" si="7"/>
        <v>7.83</v>
      </c>
      <c r="H158" s="359"/>
      <c r="I158" s="15"/>
      <c r="J158" s="15"/>
      <c r="L158" s="235">
        <f t="shared" si="8"/>
        <v>7.83</v>
      </c>
      <c r="M158" s="25" t="s">
        <v>384</v>
      </c>
      <c r="N158" s="163"/>
      <c r="R158" s="66"/>
      <c r="S158" s="66"/>
      <c r="T158" s="66"/>
    </row>
    <row r="159" spans="1:20">
      <c r="A159" s="236" t="s">
        <v>266</v>
      </c>
      <c r="B159" s="359"/>
      <c r="C159" s="15" t="str">
        <f>IF(ISERROR(VLOOKUP($A159,'Indices - Political Climate'!D$9:E$919,2, 0)), "", VLOOKUP($A159,'Indices - Political Climate'!D$9:E$919, 2, 0))</f>
        <v/>
      </c>
      <c r="D159" s="53" t="str">
        <f t="shared" si="6"/>
        <v/>
      </c>
      <c r="E159" s="359"/>
      <c r="F159" s="154">
        <f>IF(ISERROR(VLOOKUP($A159,'Indices - Political Climate'!G$9:H$919,2, 0)), "", VLOOKUP($A159,'Indices - Political Climate'!G$9:H$919, 2, 0))</f>
        <v>39.5</v>
      </c>
      <c r="G159" s="239">
        <f t="shared" si="7"/>
        <v>7.38</v>
      </c>
      <c r="H159" s="359"/>
      <c r="I159" s="15"/>
      <c r="J159" s="15"/>
      <c r="L159" s="235">
        <f t="shared" si="8"/>
        <v>7.38</v>
      </c>
      <c r="M159" s="25" t="s">
        <v>384</v>
      </c>
      <c r="N159" s="163"/>
      <c r="R159" s="66"/>
      <c r="S159" s="66"/>
      <c r="T159" s="66"/>
    </row>
    <row r="160" spans="1:20">
      <c r="A160" s="236" t="s">
        <v>268</v>
      </c>
      <c r="B160" s="359"/>
      <c r="C160" s="15">
        <f>IF(ISERROR(VLOOKUP($A160,'Indices - Political Climate'!D$9:E$919,2, 0)), "", VLOOKUP($A160,'Indices - Political Climate'!D$9:E$919, 2, 0))</f>
        <v>3.2605000000000002E-2</v>
      </c>
      <c r="D160" s="53">
        <f t="shared" si="6"/>
        <v>1.01</v>
      </c>
      <c r="E160" s="359"/>
      <c r="F160" s="154">
        <f>IF(ISERROR(VLOOKUP($A160,'Indices - Political Climate'!G$9:H$919,2, 0)), "", VLOOKUP($A160,'Indices - Political Climate'!G$9:H$919, 2, 0))</f>
        <v>46.5</v>
      </c>
      <c r="G160" s="239">
        <f t="shared" si="7"/>
        <v>6.14</v>
      </c>
      <c r="H160" s="359"/>
      <c r="I160" s="15"/>
      <c r="J160" s="15"/>
      <c r="L160" s="235">
        <f t="shared" si="8"/>
        <v>3.5749999999999997</v>
      </c>
      <c r="M160" s="25" t="s">
        <v>384</v>
      </c>
      <c r="N160" s="163"/>
      <c r="R160" s="66"/>
      <c r="S160" s="66"/>
      <c r="T160" s="66"/>
    </row>
    <row r="161" spans="1:22">
      <c r="A161" s="236" t="s">
        <v>270</v>
      </c>
      <c r="B161" s="359"/>
      <c r="C161" s="15">
        <f>IF(ISERROR(VLOOKUP($A161,'Indices - Political Climate'!D$9:E$919,2, 0)), "", VLOOKUP($A161,'Indices - Political Climate'!D$9:E$919, 2, 0))</f>
        <v>4.3493440000000003</v>
      </c>
      <c r="D161" s="53">
        <f t="shared" si="6"/>
        <v>1.73</v>
      </c>
      <c r="E161" s="359"/>
      <c r="F161" s="154">
        <f>IF(ISERROR(VLOOKUP($A161,'Indices - Political Climate'!G$9:H$919,2, 0)), "", VLOOKUP($A161,'Indices - Political Climate'!G$9:H$919, 2, 0))</f>
        <v>32.1</v>
      </c>
      <c r="G161" s="239">
        <f t="shared" si="7"/>
        <v>8.68</v>
      </c>
      <c r="H161" s="359"/>
      <c r="I161" s="15"/>
      <c r="J161" s="15"/>
      <c r="L161" s="235">
        <f t="shared" si="8"/>
        <v>5.2050000000000001</v>
      </c>
      <c r="M161" s="25" t="s">
        <v>384</v>
      </c>
      <c r="N161" s="163"/>
      <c r="R161" s="66"/>
      <c r="S161" s="66"/>
      <c r="T161" s="66"/>
    </row>
    <row r="162" spans="1:22">
      <c r="A162" s="236" t="s">
        <v>272</v>
      </c>
      <c r="B162" s="359"/>
      <c r="C162" s="15">
        <f>IF(ISERROR(VLOOKUP($A162,'Indices - Political Climate'!D$9:E$919,2, 0)), "", VLOOKUP($A162,'Indices - Political Climate'!D$9:E$919, 2, 0))</f>
        <v>1.8583339999999999</v>
      </c>
      <c r="D162" s="53">
        <f t="shared" si="6"/>
        <v>1.31</v>
      </c>
      <c r="E162" s="359"/>
      <c r="F162" s="154">
        <f>IF(ISERROR(VLOOKUP($A162,'Indices - Political Climate'!G$9:H$919,2, 0)), "", VLOOKUP($A162,'Indices - Political Climate'!G$9:H$919, 2, 0))</f>
        <v>64.2</v>
      </c>
      <c r="G162" s="239">
        <f t="shared" si="7"/>
        <v>3.03</v>
      </c>
      <c r="H162" s="359"/>
      <c r="I162" s="15"/>
      <c r="J162" s="15"/>
      <c r="L162" s="235">
        <f t="shared" si="8"/>
        <v>2.17</v>
      </c>
      <c r="M162" s="25" t="s">
        <v>384</v>
      </c>
      <c r="N162" s="163"/>
      <c r="R162" s="66"/>
      <c r="S162" s="66"/>
      <c r="T162" s="66"/>
    </row>
    <row r="163" spans="1:22">
      <c r="A163" s="236" t="s">
        <v>274</v>
      </c>
      <c r="B163" s="359"/>
      <c r="C163" s="15">
        <f>IF(ISERROR(VLOOKUP($A163,'Indices - Political Climate'!D$9:E$919,2, 0)), "", VLOOKUP($A163,'Indices - Political Climate'!D$9:E$919, 2, 0))</f>
        <v>16.557192000000001</v>
      </c>
      <c r="D163" s="53">
        <f t="shared" si="6"/>
        <v>3.78</v>
      </c>
      <c r="E163" s="359"/>
      <c r="F163" s="154">
        <f>IF(ISERROR(VLOOKUP($A163,'Indices - Political Climate'!G$9:H$919,2, 0)), "", VLOOKUP($A163,'Indices - Political Climate'!G$9:H$919, 2, 0))</f>
        <v>61.9</v>
      </c>
      <c r="G163" s="239">
        <f t="shared" si="7"/>
        <v>3.43</v>
      </c>
      <c r="H163" s="359"/>
      <c r="I163" s="15"/>
      <c r="J163" s="15"/>
      <c r="L163" s="235">
        <f t="shared" si="8"/>
        <v>3.605</v>
      </c>
      <c r="M163" s="25" t="s">
        <v>384</v>
      </c>
      <c r="N163" s="163"/>
      <c r="R163" s="66"/>
      <c r="S163" s="66"/>
      <c r="T163" s="66"/>
    </row>
    <row r="164" spans="1:22">
      <c r="A164" s="236" t="s">
        <v>278</v>
      </c>
      <c r="B164" s="359"/>
      <c r="C164" s="15" t="str">
        <f>IF(ISERROR(VLOOKUP($A164,'Indices - Political Climate'!D$9:E$919,2, 0)), "", VLOOKUP($A164,'Indices - Political Climate'!D$9:E$919, 2, 0))</f>
        <v/>
      </c>
      <c r="D164" s="53" t="str">
        <f t="shared" si="6"/>
        <v/>
      </c>
      <c r="E164" s="359"/>
      <c r="F164" s="154">
        <f>IF(ISERROR(VLOOKUP($A164,'Indices - Political Climate'!G$9:H$919,2, 0)), "", VLOOKUP($A164,'Indices - Political Climate'!G$9:H$919, 2, 0))</f>
        <v>46.8</v>
      </c>
      <c r="G164" s="239">
        <f t="shared" si="7"/>
        <v>6.09</v>
      </c>
      <c r="H164" s="359"/>
      <c r="I164" s="15"/>
      <c r="J164" s="15"/>
      <c r="L164" s="235">
        <f t="shared" si="8"/>
        <v>6.09</v>
      </c>
      <c r="M164" s="25" t="s">
        <v>384</v>
      </c>
      <c r="N164" s="163"/>
      <c r="R164" s="66"/>
      <c r="S164" s="66"/>
      <c r="T164" s="66"/>
    </row>
    <row r="165" spans="1:22">
      <c r="A165" s="236" t="s">
        <v>540</v>
      </c>
      <c r="B165" s="359"/>
      <c r="C165" s="15">
        <f>IF(ISERROR(VLOOKUP($A165,'Indices - Political Climate'!D$9:E$919,2, 0)), "", VLOOKUP($A165,'Indices - Political Climate'!D$9:E$919, 2, 0))</f>
        <v>0.99895</v>
      </c>
      <c r="D165" s="53">
        <f t="shared" si="6"/>
        <v>1.17</v>
      </c>
      <c r="E165" s="359"/>
      <c r="F165" s="154">
        <f>IF(ISERROR(VLOOKUP($A165,'Indices - Political Climate'!G$9:H$919,2, 0)), "", VLOOKUP($A165,'Indices - Political Climate'!G$9:H$919, 2, 0))</f>
        <v>41.6</v>
      </c>
      <c r="G165" s="239">
        <f t="shared" si="7"/>
        <v>7.01</v>
      </c>
      <c r="H165" s="359"/>
      <c r="I165" s="15"/>
      <c r="J165" s="15"/>
      <c r="L165" s="235">
        <f t="shared" si="8"/>
        <v>4.09</v>
      </c>
      <c r="M165" s="25" t="s">
        <v>384</v>
      </c>
      <c r="N165" s="163"/>
      <c r="R165" s="66"/>
      <c r="S165" s="66"/>
      <c r="T165" s="66"/>
    </row>
    <row r="166" spans="1:22">
      <c r="A166" s="236" t="s">
        <v>280</v>
      </c>
      <c r="B166" s="359"/>
      <c r="C166" s="15">
        <f>IF(ISERROR(VLOOKUP($A166,'Indices - Political Climate'!D$9:E$919,2, 0)), "", VLOOKUP($A166,'Indices - Political Climate'!D$9:E$919, 2, 0))</f>
        <v>10.491681</v>
      </c>
      <c r="D166" s="53">
        <f t="shared" si="6"/>
        <v>2.76</v>
      </c>
      <c r="E166" s="359"/>
      <c r="F166" s="154">
        <f>IF(ISERROR(VLOOKUP($A166,'Indices - Political Climate'!G$9:H$919,2, 0)), "", VLOOKUP($A166,'Indices - Political Climate'!G$9:H$919, 2, 0))</f>
        <v>57.3</v>
      </c>
      <c r="G166" s="239">
        <f t="shared" si="7"/>
        <v>4.24</v>
      </c>
      <c r="H166" s="359"/>
      <c r="I166" s="15"/>
      <c r="J166" s="15"/>
      <c r="L166" s="235">
        <f t="shared" si="8"/>
        <v>3.5</v>
      </c>
      <c r="M166" s="25" t="s">
        <v>384</v>
      </c>
      <c r="N166" s="163"/>
      <c r="R166" s="66"/>
      <c r="S166" s="66"/>
      <c r="T166" s="66"/>
    </row>
    <row r="167" spans="1:22">
      <c r="A167" s="236" t="s">
        <v>282</v>
      </c>
      <c r="B167" s="359"/>
      <c r="C167" s="15">
        <f>IF(ISERROR(VLOOKUP($A167,'Indices - Political Climate'!D$9:E$919,2, 0)), "", VLOOKUP($A167,'Indices - Political Climate'!D$9:E$919, 2, 0))</f>
        <v>2.2565000000000002E-2</v>
      </c>
      <c r="D167" s="53">
        <f t="shared" si="6"/>
        <v>1</v>
      </c>
      <c r="E167" s="359"/>
      <c r="F167" s="154">
        <f>IF(ISERROR(VLOOKUP($A167,'Indices - Political Climate'!G$9:H$919,2, 0)), "", VLOOKUP($A167,'Indices - Political Climate'!G$9:H$919, 2, 0))</f>
        <v>46.7</v>
      </c>
      <c r="G167" s="239">
        <f t="shared" si="7"/>
        <v>6.11</v>
      </c>
      <c r="H167" s="359"/>
      <c r="I167" s="15"/>
      <c r="J167" s="15"/>
      <c r="L167" s="235">
        <f t="shared" si="8"/>
        <v>3.5550000000000002</v>
      </c>
      <c r="M167" s="25" t="s">
        <v>384</v>
      </c>
      <c r="N167" s="163"/>
      <c r="R167" s="66"/>
      <c r="S167" s="66"/>
      <c r="T167" s="66"/>
    </row>
    <row r="168" spans="1:22">
      <c r="A168" s="236" t="s">
        <v>284</v>
      </c>
      <c r="B168" s="359"/>
      <c r="C168" s="15">
        <f>IF(ISERROR(VLOOKUP($A168,'Indices - Political Climate'!D$9:E$919,2, 0)), "", VLOOKUP($A168,'Indices - Political Climate'!D$9:E$919, 2, 0))</f>
        <v>0.170264</v>
      </c>
      <c r="D168" s="53">
        <f t="shared" si="6"/>
        <v>1.03</v>
      </c>
      <c r="E168" s="359"/>
      <c r="F168" s="154">
        <f>IF(ISERROR(VLOOKUP($A168,'Indices - Political Climate'!G$9:H$919,2, 0)), "", VLOOKUP($A168,'Indices - Political Climate'!G$9:H$919, 2, 0))</f>
        <v>33.9</v>
      </c>
      <c r="G168" s="239">
        <f t="shared" si="7"/>
        <v>8.36</v>
      </c>
      <c r="H168" s="359"/>
      <c r="I168" s="15"/>
      <c r="J168" s="15"/>
      <c r="L168" s="235">
        <f t="shared" si="8"/>
        <v>4.6949999999999994</v>
      </c>
      <c r="M168" s="25" t="s">
        <v>384</v>
      </c>
      <c r="N168" s="163"/>
      <c r="R168" s="66"/>
      <c r="S168" s="66"/>
      <c r="T168" s="66"/>
    </row>
    <row r="169" spans="1:22">
      <c r="A169" s="236" t="s">
        <v>286</v>
      </c>
      <c r="B169" s="359"/>
      <c r="C169" s="15" t="str">
        <f>IF(ISERROR(VLOOKUP($A169,'Indices - Political Climate'!D$9:E$919,2, 0)), "", VLOOKUP($A169,'Indices - Political Climate'!D$9:E$919, 2, 0))</f>
        <v/>
      </c>
      <c r="D169" s="53" t="str">
        <f t="shared" si="6"/>
        <v/>
      </c>
      <c r="E169" s="359"/>
      <c r="F169" s="154" t="str">
        <f>IF(ISERROR(VLOOKUP($A169,'Indices - Political Climate'!G$9:H$919,2, 0)), "", VLOOKUP($A169,'Indices - Political Climate'!G$9:H$919, 2, 0))</f>
        <v/>
      </c>
      <c r="G169" s="239" t="str">
        <f t="shared" si="7"/>
        <v/>
      </c>
      <c r="H169" s="359"/>
      <c r="I169" s="15"/>
      <c r="J169" s="15"/>
      <c r="L169" s="235" t="str">
        <f t="shared" si="8"/>
        <v/>
      </c>
      <c r="M169" s="25" t="s">
        <v>384</v>
      </c>
      <c r="N169" s="163"/>
      <c r="R169" s="66"/>
      <c r="S169" s="66"/>
      <c r="T169" s="66"/>
    </row>
    <row r="170" spans="1:22">
      <c r="A170" s="236" t="s">
        <v>288</v>
      </c>
      <c r="B170" s="359"/>
      <c r="C170" s="15" t="str">
        <f>IF(ISERROR(VLOOKUP($A170,'Indices - Political Climate'!D$9:E$919,2, 0)), "", VLOOKUP($A170,'Indices - Political Climate'!D$9:E$919, 2, 0))</f>
        <v/>
      </c>
      <c r="D170" s="53" t="str">
        <f t="shared" si="6"/>
        <v/>
      </c>
      <c r="E170" s="359"/>
      <c r="F170" s="154">
        <f>IF(ISERROR(VLOOKUP($A170,'Indices - Political Climate'!G$9:H$919,2, 0)), "", VLOOKUP($A170,'Indices - Political Climate'!G$9:H$919, 2, 0))</f>
        <v>51.1</v>
      </c>
      <c r="G170" s="239">
        <f t="shared" si="7"/>
        <v>5.33</v>
      </c>
      <c r="H170" s="359"/>
      <c r="I170" s="15"/>
      <c r="J170" s="15"/>
      <c r="L170" s="235">
        <f t="shared" si="8"/>
        <v>5.33</v>
      </c>
      <c r="M170" s="25" t="s">
        <v>384</v>
      </c>
      <c r="N170" s="163"/>
      <c r="R170" s="66"/>
      <c r="S170" s="66"/>
      <c r="T170" s="66"/>
    </row>
    <row r="171" spans="1:22">
      <c r="A171" s="236" t="s">
        <v>290</v>
      </c>
      <c r="B171" s="359"/>
      <c r="C171" s="15" t="str">
        <f>IF(ISERROR(VLOOKUP($A171,'Indices - Political Climate'!D$9:E$919,2, 0)), "", VLOOKUP($A171,'Indices - Political Climate'!D$9:E$919, 2, 0))</f>
        <v/>
      </c>
      <c r="D171" s="53" t="str">
        <f t="shared" si="6"/>
        <v/>
      </c>
      <c r="E171" s="359"/>
      <c r="F171" s="154" t="str">
        <f>IF(ISERROR(VLOOKUP($A171,'Indices - Political Climate'!G$9:H$919,2, 0)), "", VLOOKUP($A171,'Indices - Political Climate'!G$9:H$919, 2, 0))</f>
        <v/>
      </c>
      <c r="G171" s="239" t="str">
        <f t="shared" si="7"/>
        <v/>
      </c>
      <c r="H171" s="359"/>
      <c r="I171" s="15"/>
      <c r="J171" s="15"/>
      <c r="L171" s="235" t="str">
        <f t="shared" si="8"/>
        <v/>
      </c>
      <c r="M171" s="25" t="s">
        <v>384</v>
      </c>
      <c r="N171" s="163"/>
      <c r="R171" s="66"/>
      <c r="S171" s="66"/>
      <c r="T171" s="66"/>
    </row>
    <row r="172" spans="1:22">
      <c r="A172" s="236" t="s">
        <v>399</v>
      </c>
      <c r="B172" s="359"/>
      <c r="C172" s="15" t="str">
        <f>IF(ISERROR(VLOOKUP($A172,'Indices - Political Climate'!D$9:E$919,2, 0)), "", VLOOKUP($A172,'Indices - Political Climate'!D$9:E$919, 2, 0))</f>
        <v/>
      </c>
      <c r="D172" s="53" t="str">
        <f t="shared" si="6"/>
        <v/>
      </c>
      <c r="E172" s="359"/>
      <c r="F172" s="154">
        <f>IF(ISERROR(VLOOKUP($A172,'Indices - Political Climate'!G$9:H$919,2, 0)), "", VLOOKUP($A172,'Indices - Political Climate'!G$9:H$919, 2, 0))</f>
        <v>47.1</v>
      </c>
      <c r="G172" s="239">
        <f t="shared" si="7"/>
        <v>6.04</v>
      </c>
      <c r="H172" s="359"/>
      <c r="I172" s="15"/>
      <c r="J172" s="15"/>
      <c r="L172" s="235">
        <f t="shared" si="8"/>
        <v>6.04</v>
      </c>
      <c r="M172" s="25" t="s">
        <v>384</v>
      </c>
      <c r="N172" s="163"/>
      <c r="R172" s="66"/>
      <c r="S172" s="66"/>
      <c r="T172" s="66"/>
    </row>
    <row r="173" spans="1:22">
      <c r="A173" s="236" t="s">
        <v>400</v>
      </c>
      <c r="B173" s="359"/>
      <c r="C173" s="15" t="str">
        <f>IF(ISERROR(VLOOKUP($A173,'Indices - Political Climate'!D$9:E$919,2, 0)), "", VLOOKUP($A173,'Indices - Political Climate'!D$9:E$919, 2, 0))</f>
        <v/>
      </c>
      <c r="D173" s="53" t="str">
        <f t="shared" si="6"/>
        <v/>
      </c>
      <c r="E173" s="359"/>
      <c r="F173" s="154" t="str">
        <f>IF(ISERROR(VLOOKUP($A173,'Indices - Political Climate'!G$9:H$919,2, 0)), "", VLOOKUP($A173,'Indices - Political Climate'!G$9:H$919, 2, 0))</f>
        <v/>
      </c>
      <c r="G173" s="239" t="str">
        <f t="shared" si="7"/>
        <v/>
      </c>
      <c r="H173" s="359"/>
      <c r="I173" s="15"/>
      <c r="J173" s="15"/>
      <c r="L173" s="235" t="str">
        <f t="shared" si="8"/>
        <v/>
      </c>
      <c r="M173" s="25" t="s">
        <v>384</v>
      </c>
      <c r="N173" s="163"/>
      <c r="R173" s="66"/>
      <c r="S173" s="66"/>
      <c r="T173" s="66"/>
    </row>
    <row r="174" spans="1:22">
      <c r="A174" s="236" t="s">
        <v>467</v>
      </c>
      <c r="B174" s="359"/>
      <c r="C174" s="15" t="str">
        <f>IF(ISERROR(VLOOKUP($A174,'Indices - Political Climate'!D$9:E$919,2, 0)), "", VLOOKUP($A174,'Indices - Political Climate'!D$9:E$919, 2, 0))</f>
        <v/>
      </c>
      <c r="D174" s="53" t="str">
        <f t="shared" si="6"/>
        <v/>
      </c>
      <c r="E174" s="359"/>
      <c r="F174" s="154" t="str">
        <f>IF(ISERROR(VLOOKUP($A174,'Indices - Political Climate'!G$9:H$919,2, 0)), "", VLOOKUP($A174,'Indices - Political Climate'!G$9:H$919, 2, 0))</f>
        <v/>
      </c>
      <c r="G174" s="239" t="str">
        <f t="shared" si="7"/>
        <v/>
      </c>
      <c r="H174" s="359"/>
      <c r="I174" s="15"/>
      <c r="J174" s="15"/>
      <c r="L174" s="235" t="str">
        <f t="shared" si="8"/>
        <v/>
      </c>
      <c r="M174" s="25" t="s">
        <v>384</v>
      </c>
      <c r="N174" s="163"/>
      <c r="R174" s="66"/>
      <c r="S174" s="66"/>
      <c r="T174" s="66"/>
    </row>
    <row r="175" spans="1:22">
      <c r="A175" s="236" t="s">
        <v>294</v>
      </c>
      <c r="B175" s="359"/>
      <c r="C175" s="15" t="str">
        <f>IF(ISERROR(VLOOKUP($A175,'Indices - Political Climate'!D$9:E$919,2, 0)), "", VLOOKUP($A175,'Indices - Political Climate'!D$9:E$919, 2, 0))</f>
        <v/>
      </c>
      <c r="D175" s="53" t="str">
        <f t="shared" si="6"/>
        <v/>
      </c>
      <c r="E175" s="359"/>
      <c r="F175" s="154">
        <f>IF(ISERROR(VLOOKUP($A175,'Indices - Political Climate'!G$9:H$919,2, 0)), "", VLOOKUP($A175,'Indices - Political Climate'!G$9:H$919, 2, 0))</f>
        <v>42.5</v>
      </c>
      <c r="G175" s="239">
        <f t="shared" si="7"/>
        <v>6.85</v>
      </c>
      <c r="H175" s="359"/>
      <c r="I175" s="15"/>
      <c r="J175" s="15"/>
      <c r="L175" s="235">
        <f t="shared" si="8"/>
        <v>6.85</v>
      </c>
      <c r="M175" s="25" t="s">
        <v>384</v>
      </c>
      <c r="N175" s="163"/>
      <c r="R175" s="66"/>
      <c r="S175" s="66"/>
      <c r="T175" s="66"/>
    </row>
    <row r="176" spans="1:22">
      <c r="A176" s="236" t="s">
        <v>296</v>
      </c>
      <c r="B176" s="359"/>
      <c r="C176" s="15">
        <f>IF(ISERROR(VLOOKUP($A176,'Indices - Political Climate'!D$9:E$919,2, 0)), "", VLOOKUP($A176,'Indices - Political Climate'!D$9:E$919, 2, 0))</f>
        <v>4.3836E-2</v>
      </c>
      <c r="D176" s="53">
        <f t="shared" si="6"/>
        <v>1.01</v>
      </c>
      <c r="E176" s="359"/>
      <c r="F176" s="154">
        <f>IF(ISERROR(VLOOKUP($A176,'Indices - Political Climate'!G$9:H$919,2, 0)), "", VLOOKUP($A176,'Indices - Political Climate'!G$9:H$919, 2, 0))</f>
        <v>43.8</v>
      </c>
      <c r="G176" s="239">
        <f t="shared" si="7"/>
        <v>6.62</v>
      </c>
      <c r="H176" s="359"/>
      <c r="I176" s="15"/>
      <c r="J176" s="15"/>
      <c r="L176" s="235">
        <f t="shared" si="8"/>
        <v>3.8149999999999999</v>
      </c>
      <c r="M176" s="25" t="s">
        <v>384</v>
      </c>
      <c r="N176" s="163"/>
      <c r="R176" s="66"/>
      <c r="S176" s="66"/>
      <c r="T176" s="66"/>
      <c r="U176" s="66"/>
      <c r="V176" s="66"/>
    </row>
    <row r="177" spans="1:22">
      <c r="A177" s="236" t="s">
        <v>298</v>
      </c>
      <c r="B177" s="359"/>
      <c r="C177" s="15">
        <f>IF(ISERROR(VLOOKUP($A177,'Indices - Political Climate'!D$9:E$919,2, 0)), "", VLOOKUP($A177,'Indices - Political Climate'!D$9:E$919, 2, 0))</f>
        <v>6.5675920000000003</v>
      </c>
      <c r="D177" s="53">
        <f t="shared" si="6"/>
        <v>2.1</v>
      </c>
      <c r="E177" s="359"/>
      <c r="F177" s="154">
        <f>IF(ISERROR(VLOOKUP($A177,'Indices - Political Climate'!G$9:H$919,2, 0)), "", VLOOKUP($A177,'Indices - Political Climate'!G$9:H$919, 2, 0))</f>
        <v>49.8</v>
      </c>
      <c r="G177" s="239">
        <f t="shared" si="7"/>
        <v>5.56</v>
      </c>
      <c r="H177" s="359"/>
      <c r="I177" s="15"/>
      <c r="J177" s="15"/>
      <c r="L177" s="235">
        <f t="shared" si="8"/>
        <v>3.83</v>
      </c>
      <c r="M177" s="25" t="s">
        <v>384</v>
      </c>
      <c r="N177" s="163"/>
      <c r="R177" s="66"/>
      <c r="S177" s="66"/>
      <c r="T177" s="66"/>
      <c r="U177" s="66"/>
      <c r="V177" s="66"/>
    </row>
    <row r="178" spans="1:22">
      <c r="A178" s="236" t="s">
        <v>300</v>
      </c>
      <c r="B178" s="359"/>
      <c r="C178" s="15" t="str">
        <f>IF(ISERROR(VLOOKUP($A178,'Indices - Political Climate'!D$9:E$919,2, 0)), "", VLOOKUP($A178,'Indices - Political Climate'!D$9:E$919, 2, 0))</f>
        <v/>
      </c>
      <c r="D178" s="53" t="str">
        <f t="shared" si="6"/>
        <v/>
      </c>
      <c r="E178" s="359"/>
      <c r="F178" s="154">
        <f>IF(ISERROR(VLOOKUP($A178,'Indices - Political Climate'!G$9:H$919,2, 0)), "", VLOOKUP($A178,'Indices - Political Climate'!G$9:H$919, 2, 0))</f>
        <v>47.9</v>
      </c>
      <c r="G178" s="239">
        <f t="shared" si="7"/>
        <v>5.9</v>
      </c>
      <c r="H178" s="359"/>
      <c r="I178" s="15"/>
      <c r="J178" s="15"/>
      <c r="L178" s="235">
        <f t="shared" si="8"/>
        <v>5.9</v>
      </c>
      <c r="M178" s="25" t="s">
        <v>384</v>
      </c>
      <c r="N178" s="163"/>
      <c r="R178" s="66"/>
      <c r="S178" s="66"/>
      <c r="T178" s="66"/>
      <c r="U178" s="66"/>
      <c r="V178" s="66"/>
    </row>
    <row r="179" spans="1:22">
      <c r="A179" s="236" t="s">
        <v>302</v>
      </c>
      <c r="B179" s="359"/>
      <c r="C179" s="15">
        <f>IF(ISERROR(VLOOKUP($A179,'Indices - Political Climate'!D$9:E$919,2, 0)), "", VLOOKUP($A179,'Indices - Political Climate'!D$9:E$919, 2, 0))</f>
        <v>0.16269</v>
      </c>
      <c r="D179" s="53">
        <f t="shared" si="6"/>
        <v>1.03</v>
      </c>
      <c r="E179" s="359"/>
      <c r="F179" s="154">
        <f>IF(ISERROR(VLOOKUP($A179,'Indices - Political Climate'!G$9:H$919,2, 0)), "", VLOOKUP($A179,'Indices - Political Climate'!G$9:H$919, 2, 0))</f>
        <v>39.9</v>
      </c>
      <c r="G179" s="239">
        <f t="shared" si="7"/>
        <v>7.31</v>
      </c>
      <c r="H179" s="359"/>
      <c r="I179" s="15"/>
      <c r="J179" s="15"/>
      <c r="L179" s="235">
        <f t="shared" si="8"/>
        <v>4.17</v>
      </c>
      <c r="M179" s="25" t="s">
        <v>384</v>
      </c>
      <c r="N179" s="163"/>
      <c r="R179" s="66"/>
      <c r="S179" s="66"/>
      <c r="T179" s="66"/>
      <c r="U179" s="66"/>
      <c r="V179" s="66"/>
    </row>
    <row r="180" spans="1:22">
      <c r="A180" s="236" t="s">
        <v>304</v>
      </c>
      <c r="B180" s="359"/>
      <c r="C180" s="15" t="str">
        <f>IF(ISERROR(VLOOKUP($A180,'Indices - Political Climate'!D$9:E$919,2, 0)), "", VLOOKUP($A180,'Indices - Political Climate'!D$9:E$919, 2, 0))</f>
        <v/>
      </c>
      <c r="D180" s="53" t="str">
        <f t="shared" si="6"/>
        <v/>
      </c>
      <c r="E180" s="359"/>
      <c r="F180" s="154">
        <f>IF(ISERROR(VLOOKUP($A180,'Indices - Political Climate'!G$9:H$919,2, 0)), "", VLOOKUP($A180,'Indices - Political Climate'!G$9:H$919, 2, 0))</f>
        <v>53</v>
      </c>
      <c r="G180" s="239">
        <f t="shared" si="7"/>
        <v>5</v>
      </c>
      <c r="H180" s="359"/>
      <c r="I180" s="15"/>
      <c r="J180" s="15"/>
      <c r="L180" s="235">
        <f t="shared" si="8"/>
        <v>5</v>
      </c>
      <c r="M180" s="25" t="s">
        <v>384</v>
      </c>
      <c r="N180" s="163"/>
      <c r="R180" s="66"/>
      <c r="S180" s="66"/>
      <c r="T180" s="66"/>
      <c r="U180" s="66"/>
      <c r="V180" s="66"/>
    </row>
    <row r="181" spans="1:22">
      <c r="A181" s="236" t="s">
        <v>306</v>
      </c>
      <c r="B181" s="359"/>
      <c r="C181" s="15">
        <f>IF(ISERROR(VLOOKUP($A181,'Indices - Political Climate'!D$9:E$919,2, 0)), "", VLOOKUP($A181,'Indices - Political Climate'!D$9:E$919, 2, 0))</f>
        <v>5.0896030000000003</v>
      </c>
      <c r="D181" s="53">
        <f t="shared" si="6"/>
        <v>1.85</v>
      </c>
      <c r="E181" s="359"/>
      <c r="F181" s="154">
        <f>IF(ISERROR(VLOOKUP($A181,'Indices - Political Climate'!G$9:H$919,2, 0)), "", VLOOKUP($A181,'Indices - Political Climate'!G$9:H$919, 2, 0))</f>
        <v>65.099999999999994</v>
      </c>
      <c r="G181" s="239">
        <f t="shared" si="7"/>
        <v>2.87</v>
      </c>
      <c r="H181" s="359"/>
      <c r="I181" s="15"/>
      <c r="J181" s="15"/>
      <c r="L181" s="235">
        <f t="shared" si="8"/>
        <v>2.3600000000000003</v>
      </c>
      <c r="M181" s="25" t="s">
        <v>384</v>
      </c>
      <c r="N181" s="163"/>
      <c r="R181" s="66"/>
      <c r="S181" s="66"/>
      <c r="T181" s="66"/>
      <c r="U181" s="66"/>
      <c r="V181" s="66"/>
    </row>
    <row r="182" spans="1:22">
      <c r="A182" s="236" t="s">
        <v>308</v>
      </c>
      <c r="B182" s="359"/>
      <c r="C182" s="15">
        <f>IF(ISERROR(VLOOKUP($A182,'Indices - Political Climate'!D$9:E$919,2, 0)), "", VLOOKUP($A182,'Indices - Political Climate'!D$9:E$919, 2, 0))</f>
        <v>5.422218</v>
      </c>
      <c r="D182" s="53">
        <f t="shared" si="6"/>
        <v>1.91</v>
      </c>
      <c r="E182" s="359"/>
      <c r="F182" s="154">
        <f>IF(ISERROR(VLOOKUP($A182,'Indices - Political Climate'!G$9:H$919,2, 0)), "", VLOOKUP($A182,'Indices - Political Climate'!G$9:H$919, 2, 0))</f>
        <v>62.4</v>
      </c>
      <c r="G182" s="239">
        <f t="shared" si="7"/>
        <v>3.34</v>
      </c>
      <c r="H182" s="359"/>
      <c r="I182" s="15"/>
      <c r="J182" s="15"/>
      <c r="L182" s="235">
        <f t="shared" si="8"/>
        <v>2.625</v>
      </c>
      <c r="M182" s="25" t="s">
        <v>384</v>
      </c>
      <c r="N182" s="163"/>
      <c r="R182" s="66"/>
      <c r="S182" s="66"/>
      <c r="T182" s="66"/>
      <c r="U182" s="66"/>
      <c r="V182" s="66"/>
    </row>
    <row r="183" spans="1:22">
      <c r="A183" s="236" t="s">
        <v>401</v>
      </c>
      <c r="B183" s="359"/>
      <c r="C183" s="15" t="str">
        <f>IF(ISERROR(VLOOKUP($A183,'Indices - Political Climate'!D$9:E$919,2, 0)), "", VLOOKUP($A183,'Indices - Political Climate'!D$9:E$919, 2, 0))</f>
        <v/>
      </c>
      <c r="D183" s="53" t="str">
        <f t="shared" si="6"/>
        <v/>
      </c>
      <c r="E183" s="359"/>
      <c r="F183" s="154">
        <f>IF(ISERROR(VLOOKUP($A183,'Indices - Political Climate'!G$9:H$919,2, 0)), "", VLOOKUP($A183,'Indices - Political Climate'!G$9:H$919, 2, 0))</f>
        <v>42.2</v>
      </c>
      <c r="G183" s="239">
        <f t="shared" si="7"/>
        <v>6.9</v>
      </c>
      <c r="H183" s="359"/>
      <c r="I183" s="15"/>
      <c r="J183" s="15"/>
      <c r="L183" s="235">
        <f t="shared" si="8"/>
        <v>6.9</v>
      </c>
      <c r="M183" s="25" t="s">
        <v>384</v>
      </c>
      <c r="N183" s="163"/>
      <c r="R183" s="66"/>
      <c r="S183" s="66"/>
      <c r="T183" s="66"/>
      <c r="U183" s="66"/>
      <c r="V183" s="66"/>
    </row>
    <row r="184" spans="1:22">
      <c r="A184" s="236" t="s">
        <v>310</v>
      </c>
      <c r="B184" s="359"/>
      <c r="C184" s="15" t="str">
        <f>IF(ISERROR(VLOOKUP($A184,'Indices - Political Climate'!D$9:E$919,2, 0)), "", VLOOKUP($A184,'Indices - Political Climate'!D$9:E$919, 2, 0))</f>
        <v/>
      </c>
      <c r="D184" s="53" t="str">
        <f t="shared" si="6"/>
        <v/>
      </c>
      <c r="E184" s="359"/>
      <c r="F184" s="154" t="str">
        <f>IF(ISERROR(VLOOKUP($A184,'Indices - Political Climate'!G$9:H$919,2, 0)), "", VLOOKUP($A184,'Indices - Political Climate'!G$9:H$919, 2, 0))</f>
        <v/>
      </c>
      <c r="G184" s="239" t="str">
        <f t="shared" si="7"/>
        <v/>
      </c>
      <c r="H184" s="359"/>
      <c r="I184" s="15"/>
      <c r="J184" s="15"/>
      <c r="L184" s="235" t="str">
        <f t="shared" si="8"/>
        <v/>
      </c>
      <c r="M184" s="25" t="s">
        <v>384</v>
      </c>
      <c r="N184" s="163"/>
      <c r="R184" s="66"/>
      <c r="S184" s="66"/>
      <c r="T184" s="66"/>
      <c r="U184" s="66"/>
      <c r="V184" s="66"/>
    </row>
    <row r="185" spans="1:22">
      <c r="A185" s="236" t="s">
        <v>312</v>
      </c>
      <c r="B185" s="359"/>
      <c r="C185" s="15">
        <f>IF(ISERROR(VLOOKUP($A185,'Indices - Political Climate'!D$9:E$919,2, 0)), "", VLOOKUP($A185,'Indices - Political Climate'!D$9:E$919, 2, 0))</f>
        <v>10.302265</v>
      </c>
      <c r="D185" s="53">
        <f t="shared" si="6"/>
        <v>2.73</v>
      </c>
      <c r="E185" s="359"/>
      <c r="F185" s="154">
        <f>IF(ISERROR(VLOOKUP($A185,'Indices - Political Climate'!G$9:H$919,2, 0)), "", VLOOKUP($A185,'Indices - Political Climate'!G$9:H$919, 2, 0))</f>
        <v>42.7</v>
      </c>
      <c r="G185" s="239">
        <f t="shared" si="7"/>
        <v>6.81</v>
      </c>
      <c r="H185" s="359"/>
      <c r="I185" s="15"/>
      <c r="J185" s="15"/>
      <c r="L185" s="235">
        <f t="shared" si="8"/>
        <v>4.7699999999999996</v>
      </c>
      <c r="M185" s="25" t="s">
        <v>384</v>
      </c>
      <c r="N185" s="163"/>
      <c r="R185" s="66"/>
      <c r="S185" s="66"/>
      <c r="T185" s="66"/>
      <c r="U185" s="66"/>
      <c r="V185" s="66"/>
    </row>
    <row r="186" spans="1:22">
      <c r="A186" s="236" t="s">
        <v>315</v>
      </c>
      <c r="B186" s="359"/>
      <c r="C186" s="15">
        <f>IF(ISERROR(VLOOKUP($A186,'Indices - Political Climate'!D$9:E$919,2, 0)), "", VLOOKUP($A186,'Indices - Political Climate'!D$9:E$919, 2, 0))</f>
        <v>0.39413100000000001</v>
      </c>
      <c r="D186" s="53">
        <f t="shared" si="6"/>
        <v>1.07</v>
      </c>
      <c r="E186" s="359"/>
      <c r="F186" s="154">
        <f>IF(ISERROR(VLOOKUP($A186,'Indices - Political Climate'!G$9:H$919,2, 0)), "", VLOOKUP($A186,'Indices - Political Climate'!G$9:H$919, 2, 0))</f>
        <v>50.6</v>
      </c>
      <c r="G186" s="239">
        <f t="shared" si="7"/>
        <v>5.42</v>
      </c>
      <c r="H186" s="359"/>
      <c r="I186" s="15"/>
      <c r="J186" s="15"/>
      <c r="L186" s="235">
        <f t="shared" si="8"/>
        <v>3.2450000000000001</v>
      </c>
      <c r="M186" s="25" t="s">
        <v>384</v>
      </c>
      <c r="N186" s="163"/>
      <c r="R186" s="66"/>
      <c r="S186" s="66"/>
      <c r="T186" s="66"/>
      <c r="U186" s="66"/>
      <c r="V186" s="66"/>
    </row>
    <row r="187" spans="1:22">
      <c r="A187" s="236" t="s">
        <v>317</v>
      </c>
      <c r="B187" s="359"/>
      <c r="C187" s="15" t="str">
        <f>IF(ISERROR(VLOOKUP($A187,'Indices - Political Climate'!D$9:E$919,2, 0)), "", VLOOKUP($A187,'Indices - Political Climate'!D$9:E$919, 2, 0))</f>
        <v/>
      </c>
      <c r="D187" s="53" t="str">
        <f t="shared" si="6"/>
        <v/>
      </c>
      <c r="E187" s="359"/>
      <c r="F187" s="154" t="str">
        <f>IF(ISERROR(VLOOKUP($A187,'Indices - Political Climate'!G$9:H$919,2, 0)), "", VLOOKUP($A187,'Indices - Political Climate'!G$9:H$919, 2, 0))</f>
        <v/>
      </c>
      <c r="G187" s="239" t="str">
        <f t="shared" si="7"/>
        <v/>
      </c>
      <c r="H187" s="359"/>
      <c r="I187" s="15"/>
      <c r="J187" s="15"/>
      <c r="L187" s="235" t="str">
        <f t="shared" si="8"/>
        <v/>
      </c>
      <c r="M187" s="25" t="s">
        <v>384</v>
      </c>
      <c r="N187" s="163"/>
      <c r="R187" s="66"/>
      <c r="S187" s="66"/>
      <c r="T187" s="66"/>
      <c r="U187" s="66"/>
      <c r="V187" s="66"/>
    </row>
    <row r="188" spans="1:22">
      <c r="A188" s="236" t="s">
        <v>319</v>
      </c>
      <c r="B188" s="359"/>
      <c r="C188" s="15">
        <f>IF(ISERROR(VLOOKUP($A188,'Indices - Political Climate'!D$9:E$919,2, 0)), "", VLOOKUP($A188,'Indices - Political Climate'!D$9:E$919, 2, 0))</f>
        <v>22.125609000000001</v>
      </c>
      <c r="D188" s="53">
        <f t="shared" si="6"/>
        <v>4.71</v>
      </c>
      <c r="E188" s="359"/>
      <c r="F188" s="154">
        <f>IF(ISERROR(VLOOKUP($A188,'Indices - Political Climate'!G$9:H$919,2, 0)), "", VLOOKUP($A188,'Indices - Political Climate'!G$9:H$919, 2, 0))</f>
        <v>64</v>
      </c>
      <c r="G188" s="239">
        <f t="shared" si="7"/>
        <v>3.06</v>
      </c>
      <c r="H188" s="359"/>
      <c r="I188" s="15"/>
      <c r="J188" s="15"/>
      <c r="L188" s="235">
        <f t="shared" si="8"/>
        <v>3.8849999999999998</v>
      </c>
      <c r="M188" s="25" t="s">
        <v>384</v>
      </c>
      <c r="N188" s="163"/>
      <c r="R188" s="66"/>
      <c r="S188" s="66"/>
      <c r="T188" s="66"/>
      <c r="U188" s="66"/>
      <c r="V188" s="66"/>
    </row>
    <row r="189" spans="1:22">
      <c r="A189" s="236" t="s">
        <v>321</v>
      </c>
      <c r="B189" s="359"/>
      <c r="C189" s="15">
        <f>IF(ISERROR(VLOOKUP($A189,'Indices - Political Climate'!D$9:E$919,2, 0)), "", VLOOKUP($A189,'Indices - Political Climate'!D$9:E$919, 2, 0))</f>
        <v>0.36657000000000001</v>
      </c>
      <c r="D189" s="53">
        <f t="shared" si="6"/>
        <v>1.06</v>
      </c>
      <c r="E189" s="359"/>
      <c r="F189" s="154">
        <f>IF(ISERROR(VLOOKUP($A189,'Indices - Political Climate'!G$9:H$919,2, 0)), "", VLOOKUP($A189,'Indices - Political Climate'!G$9:H$919, 2, 0))</f>
        <v>38.799999999999997</v>
      </c>
      <c r="G189" s="239">
        <f t="shared" si="7"/>
        <v>7.5</v>
      </c>
      <c r="H189" s="359"/>
      <c r="I189" s="15"/>
      <c r="J189" s="15"/>
      <c r="L189" s="235">
        <f t="shared" si="8"/>
        <v>4.28</v>
      </c>
      <c r="M189" s="25" t="s">
        <v>384</v>
      </c>
      <c r="N189" s="163"/>
      <c r="R189" s="66"/>
      <c r="S189" s="66"/>
      <c r="T189" s="66"/>
      <c r="U189" s="66"/>
      <c r="V189" s="66"/>
    </row>
    <row r="190" spans="1:22">
      <c r="A190" s="236" t="s">
        <v>324</v>
      </c>
      <c r="B190" s="359"/>
      <c r="C190" s="15">
        <f>IF(ISERROR(VLOOKUP($A190,'Indices - Political Climate'!D$9:E$919,2, 0)), "", VLOOKUP($A190,'Indices - Political Climate'!D$9:E$919, 2, 0))</f>
        <v>11.501563000000001</v>
      </c>
      <c r="D190" s="53">
        <f t="shared" si="6"/>
        <v>2.93</v>
      </c>
      <c r="E190" s="359"/>
      <c r="F190" s="154">
        <f>IF(ISERROR(VLOOKUP($A190,'Indices - Political Climate'!G$9:H$919,2, 0)), "", VLOOKUP($A190,'Indices - Political Climate'!G$9:H$919, 2, 0))</f>
        <v>39.1</v>
      </c>
      <c r="G190" s="239">
        <f t="shared" si="7"/>
        <v>7.45</v>
      </c>
      <c r="H190" s="359"/>
      <c r="I190" s="15"/>
      <c r="J190" s="15"/>
      <c r="L190" s="235">
        <f t="shared" si="8"/>
        <v>5.19</v>
      </c>
      <c r="M190" s="25" t="s">
        <v>384</v>
      </c>
      <c r="N190" s="163"/>
      <c r="R190" s="66"/>
      <c r="S190" s="66"/>
      <c r="T190" s="66"/>
      <c r="U190" s="66"/>
      <c r="V190" s="66"/>
    </row>
    <row r="191" spans="1:22">
      <c r="A191" s="236" t="s">
        <v>326</v>
      </c>
      <c r="B191" s="359"/>
      <c r="C191" s="15">
        <f>IF(ISERROR(VLOOKUP($A191,'Indices - Political Climate'!D$9:E$919,2, 0)), "", VLOOKUP($A191,'Indices - Political Climate'!D$9:E$919, 2, 0))</f>
        <v>5.9556769999999997</v>
      </c>
      <c r="D191" s="53">
        <f t="shared" si="6"/>
        <v>2</v>
      </c>
      <c r="E191" s="359"/>
      <c r="F191" s="154">
        <f>IF(ISERROR(VLOOKUP($A191,'Indices - Political Climate'!G$9:H$919,2, 0)), "", VLOOKUP($A191,'Indices - Political Climate'!G$9:H$919, 2, 0))</f>
        <v>56.9</v>
      </c>
      <c r="G191" s="239">
        <f t="shared" si="7"/>
        <v>4.3099999999999996</v>
      </c>
      <c r="H191" s="359"/>
      <c r="I191" s="15"/>
      <c r="J191" s="15"/>
      <c r="L191" s="235">
        <f t="shared" si="8"/>
        <v>3.1549999999999998</v>
      </c>
      <c r="M191" s="25" t="s">
        <v>384</v>
      </c>
      <c r="N191" s="163"/>
      <c r="R191" s="66"/>
      <c r="S191" s="66"/>
      <c r="T191" s="66"/>
      <c r="U191" s="66"/>
      <c r="V191" s="66"/>
    </row>
    <row r="192" spans="1:22">
      <c r="A192" s="236" t="s">
        <v>402</v>
      </c>
      <c r="B192" s="359"/>
      <c r="C192" s="15" t="str">
        <f>IF(ISERROR(VLOOKUP($A192,'Indices - Political Climate'!D$9:E$919,2, 0)), "", VLOOKUP($A192,'Indices - Political Climate'!D$9:E$919, 2, 0))</f>
        <v/>
      </c>
      <c r="D192" s="53" t="str">
        <f t="shared" si="6"/>
        <v/>
      </c>
      <c r="E192" s="359"/>
      <c r="F192" s="154" t="str">
        <f>IF(ISERROR(VLOOKUP($A192,'Indices - Political Climate'!G$9:H$919,2, 0)), "", VLOOKUP($A192,'Indices - Political Climate'!G$9:H$919, 2, 0))</f>
        <v/>
      </c>
      <c r="G192" s="239" t="str">
        <f t="shared" si="7"/>
        <v/>
      </c>
      <c r="H192" s="359"/>
      <c r="I192" s="15"/>
      <c r="J192" s="15"/>
      <c r="L192" s="235" t="str">
        <f t="shared" si="8"/>
        <v/>
      </c>
      <c r="M192" s="25" t="s">
        <v>384</v>
      </c>
      <c r="N192" s="163"/>
      <c r="R192" s="66"/>
      <c r="S192" s="66"/>
      <c r="T192" s="66"/>
      <c r="U192" s="66"/>
      <c r="V192" s="66"/>
    </row>
    <row r="193" spans="1:22">
      <c r="A193" s="236" t="s">
        <v>328</v>
      </c>
      <c r="B193" s="359"/>
      <c r="C193" s="15">
        <f>IF(ISERROR(VLOOKUP($A193,'Indices - Political Climate'!D$9:E$919,2, 0)), "", VLOOKUP($A193,'Indices - Political Climate'!D$9:E$919, 2, 0))</f>
        <v>0.29691000000000001</v>
      </c>
      <c r="D193" s="53">
        <f t="shared" si="6"/>
        <v>1.05</v>
      </c>
      <c r="E193" s="359"/>
      <c r="F193" s="154">
        <f>IF(ISERROR(VLOOKUP($A193,'Indices - Political Climate'!G$9:H$919,2, 0)), "", VLOOKUP($A193,'Indices - Political Climate'!G$9:H$919, 2, 0))</f>
        <v>70.3</v>
      </c>
      <c r="G193" s="239">
        <f t="shared" si="7"/>
        <v>1.95</v>
      </c>
      <c r="H193" s="359"/>
      <c r="I193" s="15"/>
      <c r="J193" s="15"/>
      <c r="L193" s="235">
        <f t="shared" si="8"/>
        <v>1.5</v>
      </c>
      <c r="M193" s="25" t="s">
        <v>384</v>
      </c>
      <c r="N193" s="163"/>
      <c r="R193" s="66"/>
      <c r="S193" s="66"/>
      <c r="T193" s="66"/>
      <c r="U193" s="66"/>
      <c r="V193" s="66"/>
    </row>
    <row r="194" spans="1:22">
      <c r="A194" s="236" t="s">
        <v>330</v>
      </c>
      <c r="B194" s="359"/>
      <c r="C194" s="15">
        <f>IF(ISERROR(VLOOKUP($A194,'Indices - Political Climate'!D$9:E$919,2, 0)), "", VLOOKUP($A194,'Indices - Political Climate'!D$9:E$919, 2, 0))</f>
        <v>2.6542970000000001</v>
      </c>
      <c r="D194" s="53">
        <f t="shared" si="6"/>
        <v>1.45</v>
      </c>
      <c r="E194" s="359"/>
      <c r="F194" s="154">
        <f>IF(ISERROR(VLOOKUP($A194,'Indices - Political Climate'!G$9:H$919,2, 0)), "", VLOOKUP($A194,'Indices - Political Climate'!G$9:H$919, 2, 0))</f>
        <v>67.8</v>
      </c>
      <c r="G194" s="239">
        <f t="shared" si="7"/>
        <v>2.39</v>
      </c>
      <c r="H194" s="359"/>
      <c r="I194" s="15"/>
      <c r="J194" s="15"/>
      <c r="L194" s="235">
        <f t="shared" si="8"/>
        <v>1.92</v>
      </c>
      <c r="M194" s="25" t="s">
        <v>384</v>
      </c>
      <c r="N194" s="163"/>
      <c r="R194" s="66"/>
      <c r="S194" s="66"/>
      <c r="T194" s="66"/>
      <c r="U194" s="66"/>
      <c r="V194" s="66"/>
    </row>
    <row r="195" spans="1:22">
      <c r="A195" s="236" t="s">
        <v>332</v>
      </c>
      <c r="B195" s="359"/>
      <c r="C195" s="15" t="str">
        <f>IF(ISERROR(VLOOKUP($A195,'Indices - Political Climate'!D$9:E$919,2, 0)), "", VLOOKUP($A195,'Indices - Political Climate'!D$9:E$919, 2, 0))</f>
        <v/>
      </c>
      <c r="D195" s="53" t="str">
        <f t="shared" si="6"/>
        <v/>
      </c>
      <c r="E195" s="359"/>
      <c r="F195" s="154" t="str">
        <f>IF(ISERROR(VLOOKUP($A195,'Indices - Political Climate'!G$9:H$919,2, 0)), "", VLOOKUP($A195,'Indices - Political Climate'!G$9:H$919, 2, 0))</f>
        <v/>
      </c>
      <c r="G195" s="239" t="str">
        <f t="shared" si="7"/>
        <v/>
      </c>
      <c r="H195" s="359"/>
      <c r="I195" s="15"/>
      <c r="J195" s="15"/>
      <c r="L195" s="235" t="str">
        <f t="shared" si="8"/>
        <v/>
      </c>
      <c r="M195" s="25" t="s">
        <v>384</v>
      </c>
      <c r="N195" s="163"/>
      <c r="R195" s="66"/>
      <c r="S195" s="66"/>
      <c r="T195" s="66"/>
      <c r="U195" s="66"/>
      <c r="V195" s="66"/>
    </row>
    <row r="196" spans="1:22">
      <c r="A196" s="236" t="s">
        <v>468</v>
      </c>
      <c r="B196" s="359"/>
      <c r="C196" s="15" t="str">
        <f>IF(ISERROR(VLOOKUP($A196,'Indices - Political Climate'!D$9:E$919,2, 0)), "", VLOOKUP($A196,'Indices - Political Climate'!D$9:E$919, 2, 0))</f>
        <v/>
      </c>
      <c r="D196" s="53" t="str">
        <f t="shared" si="6"/>
        <v/>
      </c>
      <c r="E196" s="359"/>
      <c r="F196" s="154">
        <f>IF(ISERROR(VLOOKUP($A196,'Indices - Political Climate'!G$9:H$919,2, 0)), "", VLOOKUP($A196,'Indices - Political Climate'!G$9:H$919, 2, 0))</f>
        <v>50.1</v>
      </c>
      <c r="G196" s="239">
        <f t="shared" si="7"/>
        <v>5.51</v>
      </c>
      <c r="H196" s="359"/>
      <c r="I196" s="15"/>
      <c r="J196" s="15"/>
      <c r="L196" s="235">
        <f t="shared" si="8"/>
        <v>5.51</v>
      </c>
      <c r="M196" s="25" t="s">
        <v>384</v>
      </c>
      <c r="N196" s="163"/>
      <c r="R196" s="66"/>
      <c r="S196" s="66"/>
      <c r="T196" s="66"/>
      <c r="U196" s="66"/>
      <c r="V196" s="66"/>
    </row>
    <row r="197" spans="1:22">
      <c r="A197" s="236" t="s">
        <v>334</v>
      </c>
      <c r="B197" s="359"/>
      <c r="C197" s="15" t="str">
        <f>IF(ISERROR(VLOOKUP($A197,'Indices - Political Climate'!D$9:E$919,2, 0)), "", VLOOKUP($A197,'Indices - Political Climate'!D$9:E$919, 2, 0))</f>
        <v/>
      </c>
      <c r="D197" s="53" t="str">
        <f t="shared" si="6"/>
        <v/>
      </c>
      <c r="E197" s="359"/>
      <c r="F197" s="154">
        <f>IF(ISERROR(VLOOKUP($A197,'Indices - Political Climate'!G$9:H$919,2, 0)), "", VLOOKUP($A197,'Indices - Political Climate'!G$9:H$919, 2, 0))</f>
        <v>32.299999999999997</v>
      </c>
      <c r="G197" s="239">
        <f t="shared" si="7"/>
        <v>8.64</v>
      </c>
      <c r="H197" s="359"/>
      <c r="I197" s="15"/>
      <c r="J197" s="15"/>
      <c r="L197" s="235">
        <f t="shared" si="8"/>
        <v>8.64</v>
      </c>
      <c r="M197" s="25" t="s">
        <v>384</v>
      </c>
      <c r="N197" s="163"/>
      <c r="R197" s="66"/>
      <c r="S197" s="66"/>
      <c r="T197" s="66"/>
      <c r="U197" s="66"/>
      <c r="V197" s="66"/>
    </row>
    <row r="198" spans="1:22">
      <c r="A198" s="236" t="s">
        <v>336</v>
      </c>
      <c r="B198" s="359"/>
      <c r="C198" s="15">
        <f>IF(ISERROR(VLOOKUP($A198,'Indices - Political Climate'!D$9:E$919,2, 0)), "", VLOOKUP($A198,'Indices - Political Climate'!D$9:E$919, 2, 0))</f>
        <v>1.7791999999999999E-2</v>
      </c>
      <c r="D198" s="53">
        <f t="shared" si="6"/>
        <v>1</v>
      </c>
      <c r="E198" s="359"/>
      <c r="F198" s="154">
        <f>IF(ISERROR(VLOOKUP($A198,'Indices - Political Climate'!G$9:H$919,2, 0)), "", VLOOKUP($A198,'Indices - Political Climate'!G$9:H$919, 2, 0))</f>
        <v>43.6</v>
      </c>
      <c r="G198" s="239">
        <f t="shared" si="7"/>
        <v>6.65</v>
      </c>
      <c r="H198" s="359"/>
      <c r="I198" s="15"/>
      <c r="J198" s="15"/>
      <c r="L198" s="235">
        <f t="shared" si="8"/>
        <v>3.8250000000000002</v>
      </c>
      <c r="M198" s="25" t="s">
        <v>384</v>
      </c>
      <c r="N198" s="163"/>
      <c r="R198" s="66"/>
      <c r="S198" s="66"/>
      <c r="T198" s="66"/>
      <c r="U198" s="66"/>
      <c r="V198" s="66"/>
    </row>
    <row r="199" spans="1:22">
      <c r="A199" s="236" t="s">
        <v>338</v>
      </c>
      <c r="B199" s="359"/>
      <c r="C199" s="15">
        <f>IF(ISERROR(VLOOKUP($A199,'Indices - Political Climate'!D$9:E$919,2, 0)), "", VLOOKUP($A199,'Indices - Political Climate'!D$9:E$919, 2, 0))</f>
        <v>0.94816800000000001</v>
      </c>
      <c r="D199" s="53">
        <f t="shared" si="6"/>
        <v>1.1599999999999999</v>
      </c>
      <c r="E199" s="359"/>
      <c r="F199" s="154">
        <f>IF(ISERROR(VLOOKUP($A199,'Indices - Political Climate'!G$9:H$919,2, 0)), "", VLOOKUP($A199,'Indices - Political Climate'!G$9:H$919, 2, 0))</f>
        <v>45.7</v>
      </c>
      <c r="G199" s="239">
        <f t="shared" si="7"/>
        <v>6.28</v>
      </c>
      <c r="H199" s="359"/>
      <c r="I199" s="15"/>
      <c r="J199" s="15"/>
      <c r="L199" s="235">
        <f t="shared" si="8"/>
        <v>3.72</v>
      </c>
      <c r="M199" s="25" t="s">
        <v>384</v>
      </c>
      <c r="N199" s="163"/>
      <c r="R199" s="66"/>
      <c r="S199" s="66"/>
      <c r="T199" s="66"/>
      <c r="U199" s="66"/>
      <c r="V199" s="66"/>
    </row>
    <row r="200" spans="1:22">
      <c r="A200" s="236" t="s">
        <v>403</v>
      </c>
      <c r="B200" s="359"/>
      <c r="C200" s="15" t="str">
        <f>IF(ISERROR(VLOOKUP($A200,'Indices - Political Climate'!D$9:E$919,2, 0)), "", VLOOKUP($A200,'Indices - Political Climate'!D$9:E$919, 2, 0))</f>
        <v/>
      </c>
      <c r="D200" s="53" t="str">
        <f t="shared" si="6"/>
        <v/>
      </c>
      <c r="E200" s="359"/>
      <c r="F200" s="154">
        <f>IF(ISERROR(VLOOKUP($A200,'Indices - Political Climate'!G$9:H$919,2, 0)), "", VLOOKUP($A200,'Indices - Political Climate'!G$9:H$919, 2, 0))</f>
        <v>49.9</v>
      </c>
      <c r="G200" s="239">
        <f t="shared" si="7"/>
        <v>5.54</v>
      </c>
      <c r="H200" s="359"/>
      <c r="I200" s="15"/>
      <c r="J200" s="15"/>
      <c r="L200" s="235">
        <f t="shared" si="8"/>
        <v>5.54</v>
      </c>
      <c r="M200" s="25" t="s">
        <v>384</v>
      </c>
      <c r="N200" s="163"/>
      <c r="R200" s="66"/>
      <c r="S200" s="66"/>
      <c r="T200" s="66"/>
      <c r="U200" s="66"/>
      <c r="V200" s="66"/>
    </row>
    <row r="201" spans="1:22">
      <c r="A201" s="236" t="s">
        <v>340</v>
      </c>
      <c r="B201" s="359"/>
      <c r="C201" s="15">
        <f>IF(ISERROR(VLOOKUP($A201,'Indices - Political Climate'!D$9:E$919,2, 0)), "", VLOOKUP($A201,'Indices - Political Climate'!D$9:E$919, 2, 0))</f>
        <v>7.7027999999999999E-2</v>
      </c>
      <c r="D201" s="53">
        <f t="shared" si="6"/>
        <v>1.01</v>
      </c>
      <c r="E201" s="359"/>
      <c r="F201" s="154">
        <f>IF(ISERROR(VLOOKUP($A201,'Indices - Political Climate'!G$9:H$919,2, 0)), "", VLOOKUP($A201,'Indices - Political Climate'!G$9:H$919, 2, 0))</f>
        <v>35.700000000000003</v>
      </c>
      <c r="G201" s="239">
        <f t="shared" si="7"/>
        <v>8.0500000000000007</v>
      </c>
      <c r="H201" s="359"/>
      <c r="I201" s="15"/>
      <c r="J201" s="15"/>
      <c r="L201" s="235">
        <f t="shared" si="8"/>
        <v>4.53</v>
      </c>
      <c r="M201" s="25" t="s">
        <v>384</v>
      </c>
      <c r="N201" s="163"/>
      <c r="R201" s="66"/>
      <c r="S201" s="66"/>
      <c r="T201" s="66"/>
      <c r="U201" s="66"/>
      <c r="V201" s="66"/>
    </row>
    <row r="202" spans="1:22">
      <c r="A202" s="236" t="s">
        <v>404</v>
      </c>
      <c r="B202" s="359"/>
      <c r="C202" s="15" t="str">
        <f>IF(ISERROR(VLOOKUP($A202,'Indices - Political Climate'!D$9:E$919,2, 0)), "", VLOOKUP($A202,'Indices - Political Climate'!D$9:E$919, 2, 0))</f>
        <v/>
      </c>
      <c r="D202" s="53" t="str">
        <f t="shared" si="6"/>
        <v/>
      </c>
      <c r="E202" s="359"/>
      <c r="F202" s="154">
        <f>IF(ISERROR(VLOOKUP($A202,'Indices - Political Climate'!G$9:H$919,2, 0)), "", VLOOKUP($A202,'Indices - Political Climate'!G$9:H$919, 2, 0))</f>
        <v>40.4</v>
      </c>
      <c r="G202" s="239">
        <f t="shared" si="7"/>
        <v>7.22</v>
      </c>
      <c r="H202" s="359"/>
      <c r="I202" s="15"/>
      <c r="J202" s="15"/>
      <c r="L202" s="235">
        <f t="shared" si="8"/>
        <v>7.22</v>
      </c>
      <c r="M202" s="25" t="s">
        <v>384</v>
      </c>
      <c r="N202" s="163"/>
      <c r="R202" s="66"/>
      <c r="S202" s="66"/>
      <c r="T202" s="66"/>
      <c r="U202" s="66"/>
      <c r="V202" s="66"/>
    </row>
    <row r="203" spans="1:22">
      <c r="A203" s="236" t="s">
        <v>342</v>
      </c>
      <c r="B203" s="359"/>
      <c r="C203" s="15">
        <f>IF(ISERROR(VLOOKUP($A203,'Indices - Political Climate'!D$9:E$919,2, 0)), "", VLOOKUP($A203,'Indices - Political Climate'!D$9:E$919, 2, 0))</f>
        <v>2.3215889999999999</v>
      </c>
      <c r="D203" s="53">
        <f t="shared" si="6"/>
        <v>1.39</v>
      </c>
      <c r="E203" s="359"/>
      <c r="F203" s="154">
        <f>IF(ISERROR(VLOOKUP($A203,'Indices - Political Climate'!G$9:H$919,2, 0)), "", VLOOKUP($A203,'Indices - Political Climate'!G$9:H$919, 2, 0))</f>
        <v>52.5</v>
      </c>
      <c r="G203" s="239">
        <f t="shared" si="7"/>
        <v>5.09</v>
      </c>
      <c r="H203" s="359"/>
      <c r="I203" s="15"/>
      <c r="J203" s="15"/>
      <c r="L203" s="235">
        <f t="shared" si="8"/>
        <v>3.2399999999999998</v>
      </c>
      <c r="M203" s="25" t="s">
        <v>384</v>
      </c>
      <c r="N203" s="163"/>
      <c r="R203" s="66"/>
      <c r="S203" s="66"/>
      <c r="T203" s="66"/>
      <c r="U203" s="66"/>
      <c r="V203" s="66"/>
    </row>
    <row r="204" spans="1:22">
      <c r="A204" s="236" t="s">
        <v>344</v>
      </c>
      <c r="B204" s="359"/>
      <c r="C204" s="15">
        <f>IF(ISERROR(VLOOKUP($A204,'Indices - Political Climate'!D$9:E$919,2, 0)), "", VLOOKUP($A204,'Indices - Political Climate'!D$9:E$919, 2, 0))</f>
        <v>1.84E-2</v>
      </c>
      <c r="D204" s="53">
        <f t="shared" si="6"/>
        <v>1</v>
      </c>
      <c r="E204" s="359"/>
      <c r="F204" s="154">
        <f>IF(ISERROR(VLOOKUP($A204,'Indices - Political Climate'!G$9:H$919,2, 0)), "", VLOOKUP($A204,'Indices - Political Climate'!G$9:H$919, 2, 0))</f>
        <v>45.3</v>
      </c>
      <c r="G204" s="239">
        <f t="shared" si="7"/>
        <v>6.35</v>
      </c>
      <c r="H204" s="359"/>
      <c r="I204" s="15"/>
      <c r="J204" s="15"/>
      <c r="L204" s="235">
        <f t="shared" si="8"/>
        <v>3.6749999999999998</v>
      </c>
      <c r="M204" s="25" t="s">
        <v>384</v>
      </c>
      <c r="N204" s="163"/>
      <c r="R204" s="66"/>
      <c r="S204" s="66"/>
      <c r="T204" s="66"/>
      <c r="U204" s="66"/>
      <c r="V204" s="66"/>
    </row>
    <row r="205" spans="1:22">
      <c r="A205" s="236" t="s">
        <v>346</v>
      </c>
      <c r="B205" s="359"/>
      <c r="C205" s="15">
        <f>IF(ISERROR(VLOOKUP($A205,'Indices - Political Climate'!D$9:E$919,2, 0)), "", VLOOKUP($A205,'Indices - Political Climate'!D$9:E$919, 2, 0))</f>
        <v>6.5069999999999998E-3</v>
      </c>
      <c r="D205" s="53">
        <f t="shared" si="6"/>
        <v>1</v>
      </c>
      <c r="E205" s="359"/>
      <c r="F205" s="154" t="str">
        <f>IF(ISERROR(VLOOKUP($A205,'Indices - Political Climate'!G$9:H$919,2, 0)), "", VLOOKUP($A205,'Indices - Political Climate'!G$9:H$919, 2, 0))</f>
        <v/>
      </c>
      <c r="G205" s="239" t="str">
        <f t="shared" si="7"/>
        <v/>
      </c>
      <c r="H205" s="359"/>
      <c r="I205" s="15"/>
      <c r="J205" s="15"/>
      <c r="L205" s="235">
        <f t="shared" si="8"/>
        <v>1</v>
      </c>
      <c r="M205" s="25" t="s">
        <v>384</v>
      </c>
      <c r="N205" s="163"/>
      <c r="R205" s="66"/>
      <c r="S205" s="66"/>
      <c r="T205" s="66"/>
      <c r="U205" s="66"/>
      <c r="V205" s="66"/>
    </row>
    <row r="206" spans="1:22">
      <c r="A206" s="236" t="s">
        <v>348</v>
      </c>
      <c r="B206" s="359"/>
      <c r="C206" s="15" t="str">
        <f>IF(ISERROR(VLOOKUP($A206,'Indices - Political Climate'!D$9:E$919,2, 0)), "", VLOOKUP($A206,'Indices - Political Climate'!D$9:E$919, 2, 0))</f>
        <v/>
      </c>
      <c r="D206" s="53" t="str">
        <f t="shared" si="6"/>
        <v/>
      </c>
      <c r="E206" s="359"/>
      <c r="F206" s="154">
        <f>IF(ISERROR(VLOOKUP($A206,'Indices - Political Climate'!G$9:H$919,2, 0)), "", VLOOKUP($A206,'Indices - Political Climate'!G$9:H$919, 2, 0))</f>
        <v>40.6</v>
      </c>
      <c r="G206" s="239">
        <f t="shared" si="7"/>
        <v>7.18</v>
      </c>
      <c r="H206" s="359"/>
      <c r="I206" s="15"/>
      <c r="J206" s="15"/>
      <c r="L206" s="235">
        <f t="shared" si="8"/>
        <v>7.18</v>
      </c>
      <c r="M206" s="25" t="s">
        <v>384</v>
      </c>
      <c r="N206" s="163"/>
      <c r="R206" s="66"/>
      <c r="S206" s="66"/>
      <c r="T206" s="66"/>
      <c r="U206" s="66"/>
      <c r="V206" s="66"/>
    </row>
    <row r="207" spans="1:22">
      <c r="A207" s="236" t="s">
        <v>405</v>
      </c>
      <c r="B207" s="359"/>
      <c r="C207" s="15" t="str">
        <f>IF(ISERROR(VLOOKUP($A207,'Indices - Political Climate'!D$9:E$919,2, 0)), "", VLOOKUP($A207,'Indices - Political Climate'!D$9:E$919, 2, 0))</f>
        <v/>
      </c>
      <c r="D207" s="53" t="str">
        <f t="shared" si="6"/>
        <v/>
      </c>
      <c r="E207" s="359"/>
      <c r="F207" s="154" t="str">
        <f>IF(ISERROR(VLOOKUP($A207,'Indices - Political Climate'!G$9:H$919,2, 0)), "", VLOOKUP($A207,'Indices - Political Climate'!G$9:H$919, 2, 0))</f>
        <v/>
      </c>
      <c r="G207" s="239" t="str">
        <f t="shared" si="7"/>
        <v/>
      </c>
      <c r="H207" s="359"/>
      <c r="I207" s="15"/>
      <c r="J207" s="15"/>
      <c r="L207" s="235" t="str">
        <f t="shared" si="8"/>
        <v/>
      </c>
      <c r="M207" s="25" t="s">
        <v>384</v>
      </c>
      <c r="N207" s="163"/>
      <c r="R207" s="66"/>
      <c r="S207" s="66"/>
      <c r="T207" s="66"/>
      <c r="U207" s="66"/>
      <c r="V207" s="66"/>
    </row>
    <row r="208" spans="1:22">
      <c r="A208" s="236" t="s">
        <v>350</v>
      </c>
      <c r="B208" s="359"/>
      <c r="C208" s="15">
        <f>IF(ISERROR(VLOOKUP($A208,'Indices - Political Climate'!D$9:E$919,2, 0)), "", VLOOKUP($A208,'Indices - Political Climate'!D$9:E$919, 2, 0))</f>
        <v>5.5463459999999998</v>
      </c>
      <c r="D208" s="53">
        <f t="shared" si="6"/>
        <v>1.93</v>
      </c>
      <c r="E208" s="359"/>
      <c r="F208" s="154">
        <f>IF(ISERROR(VLOOKUP($A208,'Indices - Political Climate'!G$9:H$919,2, 0)), "", VLOOKUP($A208,'Indices - Political Climate'!G$9:H$919, 2, 0))</f>
        <v>35.799999999999997</v>
      </c>
      <c r="G208" s="239">
        <f t="shared" si="7"/>
        <v>8.0299999999999994</v>
      </c>
      <c r="H208" s="359"/>
      <c r="I208" s="15"/>
      <c r="J208" s="15"/>
      <c r="L208" s="235">
        <f t="shared" si="8"/>
        <v>4.9799999999999995</v>
      </c>
      <c r="M208" s="25" t="s">
        <v>384</v>
      </c>
      <c r="N208" s="163"/>
      <c r="R208" s="66"/>
      <c r="S208" s="66"/>
      <c r="T208" s="66"/>
      <c r="U208" s="66"/>
      <c r="V208" s="66"/>
    </row>
    <row r="209" spans="1:22">
      <c r="A209" s="236" t="s">
        <v>352</v>
      </c>
      <c r="B209" s="359"/>
      <c r="C209" s="15" t="str">
        <f>IF(ISERROR(VLOOKUP($A209,'Indices - Political Climate'!D$9:E$919,2, 0)), "", VLOOKUP($A209,'Indices - Political Climate'!D$9:E$919, 2, 0))</f>
        <v/>
      </c>
      <c r="D209" s="53" t="str">
        <f t="shared" si="6"/>
        <v/>
      </c>
      <c r="E209" s="359"/>
      <c r="F209" s="154">
        <f>IF(ISERROR(VLOOKUP($A209,'Indices - Political Climate'!G$9:H$919,2, 0)), "", VLOOKUP($A209,'Indices - Political Climate'!G$9:H$919, 2, 0))</f>
        <v>54.6</v>
      </c>
      <c r="G209" s="239">
        <f t="shared" si="7"/>
        <v>4.72</v>
      </c>
      <c r="H209" s="359"/>
      <c r="I209" s="15"/>
      <c r="J209" s="15"/>
      <c r="L209" s="235">
        <f t="shared" si="8"/>
        <v>4.72</v>
      </c>
      <c r="M209" s="25" t="s">
        <v>384</v>
      </c>
      <c r="N209" s="163"/>
      <c r="R209" s="66"/>
      <c r="S209" s="66"/>
      <c r="T209" s="66"/>
      <c r="U209" s="66"/>
      <c r="V209" s="66"/>
    </row>
    <row r="210" spans="1:22">
      <c r="A210" s="236" t="s">
        <v>354</v>
      </c>
      <c r="B210" s="359"/>
      <c r="C210" s="15" t="str">
        <f>IF(ISERROR(VLOOKUP($A210,'Indices - Political Climate'!D$9:E$919,2, 0)), "", VLOOKUP($A210,'Indices - Political Climate'!D$9:E$919, 2, 0))</f>
        <v/>
      </c>
      <c r="D210" s="53" t="str">
        <f t="shared" si="6"/>
        <v/>
      </c>
      <c r="E210" s="359"/>
      <c r="F210" s="154">
        <f>IF(ISERROR(VLOOKUP($A210,'Indices - Political Climate'!G$9:H$919,2, 0)), "", VLOOKUP($A210,'Indices - Political Climate'!G$9:H$919, 2, 0))</f>
        <v>51.6</v>
      </c>
      <c r="G210" s="239">
        <f t="shared" si="7"/>
        <v>5.24</v>
      </c>
      <c r="H210" s="359"/>
      <c r="I210" s="15"/>
      <c r="J210" s="15"/>
      <c r="L210" s="235">
        <f t="shared" si="8"/>
        <v>5.24</v>
      </c>
      <c r="M210" s="25" t="s">
        <v>384</v>
      </c>
      <c r="N210" s="163"/>
      <c r="R210" s="66"/>
      <c r="S210" s="66"/>
      <c r="T210" s="66"/>
      <c r="U210" s="66"/>
      <c r="V210" s="66"/>
    </row>
    <row r="211" spans="1:22">
      <c r="A211" s="236" t="s">
        <v>356</v>
      </c>
      <c r="B211" s="359"/>
      <c r="C211" s="15">
        <f>IF(ISERROR(VLOOKUP($A211,'Indices - Political Climate'!D$9:E$919,2, 0)), "", VLOOKUP($A211,'Indices - Political Climate'!D$9:E$919, 2, 0))</f>
        <v>5.4134390000000003</v>
      </c>
      <c r="D211" s="53">
        <f t="shared" si="6"/>
        <v>1.91</v>
      </c>
      <c r="E211" s="359"/>
      <c r="F211" s="154">
        <f>IF(ISERROR(VLOOKUP($A211,'Indices - Political Climate'!G$9:H$919,2, 0)), "", VLOOKUP($A211,'Indices - Political Climate'!G$9:H$919, 2, 0))</f>
        <v>72.599999999999994</v>
      </c>
      <c r="G211" s="239">
        <f t="shared" si="7"/>
        <v>1.55</v>
      </c>
      <c r="H211" s="359"/>
      <c r="I211" s="15"/>
      <c r="J211" s="15"/>
      <c r="L211" s="235">
        <f t="shared" si="8"/>
        <v>1.73</v>
      </c>
      <c r="M211" s="25" t="s">
        <v>384</v>
      </c>
      <c r="N211" s="163"/>
      <c r="R211" s="66"/>
      <c r="S211" s="66"/>
      <c r="T211" s="66"/>
      <c r="U211" s="66"/>
      <c r="V211" s="66"/>
    </row>
    <row r="212" spans="1:22">
      <c r="A212" s="236" t="s">
        <v>469</v>
      </c>
      <c r="B212" s="359"/>
      <c r="C212" s="15">
        <f>IF(ISERROR(VLOOKUP($A212,'Indices - Political Climate'!D$9:E$919,2, 0)), "", VLOOKUP($A212,'Indices - Political Climate'!D$9:E$919, 2, 0))</f>
        <v>18.180544000000001</v>
      </c>
      <c r="D212" s="53">
        <f t="shared" si="6"/>
        <v>4.05</v>
      </c>
      <c r="E212" s="359"/>
      <c r="F212" s="154">
        <f>IF(ISERROR(VLOOKUP($A212,'Indices - Political Climate'!G$9:H$919,2, 0)), "", VLOOKUP($A212,'Indices - Political Climate'!G$9:H$919, 2, 0))</f>
        <v>57.2</v>
      </c>
      <c r="G212" s="239">
        <f t="shared" si="7"/>
        <v>4.26</v>
      </c>
      <c r="H212" s="359"/>
      <c r="I212" s="15"/>
      <c r="J212" s="15"/>
      <c r="L212" s="235">
        <f t="shared" si="8"/>
        <v>4.1549999999999994</v>
      </c>
      <c r="M212" s="25" t="s">
        <v>384</v>
      </c>
      <c r="N212" s="163"/>
      <c r="U212" s="66"/>
      <c r="V212" s="66"/>
    </row>
    <row r="213" spans="1:22">
      <c r="A213" s="236" t="s">
        <v>361</v>
      </c>
      <c r="B213" s="359"/>
      <c r="C213" s="15">
        <f>IF(ISERROR(VLOOKUP($A213,'Indices - Political Climate'!D$9:E$919,2, 0)), "", VLOOKUP($A213,'Indices - Political Climate'!D$9:E$919, 2, 0))</f>
        <v>4.2844369999999996</v>
      </c>
      <c r="D213" s="53">
        <f t="shared" si="6"/>
        <v>1.72</v>
      </c>
      <c r="E213" s="359"/>
      <c r="F213" s="154">
        <f>IF(ISERROR(VLOOKUP($A213,'Indices - Political Climate'!G$9:H$919,2, 0)), "", VLOOKUP($A213,'Indices - Political Climate'!G$9:H$919, 2, 0))</f>
        <v>44.1</v>
      </c>
      <c r="G213" s="239">
        <f t="shared" si="7"/>
        <v>6.57</v>
      </c>
      <c r="H213" s="359"/>
      <c r="I213" s="15"/>
      <c r="J213" s="15"/>
      <c r="L213" s="235">
        <f t="shared" si="8"/>
        <v>4.1450000000000005</v>
      </c>
      <c r="M213" s="25" t="s">
        <v>384</v>
      </c>
      <c r="N213" s="163"/>
      <c r="U213" s="66"/>
      <c r="V213" s="66"/>
    </row>
    <row r="214" spans="1:22">
      <c r="A214" s="236" t="s">
        <v>363</v>
      </c>
      <c r="B214" s="359"/>
      <c r="C214" s="15">
        <f>IF(ISERROR(VLOOKUP($A214,'Indices - Political Climate'!D$9:E$919,2, 0)), "", VLOOKUP($A214,'Indices - Political Climate'!D$9:E$919, 2, 0))</f>
        <v>1.2573000000000001E-2</v>
      </c>
      <c r="D214" s="53">
        <f t="shared" ref="D214:D220" si="9">IF(C214="", "", ROUND(1 + 9 * ((C214 - MIN($C$21:$C$1600)) / (MAX($C$21:$C$1600) - MIN($C$21:$C$1600))), 2))</f>
        <v>1</v>
      </c>
      <c r="E214" s="359"/>
      <c r="F214" s="154">
        <f>IF(ISERROR(VLOOKUP($A214,'Indices - Political Climate'!G$9:H$919,2, 0)), "", VLOOKUP($A214,'Indices - Political Climate'!G$9:H$919, 2, 0))</f>
        <v>42.6</v>
      </c>
      <c r="G214" s="239">
        <f t="shared" ref="G214:G220" si="10">IF(F214="", "", ROUND(10 - 9 * ((F214 - MIN($F$21:$F$1600)) / (MAX($F$21:$F$1600) - MIN($F$21:$F$1600))), 2))</f>
        <v>6.83</v>
      </c>
      <c r="H214" s="359"/>
      <c r="I214" s="15"/>
      <c r="J214" s="15"/>
      <c r="L214" s="235">
        <f t="shared" ref="L214:L220" si="11">IF(ISERROR(AVERAGE(D214,G214,J214)),"",AVERAGE(D214,G214,J214))</f>
        <v>3.915</v>
      </c>
      <c r="M214" s="25" t="s">
        <v>384</v>
      </c>
      <c r="N214" s="163"/>
    </row>
    <row r="215" spans="1:22">
      <c r="A215" s="236" t="s">
        <v>406</v>
      </c>
      <c r="B215" s="359"/>
      <c r="C215" s="15" t="str">
        <f>IF(ISERROR(VLOOKUP($A215,'Indices - Political Climate'!D$9:E$919,2, 0)), "", VLOOKUP($A215,'Indices - Political Climate'!D$9:E$919, 2, 0))</f>
        <v/>
      </c>
      <c r="D215" s="53" t="str">
        <f t="shared" si="9"/>
        <v/>
      </c>
      <c r="E215" s="359"/>
      <c r="F215" s="154">
        <f>IF(ISERROR(VLOOKUP($A215,'Indices - Political Climate'!G$9:H$919,2, 0)), "", VLOOKUP($A215,'Indices - Political Climate'!G$9:H$919, 2, 0))</f>
        <v>45</v>
      </c>
      <c r="G215" s="239">
        <f t="shared" si="10"/>
        <v>6.41</v>
      </c>
      <c r="H215" s="359"/>
      <c r="I215" s="15"/>
      <c r="J215" s="15"/>
      <c r="L215" s="235">
        <f t="shared" si="11"/>
        <v>6.41</v>
      </c>
      <c r="M215" s="25" t="s">
        <v>384</v>
      </c>
      <c r="N215" s="163"/>
    </row>
    <row r="216" spans="1:22">
      <c r="A216" s="236" t="s">
        <v>365</v>
      </c>
      <c r="B216" s="359"/>
      <c r="C216" s="15" t="str">
        <f>IF(ISERROR(VLOOKUP($A216,'Indices - Political Climate'!D$9:E$919,2, 0)), "", VLOOKUP($A216,'Indices - Political Climate'!D$9:E$919, 2, 0))</f>
        <v/>
      </c>
      <c r="D216" s="53" t="str">
        <f t="shared" si="9"/>
        <v/>
      </c>
      <c r="E216" s="359"/>
      <c r="F216" s="154">
        <f>IF(ISERROR(VLOOKUP($A216,'Indices - Political Climate'!G$9:H$919,2, 0)), "", VLOOKUP($A216,'Indices - Political Climate'!G$9:H$919, 2, 0))</f>
        <v>53.3</v>
      </c>
      <c r="G216" s="239">
        <f t="shared" si="10"/>
        <v>4.95</v>
      </c>
      <c r="H216" s="359"/>
      <c r="I216" s="15"/>
      <c r="J216" s="15"/>
      <c r="L216" s="235">
        <f t="shared" si="11"/>
        <v>4.95</v>
      </c>
      <c r="M216" s="25" t="s">
        <v>384</v>
      </c>
      <c r="N216" s="163"/>
    </row>
    <row r="217" spans="1:22">
      <c r="A217" s="236" t="s">
        <v>367</v>
      </c>
      <c r="B217" s="359"/>
      <c r="C217" s="15">
        <f>IF(ISERROR(VLOOKUP($A217,'Indices - Political Climate'!D$9:E$919,2, 0)), "", VLOOKUP($A217,'Indices - Political Climate'!D$9:E$919, 2, 0))</f>
        <v>0.50397400000000003</v>
      </c>
      <c r="D217" s="53">
        <f t="shared" si="9"/>
        <v>1.08</v>
      </c>
      <c r="E217" s="359"/>
      <c r="F217" s="154">
        <f>IF(ISERROR(VLOOKUP($A217,'Indices - Political Climate'!G$9:H$919,2, 0)), "", VLOOKUP($A217,'Indices - Political Climate'!G$9:H$919, 2, 0))</f>
        <v>24.6</v>
      </c>
      <c r="G217" s="239">
        <f t="shared" si="10"/>
        <v>10</v>
      </c>
      <c r="H217" s="359"/>
      <c r="I217" s="15"/>
      <c r="J217" s="15"/>
      <c r="L217" s="235">
        <f t="shared" si="11"/>
        <v>5.54</v>
      </c>
      <c r="M217" s="25" t="s">
        <v>384</v>
      </c>
      <c r="N217" s="163"/>
    </row>
    <row r="218" spans="1:22">
      <c r="A218" s="236" t="s">
        <v>371</v>
      </c>
      <c r="B218" s="359"/>
      <c r="C218" s="15" t="str">
        <f>IF(ISERROR(VLOOKUP($A218,'Indices - Political Climate'!D$9:E$919,2, 0)), "", VLOOKUP($A218,'Indices - Political Climate'!D$9:E$919, 2, 0))</f>
        <v/>
      </c>
      <c r="D218" s="53" t="str">
        <f t="shared" si="9"/>
        <v/>
      </c>
      <c r="E218" s="359"/>
      <c r="F218" s="154" t="str">
        <f>IF(ISERROR(VLOOKUP($A218,'Indices - Political Climate'!G$9:H$919,2, 0)), "", VLOOKUP($A218,'Indices - Political Climate'!G$9:H$919, 2, 0))</f>
        <v/>
      </c>
      <c r="G218" s="239" t="str">
        <f t="shared" si="10"/>
        <v/>
      </c>
      <c r="H218" s="359"/>
      <c r="I218" s="15"/>
      <c r="J218" s="15"/>
      <c r="L218" s="235" t="str">
        <f t="shared" si="11"/>
        <v/>
      </c>
      <c r="M218" s="25" t="s">
        <v>384</v>
      </c>
      <c r="N218" s="163"/>
    </row>
    <row r="219" spans="1:22">
      <c r="A219" s="236" t="s">
        <v>373</v>
      </c>
      <c r="B219" s="359"/>
      <c r="C219" s="15">
        <f>IF(ISERROR(VLOOKUP($A219,'Indices - Political Climate'!D$9:E$919,2, 0)), "", VLOOKUP($A219,'Indices - Political Climate'!D$9:E$919, 2, 0))</f>
        <v>5.3600000000000002E-2</v>
      </c>
      <c r="D219" s="53">
        <f t="shared" si="9"/>
        <v>1.01</v>
      </c>
      <c r="E219" s="359"/>
      <c r="F219" s="154">
        <f>IF(ISERROR(VLOOKUP($A219,'Indices - Political Climate'!G$9:H$919,2, 0)), "", VLOOKUP($A219,'Indices - Political Climate'!G$9:H$919, 2, 0))</f>
        <v>46.7</v>
      </c>
      <c r="G219" s="239">
        <f t="shared" si="10"/>
        <v>6.11</v>
      </c>
      <c r="H219" s="359"/>
      <c r="I219" s="15"/>
      <c r="J219" s="15"/>
      <c r="L219" s="235">
        <f t="shared" si="11"/>
        <v>3.56</v>
      </c>
      <c r="M219" s="25" t="s">
        <v>384</v>
      </c>
      <c r="N219" s="163"/>
    </row>
    <row r="220" spans="1:22">
      <c r="A220" s="236" t="s">
        <v>375</v>
      </c>
      <c r="B220" s="359"/>
      <c r="C220" s="15">
        <f>IF(ISERROR(VLOOKUP($A220,'Indices - Political Climate'!D$9:E$919,2, 0)), "", VLOOKUP($A220,'Indices - Political Climate'!D$9:E$919, 2, 0))</f>
        <v>6.9449999999999998E-3</v>
      </c>
      <c r="D220" s="53">
        <f t="shared" si="9"/>
        <v>1</v>
      </c>
      <c r="E220" s="359"/>
      <c r="F220" s="154">
        <f>IF(ISERROR(VLOOKUP($A220,'Indices - Political Climate'!G$9:H$919,2, 0)), "", VLOOKUP($A220,'Indices - Political Climate'!G$9:H$919, 2, 0))</f>
        <v>51.6</v>
      </c>
      <c r="G220" s="239">
        <f t="shared" si="10"/>
        <v>5.24</v>
      </c>
      <c r="H220" s="359"/>
      <c r="I220" s="15"/>
      <c r="J220" s="15"/>
      <c r="L220" s="235">
        <f t="shared" si="11"/>
        <v>3.12</v>
      </c>
      <c r="M220" s="51" t="s">
        <v>384</v>
      </c>
      <c r="N220" s="195"/>
    </row>
    <row r="221" spans="1:22" ht="18.75">
      <c r="B221" s="18"/>
      <c r="E221" s="18"/>
      <c r="H221" s="18"/>
    </row>
  </sheetData>
  <mergeCells count="23">
    <mergeCell ref="A7:A9"/>
    <mergeCell ref="B7:B220"/>
    <mergeCell ref="C7:D9"/>
    <mergeCell ref="F7:G9"/>
    <mergeCell ref="I7:J9"/>
    <mergeCell ref="A11:A12"/>
    <mergeCell ref="C11:D12"/>
    <mergeCell ref="E11:E220"/>
    <mergeCell ref="F11:G12"/>
    <mergeCell ref="H11:H220"/>
    <mergeCell ref="A17:A18"/>
    <mergeCell ref="C17:D18"/>
    <mergeCell ref="F17:G18"/>
    <mergeCell ref="I17:J18"/>
    <mergeCell ref="I11:J12"/>
    <mergeCell ref="A13:A14"/>
    <mergeCell ref="C13:D14"/>
    <mergeCell ref="F13:G14"/>
    <mergeCell ref="I13:J14"/>
    <mergeCell ref="A15:A16"/>
    <mergeCell ref="C15:D16"/>
    <mergeCell ref="F15:G16"/>
    <mergeCell ref="I15:J16"/>
  </mergeCells>
  <conditionalFormatting sqref="N21:N220">
    <cfRule type="expression" dxfId="9" priority="1">
      <formula>AND(L21&gt;=1, L21&lt;3.5)</formula>
    </cfRule>
    <cfRule type="expression" dxfId="8" priority="2">
      <formula>AND(L21&gt;= 3.5, L21&lt;7)</formula>
    </cfRule>
    <cfRule type="expression" dxfId="7" priority="3">
      <formula>AND(L21&gt;=7, L21&lt;=10)</formula>
    </cfRule>
  </conditionalFormatting>
  <hyperlinks>
    <hyperlink ref="C13" r:id="rId1" xr:uid="{45469488-0111-46DA-813A-DE026C6CBCFF}"/>
    <hyperlink ref="F13:G14" r:id="rId2" display="https://epi.yale.edu/" xr:uid="{3E74A468-4ABE-4E66-AD26-08F057386B57}"/>
    <hyperlink ref="C13:D14" r:id="rId3" display="https://www.germanwatch.org/en/cri" xr:uid="{89F9E28B-DAC2-405F-8AA2-1CBC443A4FA7}"/>
  </hyperlinks>
  <pageMargins left="0.7" right="0.7" top="0.75" bottom="0.75" header="0.3" footer="0.3"/>
  <drawing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9734-AD0E-4661-96DD-332DB74E41CE}">
  <dimension ref="A1:L208"/>
  <sheetViews>
    <sheetView workbookViewId="0">
      <selection activeCell="L181" sqref="L181"/>
    </sheetView>
  </sheetViews>
  <sheetFormatPr defaultRowHeight="15"/>
  <cols>
    <col min="3" max="3" width="1.7109375" customWidth="1"/>
    <col min="4" max="4" width="9.140625" style="8"/>
    <col min="6" max="6" width="1.42578125" customWidth="1"/>
  </cols>
  <sheetData>
    <row r="1" spans="1:12" ht="15" customHeight="1">
      <c r="A1" s="54"/>
      <c r="B1" s="376" t="s">
        <v>582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</row>
    <row r="2" spans="1:12">
      <c r="A2" s="57"/>
      <c r="B2" s="377"/>
      <c r="C2" s="302"/>
      <c r="D2" s="302"/>
      <c r="E2" s="302"/>
      <c r="F2" s="302"/>
      <c r="G2" s="302"/>
      <c r="H2" s="302"/>
      <c r="I2" s="302"/>
      <c r="J2" s="302"/>
      <c r="K2" s="302"/>
      <c r="L2" s="302"/>
    </row>
    <row r="3" spans="1:12">
      <c r="A3" s="60"/>
      <c r="B3" s="61"/>
      <c r="C3" s="58"/>
      <c r="D3" s="61"/>
      <c r="E3" s="61"/>
      <c r="F3" s="58"/>
      <c r="G3" s="61"/>
      <c r="H3" s="61"/>
      <c r="I3" s="120"/>
    </row>
    <row r="4" spans="1:12" ht="15" customHeight="1">
      <c r="A4" s="57"/>
      <c r="B4" s="62" t="s">
        <v>440</v>
      </c>
      <c r="C4" s="59"/>
      <c r="D4" s="378" t="s">
        <v>577</v>
      </c>
      <c r="E4" s="379"/>
      <c r="F4" s="59"/>
      <c r="G4" s="308" t="s">
        <v>578</v>
      </c>
      <c r="H4" s="309"/>
      <c r="I4" s="124"/>
      <c r="J4" s="143"/>
    </row>
    <row r="5" spans="1:12" ht="30" customHeight="1">
      <c r="A5" s="57"/>
      <c r="B5" s="63" t="s">
        <v>472</v>
      </c>
      <c r="C5" s="59"/>
      <c r="D5" s="306"/>
      <c r="E5" s="336"/>
      <c r="F5" s="59"/>
      <c r="G5" s="308"/>
      <c r="H5" s="309"/>
      <c r="I5" s="124"/>
      <c r="J5" s="143"/>
    </row>
    <row r="6" spans="1:12" ht="30">
      <c r="A6" s="57"/>
      <c r="B6" s="63" t="s">
        <v>473</v>
      </c>
      <c r="C6" s="64"/>
      <c r="D6" s="290"/>
      <c r="E6" s="291"/>
      <c r="F6" s="64"/>
      <c r="G6" s="292"/>
      <c r="H6" s="293"/>
      <c r="I6" s="124"/>
      <c r="J6" s="143"/>
    </row>
    <row r="7" spans="1:12" ht="20.25">
      <c r="A7" s="57"/>
      <c r="B7" s="65" t="s">
        <v>474</v>
      </c>
      <c r="C7" s="64"/>
      <c r="D7" s="294"/>
      <c r="E7" s="295"/>
      <c r="F7" s="64"/>
      <c r="G7" s="296"/>
      <c r="H7" s="297"/>
      <c r="I7" s="148"/>
      <c r="J7" s="143"/>
    </row>
    <row r="8" spans="1:12">
      <c r="A8" s="60"/>
      <c r="B8" s="58"/>
      <c r="C8" s="58"/>
      <c r="D8" s="120"/>
      <c r="E8" s="120"/>
      <c r="F8" s="58"/>
      <c r="G8" s="120"/>
      <c r="H8" s="150"/>
      <c r="I8" s="148"/>
    </row>
    <row r="9" spans="1:12">
      <c r="A9" s="60"/>
      <c r="B9" s="58"/>
      <c r="C9" s="119"/>
      <c r="D9" s="240" t="s">
        <v>4</v>
      </c>
      <c r="E9" s="241">
        <v>0.86627299999999996</v>
      </c>
      <c r="F9" s="147"/>
      <c r="G9" s="240" t="s">
        <v>4</v>
      </c>
      <c r="H9" s="154">
        <v>31</v>
      </c>
      <c r="I9" s="156"/>
    </row>
    <row r="10" spans="1:12">
      <c r="A10" s="60"/>
      <c r="B10" s="58"/>
      <c r="C10" s="119"/>
      <c r="D10" s="240" t="s">
        <v>6</v>
      </c>
      <c r="E10" s="154">
        <v>9.4584309999999991</v>
      </c>
      <c r="F10" s="8"/>
      <c r="G10" s="240" t="s">
        <v>6</v>
      </c>
      <c r="H10" s="154">
        <v>52.2</v>
      </c>
      <c r="I10" s="147"/>
    </row>
    <row r="11" spans="1:12">
      <c r="A11" s="60"/>
      <c r="B11" s="58"/>
      <c r="C11" s="119"/>
      <c r="D11" s="240" t="s">
        <v>8</v>
      </c>
      <c r="E11" s="154">
        <v>9.6639000000000003E-2</v>
      </c>
      <c r="F11" s="8"/>
      <c r="G11" s="240" t="s">
        <v>8</v>
      </c>
      <c r="H11" s="154">
        <v>41.7</v>
      </c>
      <c r="I11" s="147"/>
    </row>
    <row r="12" spans="1:12">
      <c r="A12" s="60"/>
      <c r="B12" s="58"/>
      <c r="C12" s="119"/>
      <c r="D12" s="240" t="s">
        <v>14</v>
      </c>
      <c r="E12" s="154">
        <v>1.395977</v>
      </c>
      <c r="F12" s="8"/>
      <c r="G12" s="240" t="s">
        <v>10</v>
      </c>
      <c r="H12" s="154">
        <v>40.1</v>
      </c>
      <c r="I12" s="147"/>
    </row>
    <row r="13" spans="1:12">
      <c r="A13" s="60"/>
      <c r="B13" s="58"/>
      <c r="C13" s="119"/>
      <c r="D13" s="240" t="s">
        <v>18</v>
      </c>
      <c r="E13" s="154">
        <v>5.8451810000000002</v>
      </c>
      <c r="F13" s="8"/>
      <c r="G13" s="240" t="s">
        <v>12</v>
      </c>
      <c r="H13" s="154">
        <v>55.6</v>
      </c>
      <c r="I13" s="147"/>
    </row>
    <row r="14" spans="1:12">
      <c r="A14" s="60"/>
      <c r="B14" s="58"/>
      <c r="C14" s="119"/>
      <c r="D14" s="240" t="s">
        <v>20</v>
      </c>
      <c r="E14" s="154">
        <v>3.6221320000000001</v>
      </c>
      <c r="F14" s="8"/>
      <c r="G14" s="240" t="s">
        <v>14</v>
      </c>
      <c r="H14" s="154">
        <v>47</v>
      </c>
      <c r="I14" s="147"/>
    </row>
    <row r="15" spans="1:12">
      <c r="A15" s="60"/>
      <c r="B15" s="58"/>
      <c r="C15" s="119"/>
      <c r="D15" s="240" t="s">
        <v>26</v>
      </c>
      <c r="E15" s="154">
        <v>4.1458760000000003</v>
      </c>
      <c r="F15" s="8"/>
      <c r="G15" s="240" t="s">
        <v>16</v>
      </c>
      <c r="H15" s="154">
        <v>44.9</v>
      </c>
      <c r="I15" s="147"/>
    </row>
    <row r="16" spans="1:12">
      <c r="A16" s="60"/>
      <c r="B16" s="58"/>
      <c r="C16" s="119"/>
      <c r="D16" s="240" t="s">
        <v>32</v>
      </c>
      <c r="E16" s="154">
        <v>2.9228830000000001</v>
      </c>
      <c r="F16" s="8"/>
      <c r="G16" s="240" t="s">
        <v>18</v>
      </c>
      <c r="H16" s="154">
        <v>63.1</v>
      </c>
      <c r="I16" s="147"/>
    </row>
    <row r="17" spans="1:9">
      <c r="A17" s="60"/>
      <c r="B17" s="58"/>
      <c r="C17" s="119"/>
      <c r="D17" s="240" t="s">
        <v>34</v>
      </c>
      <c r="E17" s="154">
        <v>48.144759999999998</v>
      </c>
      <c r="F17" s="8"/>
      <c r="G17" s="240" t="s">
        <v>20</v>
      </c>
      <c r="H17" s="154">
        <v>68.900000000000006</v>
      </c>
      <c r="I17" s="147"/>
    </row>
    <row r="18" spans="1:9">
      <c r="A18" s="60"/>
      <c r="B18" s="58"/>
      <c r="C18" s="119"/>
      <c r="D18" s="240" t="s">
        <v>36</v>
      </c>
      <c r="E18" s="154">
        <v>0.464536</v>
      </c>
      <c r="F18" s="8"/>
      <c r="G18" s="240" t="s">
        <v>22</v>
      </c>
      <c r="H18" s="154">
        <v>40.5</v>
      </c>
      <c r="I18" s="147"/>
    </row>
    <row r="19" spans="1:9">
      <c r="A19" s="60"/>
      <c r="B19" s="58"/>
      <c r="C19" s="119"/>
      <c r="D19" s="240" t="s">
        <v>40</v>
      </c>
      <c r="E19" s="154">
        <v>1.5256970000000001</v>
      </c>
      <c r="F19" s="8"/>
      <c r="G19" s="240" t="s">
        <v>386</v>
      </c>
      <c r="H19" s="154">
        <v>55.9</v>
      </c>
      <c r="I19" s="147"/>
    </row>
    <row r="20" spans="1:9">
      <c r="A20" s="60"/>
      <c r="B20" s="58"/>
      <c r="C20" s="119"/>
      <c r="D20" s="240" t="s">
        <v>387</v>
      </c>
      <c r="E20" s="154">
        <v>5.6357999999999998E-2</v>
      </c>
      <c r="F20" s="8"/>
      <c r="G20" s="240" t="s">
        <v>24</v>
      </c>
      <c r="H20" s="154">
        <v>35.299999999999997</v>
      </c>
      <c r="I20" s="147"/>
    </row>
    <row r="21" spans="1:9">
      <c r="A21" s="60"/>
      <c r="B21" s="58"/>
      <c r="C21" s="119"/>
      <c r="D21" s="240" t="s">
        <v>44</v>
      </c>
      <c r="E21" s="154">
        <v>3.8723779999999999</v>
      </c>
      <c r="F21" s="8"/>
      <c r="G21" s="240" t="s">
        <v>26</v>
      </c>
      <c r="H21" s="154">
        <v>28.1</v>
      </c>
      <c r="I21" s="147"/>
    </row>
    <row r="22" spans="1:9">
      <c r="A22" s="60"/>
      <c r="B22" s="58"/>
      <c r="C22" s="119"/>
      <c r="D22" s="240" t="s">
        <v>46</v>
      </c>
      <c r="E22" s="154">
        <v>15.60412</v>
      </c>
      <c r="F22" s="8"/>
      <c r="G22" s="240" t="s">
        <v>28</v>
      </c>
      <c r="H22" s="154">
        <v>53.1</v>
      </c>
      <c r="I22" s="147"/>
    </row>
    <row r="23" spans="1:9">
      <c r="A23" s="60"/>
      <c r="B23" s="58"/>
      <c r="C23" s="119"/>
      <c r="D23" s="240" t="s">
        <v>48</v>
      </c>
      <c r="E23" s="154">
        <v>5.9826069999999998</v>
      </c>
      <c r="F23" s="8"/>
      <c r="G23" s="240" t="s">
        <v>30</v>
      </c>
      <c r="H23" s="154">
        <v>58.2</v>
      </c>
      <c r="I23" s="147"/>
    </row>
    <row r="24" spans="1:9">
      <c r="A24" s="60"/>
      <c r="B24" s="58"/>
      <c r="C24" s="119"/>
      <c r="D24" s="240" t="s">
        <v>52</v>
      </c>
      <c r="E24" s="154">
        <v>0.52746400000000004</v>
      </c>
      <c r="F24" s="8"/>
      <c r="G24" s="240" t="s">
        <v>32</v>
      </c>
      <c r="H24" s="154">
        <v>66.8</v>
      </c>
      <c r="I24" s="147"/>
    </row>
    <row r="25" spans="1:9">
      <c r="A25" s="60"/>
      <c r="B25" s="58"/>
      <c r="C25" s="119"/>
      <c r="D25" s="240" t="s">
        <v>54</v>
      </c>
      <c r="E25" s="154">
        <v>3.9913560000000001</v>
      </c>
      <c r="F25" s="8"/>
      <c r="G25" s="240" t="s">
        <v>34</v>
      </c>
      <c r="H25" s="154">
        <v>47.4</v>
      </c>
      <c r="I25" s="147"/>
    </row>
    <row r="26" spans="1:9">
      <c r="A26" s="60"/>
      <c r="B26" s="58"/>
      <c r="C26" s="119"/>
      <c r="D26" s="240" t="s">
        <v>56</v>
      </c>
      <c r="E26" s="154">
        <v>0.15872</v>
      </c>
      <c r="F26" s="8"/>
      <c r="G26" s="240" t="s">
        <v>36</v>
      </c>
      <c r="H26" s="154">
        <v>37.799999999999997</v>
      </c>
      <c r="I26" s="147"/>
    </row>
    <row r="27" spans="1:9">
      <c r="A27" s="60"/>
      <c r="B27" s="58"/>
      <c r="C27" s="119"/>
      <c r="D27" s="240" t="s">
        <v>58</v>
      </c>
      <c r="E27" s="154">
        <v>2.751093</v>
      </c>
      <c r="F27" s="8"/>
      <c r="G27" s="240" t="s">
        <v>38</v>
      </c>
      <c r="H27" s="154">
        <v>43.3</v>
      </c>
      <c r="I27" s="147"/>
    </row>
    <row r="28" spans="1:9">
      <c r="A28" s="60"/>
      <c r="B28" s="58"/>
      <c r="C28" s="119"/>
      <c r="D28" s="240" t="s">
        <v>60</v>
      </c>
      <c r="E28" s="154">
        <v>15.750209999999999</v>
      </c>
      <c r="F28" s="8"/>
      <c r="G28" s="240" t="s">
        <v>40</v>
      </c>
      <c r="H28" s="154">
        <v>45.3</v>
      </c>
      <c r="I28" s="147"/>
    </row>
    <row r="29" spans="1:9">
      <c r="A29" s="60"/>
      <c r="B29" s="58"/>
      <c r="C29" s="119"/>
      <c r="D29" s="240" t="s">
        <v>62</v>
      </c>
      <c r="E29" s="154">
        <v>7.0307789999999999</v>
      </c>
      <c r="F29" s="8"/>
      <c r="G29" s="240" t="s">
        <v>387</v>
      </c>
      <c r="H29" s="154">
        <v>46</v>
      </c>
      <c r="I29" s="147"/>
    </row>
    <row r="30" spans="1:9">
      <c r="A30" s="60"/>
      <c r="B30" s="58"/>
      <c r="C30" s="119"/>
      <c r="D30" s="240" t="s">
        <v>64</v>
      </c>
      <c r="E30" s="154">
        <v>2.9266E-2</v>
      </c>
      <c r="F30" s="8"/>
      <c r="G30" s="240" t="s">
        <v>42</v>
      </c>
      <c r="H30" s="154">
        <v>49.2</v>
      </c>
      <c r="I30" s="147"/>
    </row>
    <row r="31" spans="1:9">
      <c r="A31" s="60"/>
      <c r="B31" s="58"/>
      <c r="C31" s="119"/>
      <c r="D31" s="240" t="s">
        <v>66</v>
      </c>
      <c r="E31" s="154">
        <v>3.8089149999999998</v>
      </c>
      <c r="F31" s="8"/>
      <c r="G31" s="240" t="s">
        <v>44</v>
      </c>
      <c r="H31" s="154">
        <v>53</v>
      </c>
      <c r="I31" s="147"/>
    </row>
    <row r="32" spans="1:9">
      <c r="A32" s="60"/>
      <c r="B32" s="58"/>
      <c r="C32" s="119"/>
      <c r="D32" s="240" t="s">
        <v>68</v>
      </c>
      <c r="E32" s="154">
        <v>0.54275600000000002</v>
      </c>
      <c r="F32" s="8"/>
      <c r="G32" s="240" t="s">
        <v>460</v>
      </c>
      <c r="H32" s="154">
        <v>48.3</v>
      </c>
      <c r="I32" s="147"/>
    </row>
    <row r="33" spans="1:9">
      <c r="A33" s="60"/>
      <c r="B33" s="58"/>
      <c r="C33" s="119"/>
      <c r="D33" s="240" t="s">
        <v>74</v>
      </c>
      <c r="E33" s="154">
        <v>2.0904210000000001</v>
      </c>
      <c r="F33" s="8"/>
      <c r="G33" s="240" t="s">
        <v>46</v>
      </c>
      <c r="H33" s="154">
        <v>56.2</v>
      </c>
      <c r="I33" s="147"/>
    </row>
    <row r="34" spans="1:9">
      <c r="A34" s="60"/>
      <c r="B34" s="58"/>
      <c r="C34" s="119"/>
      <c r="D34" s="240" t="s">
        <v>479</v>
      </c>
      <c r="E34" s="154">
        <v>5.6617000000000001E-2</v>
      </c>
      <c r="F34" s="8"/>
      <c r="G34" s="240" t="s">
        <v>48</v>
      </c>
      <c r="H34" s="154">
        <v>42.2</v>
      </c>
      <c r="I34" s="147"/>
    </row>
    <row r="35" spans="1:9">
      <c r="A35" s="60"/>
      <c r="B35" s="58"/>
      <c r="C35" s="119"/>
      <c r="D35" s="240" t="s">
        <v>78</v>
      </c>
      <c r="E35" s="154">
        <v>14.23573</v>
      </c>
      <c r="F35" s="8"/>
      <c r="G35" s="240" t="s">
        <v>50</v>
      </c>
      <c r="H35" s="154">
        <v>33.5</v>
      </c>
      <c r="I35" s="147"/>
    </row>
    <row r="36" spans="1:9">
      <c r="A36" s="60"/>
      <c r="B36" s="58"/>
      <c r="C36" s="119"/>
      <c r="D36" s="240" t="s">
        <v>82</v>
      </c>
      <c r="E36" s="154">
        <v>5.9723940000000004</v>
      </c>
      <c r="F36" s="8"/>
      <c r="G36" s="240" t="s">
        <v>52</v>
      </c>
      <c r="H36" s="154">
        <v>31.2</v>
      </c>
      <c r="I36" s="147"/>
    </row>
    <row r="37" spans="1:9">
      <c r="A37" s="60"/>
      <c r="B37" s="58"/>
      <c r="C37" s="119"/>
      <c r="D37" s="240" t="s">
        <v>84</v>
      </c>
      <c r="E37" s="154">
        <v>2.043434</v>
      </c>
      <c r="F37" s="8"/>
      <c r="G37" s="240" t="s">
        <v>54</v>
      </c>
      <c r="H37" s="154">
        <v>38.6</v>
      </c>
      <c r="I37" s="147"/>
    </row>
    <row r="38" spans="1:9">
      <c r="A38" s="60"/>
      <c r="B38" s="58"/>
      <c r="C38" s="119"/>
      <c r="D38" s="240" t="s">
        <v>480</v>
      </c>
      <c r="E38" s="154">
        <v>13.587300000000001</v>
      </c>
      <c r="F38" s="8"/>
      <c r="G38" s="240" t="s">
        <v>56</v>
      </c>
      <c r="H38" s="154">
        <v>61.1</v>
      </c>
      <c r="I38" s="147"/>
    </row>
    <row r="39" spans="1:9">
      <c r="A39" s="60"/>
      <c r="B39" s="58"/>
      <c r="C39" s="119"/>
      <c r="D39" s="240" t="s">
        <v>88</v>
      </c>
      <c r="E39" s="154">
        <v>3.2546179999999998</v>
      </c>
      <c r="F39" s="8"/>
      <c r="G39" s="240" t="s">
        <v>60</v>
      </c>
      <c r="H39" s="154">
        <v>39</v>
      </c>
      <c r="I39" s="147"/>
    </row>
    <row r="40" spans="1:9">
      <c r="A40" s="60"/>
      <c r="B40" s="58"/>
      <c r="C40" s="119"/>
      <c r="D40" s="240" t="s">
        <v>90</v>
      </c>
      <c r="E40" s="154">
        <v>6.0843129999999999</v>
      </c>
      <c r="F40" s="8"/>
      <c r="G40" s="240" t="s">
        <v>62</v>
      </c>
      <c r="H40" s="154">
        <v>35.9</v>
      </c>
      <c r="I40" s="147"/>
    </row>
    <row r="41" spans="1:9">
      <c r="A41" s="60"/>
      <c r="B41" s="58"/>
      <c r="C41" s="119"/>
      <c r="D41" s="240" t="s">
        <v>94</v>
      </c>
      <c r="E41" s="154">
        <v>4.7449450000000004</v>
      </c>
      <c r="F41" s="8"/>
      <c r="G41" s="240" t="s">
        <v>64</v>
      </c>
      <c r="H41" s="154">
        <v>49.6</v>
      </c>
      <c r="I41" s="147"/>
    </row>
    <row r="42" spans="1:9">
      <c r="A42" s="60"/>
      <c r="B42" s="58"/>
      <c r="C42" s="119"/>
      <c r="D42" s="240" t="s">
        <v>99</v>
      </c>
      <c r="E42" s="154">
        <v>0.85304500000000005</v>
      </c>
      <c r="F42" s="8"/>
      <c r="G42" s="240" t="s">
        <v>66</v>
      </c>
      <c r="H42" s="154">
        <v>35.4</v>
      </c>
      <c r="I42" s="147"/>
    </row>
    <row r="43" spans="1:9">
      <c r="A43" s="60"/>
      <c r="B43" s="58"/>
      <c r="C43" s="119"/>
      <c r="D43" s="240" t="s">
        <v>103</v>
      </c>
      <c r="E43" s="154">
        <v>0.68708999999999998</v>
      </c>
      <c r="F43" s="8"/>
      <c r="G43" s="240" t="s">
        <v>68</v>
      </c>
      <c r="H43" s="154">
        <v>49.7</v>
      </c>
      <c r="I43" s="147"/>
    </row>
    <row r="44" spans="1:9">
      <c r="A44" s="60"/>
      <c r="B44" s="58"/>
      <c r="C44" s="119"/>
      <c r="D44" s="240" t="s">
        <v>109</v>
      </c>
      <c r="E44" s="154">
        <v>9.1674199999999999</v>
      </c>
      <c r="F44" s="8"/>
      <c r="G44" s="240" t="s">
        <v>70</v>
      </c>
      <c r="H44" s="154">
        <v>38.200000000000003</v>
      </c>
      <c r="I44" s="147"/>
    </row>
    <row r="45" spans="1:9">
      <c r="A45" s="60"/>
      <c r="B45" s="58"/>
      <c r="C45" s="119"/>
      <c r="D45" s="240" t="s">
        <v>111</v>
      </c>
      <c r="E45" s="154">
        <v>3.1251000000000001E-2</v>
      </c>
      <c r="F45" s="8"/>
      <c r="G45" s="240" t="s">
        <v>74</v>
      </c>
      <c r="H45" s="154">
        <v>55.5</v>
      </c>
      <c r="I45" s="147"/>
    </row>
    <row r="46" spans="1:9">
      <c r="A46" s="60"/>
      <c r="B46" s="58"/>
      <c r="C46" s="119"/>
      <c r="D46" s="240" t="s">
        <v>113</v>
      </c>
      <c r="E46" s="154">
        <v>15.546519999999999</v>
      </c>
      <c r="F46" s="8"/>
      <c r="G46" s="240" t="s">
        <v>78</v>
      </c>
      <c r="H46" s="154">
        <v>62.3</v>
      </c>
      <c r="I46" s="147"/>
    </row>
    <row r="47" spans="1:9">
      <c r="A47" s="60"/>
      <c r="B47" s="58"/>
      <c r="C47" s="119"/>
      <c r="D47" s="240" t="s">
        <v>117</v>
      </c>
      <c r="E47" s="154">
        <v>7.4140870000000003</v>
      </c>
      <c r="F47" s="8"/>
      <c r="G47" s="240" t="s">
        <v>80</v>
      </c>
      <c r="H47" s="154">
        <v>52.5</v>
      </c>
      <c r="I47" s="147"/>
    </row>
    <row r="48" spans="1:9">
      <c r="A48" s="60"/>
      <c r="B48" s="58"/>
      <c r="C48" s="119"/>
      <c r="D48" s="240" t="s">
        <v>119</v>
      </c>
      <c r="E48" s="154">
        <v>3.069299</v>
      </c>
      <c r="F48" s="8"/>
      <c r="G48" s="240" t="s">
        <v>82</v>
      </c>
      <c r="H48" s="154">
        <v>53.9</v>
      </c>
      <c r="I48" s="147"/>
    </row>
    <row r="49" spans="1:9">
      <c r="A49" s="60"/>
      <c r="B49" s="58"/>
      <c r="C49" s="119"/>
      <c r="D49" s="240" t="s">
        <v>121</v>
      </c>
      <c r="E49" s="154">
        <v>7.4240310000000003</v>
      </c>
      <c r="F49" s="8"/>
      <c r="G49" s="240" t="s">
        <v>84</v>
      </c>
      <c r="H49" s="154">
        <v>65.5</v>
      </c>
      <c r="I49" s="147"/>
    </row>
    <row r="50" spans="1:9">
      <c r="A50" s="60"/>
      <c r="B50" s="58"/>
      <c r="C50" s="119"/>
      <c r="D50" s="240" t="s">
        <v>127</v>
      </c>
      <c r="E50" s="154">
        <v>5.0249000000000002E-2</v>
      </c>
      <c r="F50" s="8"/>
      <c r="G50" s="240" t="s">
        <v>480</v>
      </c>
      <c r="H50" s="154">
        <v>39.5</v>
      </c>
      <c r="I50" s="147"/>
    </row>
    <row r="51" spans="1:9">
      <c r="A51" s="60"/>
      <c r="B51" s="58"/>
      <c r="C51" s="119"/>
      <c r="D51" s="240" t="s">
        <v>129</v>
      </c>
      <c r="E51" s="154">
        <v>10.926968</v>
      </c>
      <c r="F51" s="8"/>
      <c r="G51" s="240" t="s">
        <v>88</v>
      </c>
      <c r="H51" s="154">
        <v>67.7</v>
      </c>
      <c r="I51" s="147"/>
    </row>
    <row r="52" spans="1:9">
      <c r="A52" s="60"/>
      <c r="B52" s="58"/>
      <c r="C52" s="119"/>
      <c r="D52" s="240" t="s">
        <v>131</v>
      </c>
      <c r="E52" s="154">
        <v>6.032E-3</v>
      </c>
      <c r="F52" s="8"/>
      <c r="G52" s="240" t="s">
        <v>90</v>
      </c>
      <c r="H52" s="154">
        <v>32.299999999999997</v>
      </c>
      <c r="I52" s="147"/>
    </row>
    <row r="53" spans="1:9">
      <c r="A53" s="60"/>
      <c r="B53" s="58"/>
      <c r="C53" s="119"/>
      <c r="D53" s="240" t="s">
        <v>133</v>
      </c>
      <c r="E53" s="241">
        <v>23.270429</v>
      </c>
      <c r="F53" s="8"/>
      <c r="G53" s="240" t="s">
        <v>92</v>
      </c>
      <c r="H53" s="154">
        <v>49.3</v>
      </c>
      <c r="I53" s="147"/>
    </row>
    <row r="54" spans="1:9">
      <c r="A54" s="60"/>
      <c r="B54" s="58"/>
      <c r="C54" s="119"/>
      <c r="D54" s="240" t="s">
        <v>137</v>
      </c>
      <c r="E54" s="241">
        <v>9.6124890000000001</v>
      </c>
      <c r="F54" s="8"/>
      <c r="G54" s="240" t="s">
        <v>94</v>
      </c>
      <c r="H54" s="154">
        <v>47.7</v>
      </c>
      <c r="I54" s="147"/>
    </row>
    <row r="55" spans="1:9">
      <c r="A55" s="60"/>
      <c r="B55" s="58"/>
      <c r="C55" s="119"/>
      <c r="D55" s="240" t="s">
        <v>139</v>
      </c>
      <c r="E55" s="241">
        <v>0.133716</v>
      </c>
      <c r="F55" s="8"/>
      <c r="G55" s="240" t="s">
        <v>99</v>
      </c>
      <c r="H55" s="154">
        <v>51.3</v>
      </c>
      <c r="I55" s="147"/>
    </row>
    <row r="56" spans="1:9">
      <c r="A56" s="60"/>
      <c r="B56" s="58"/>
      <c r="C56" s="119"/>
      <c r="D56" s="240" t="s">
        <v>143</v>
      </c>
      <c r="E56" s="241">
        <v>2.1908E-2</v>
      </c>
      <c r="F56" s="8"/>
      <c r="G56" s="240" t="s">
        <v>101</v>
      </c>
      <c r="H56" s="154">
        <v>43.7</v>
      </c>
      <c r="I56" s="147"/>
    </row>
    <row r="57" spans="1:9">
      <c r="A57" s="60"/>
      <c r="B57" s="58"/>
      <c r="C57" s="119"/>
      <c r="D57" s="240" t="s">
        <v>145</v>
      </c>
      <c r="E57" s="241">
        <v>8.8904999999999998E-2</v>
      </c>
      <c r="F57" s="8"/>
      <c r="G57" s="240" t="s">
        <v>103</v>
      </c>
      <c r="H57" s="154">
        <v>41.6</v>
      </c>
      <c r="I57" s="147"/>
    </row>
    <row r="58" spans="1:9">
      <c r="A58" s="60"/>
      <c r="B58" s="58"/>
      <c r="C58" s="119"/>
      <c r="D58" s="240" t="s">
        <v>148</v>
      </c>
      <c r="E58" s="241">
        <v>0.89107800000000004</v>
      </c>
      <c r="F58" s="8"/>
      <c r="G58" s="240" t="s">
        <v>105</v>
      </c>
      <c r="H58" s="154">
        <v>41.7</v>
      </c>
      <c r="I58" s="147"/>
    </row>
    <row r="59" spans="1:9">
      <c r="A59" s="60"/>
      <c r="B59" s="58"/>
      <c r="C59" s="119"/>
      <c r="D59" s="240" t="s">
        <v>150</v>
      </c>
      <c r="E59" s="241">
        <v>4.1224470000000002</v>
      </c>
      <c r="F59" s="8"/>
      <c r="G59" s="240" t="s">
        <v>107</v>
      </c>
      <c r="H59" s="154">
        <v>29</v>
      </c>
      <c r="I59" s="147"/>
    </row>
    <row r="60" spans="1:9">
      <c r="A60" s="60"/>
      <c r="B60" s="58"/>
      <c r="C60" s="119"/>
      <c r="D60" s="240" t="s">
        <v>154</v>
      </c>
      <c r="E60" s="241">
        <v>3.9805640000000002</v>
      </c>
      <c r="F60" s="8"/>
      <c r="G60" s="240" t="s">
        <v>109</v>
      </c>
      <c r="H60" s="154">
        <v>75.7</v>
      </c>
      <c r="I60" s="147"/>
    </row>
    <row r="61" spans="1:9">
      <c r="A61" s="60"/>
      <c r="B61" s="58"/>
      <c r="C61" s="119"/>
      <c r="D61" s="240" t="s">
        <v>156</v>
      </c>
      <c r="E61" s="241">
        <v>0.20791499999999999</v>
      </c>
      <c r="F61" s="8"/>
      <c r="G61" s="240" t="s">
        <v>111</v>
      </c>
      <c r="H61" s="154">
        <v>38.700000000000003</v>
      </c>
      <c r="I61" s="147"/>
    </row>
    <row r="62" spans="1:9">
      <c r="A62" s="60"/>
      <c r="B62" s="58"/>
      <c r="C62" s="119"/>
      <c r="D62" s="240" t="s">
        <v>158</v>
      </c>
      <c r="E62" s="241">
        <v>0.728962</v>
      </c>
      <c r="F62" s="8"/>
      <c r="G62" s="240" t="s">
        <v>113</v>
      </c>
      <c r="H62" s="154">
        <v>36.299999999999997</v>
      </c>
      <c r="I62" s="147"/>
    </row>
    <row r="63" spans="1:9">
      <c r="A63" s="60"/>
      <c r="B63" s="58"/>
      <c r="C63" s="119"/>
      <c r="D63" s="240" t="s">
        <v>160</v>
      </c>
      <c r="E63" s="241">
        <v>6.7920000000000003E-3</v>
      </c>
      <c r="F63" s="8"/>
      <c r="G63" s="240" t="s">
        <v>117</v>
      </c>
      <c r="H63" s="154">
        <v>46</v>
      </c>
      <c r="I63" s="147"/>
    </row>
    <row r="64" spans="1:9">
      <c r="A64" s="60"/>
      <c r="B64" s="58"/>
      <c r="C64" s="119"/>
      <c r="D64" s="240" t="s">
        <v>162</v>
      </c>
      <c r="E64" s="241">
        <v>0.39818999999999999</v>
      </c>
      <c r="F64" s="8"/>
      <c r="G64" s="240" t="s">
        <v>119</v>
      </c>
      <c r="H64" s="154">
        <v>73.8</v>
      </c>
      <c r="I64" s="147"/>
    </row>
    <row r="65" spans="1:9">
      <c r="A65" s="60"/>
      <c r="B65" s="58"/>
      <c r="C65" s="119"/>
      <c r="D65" s="240" t="s">
        <v>166</v>
      </c>
      <c r="E65" s="241">
        <v>30.002050000000001</v>
      </c>
      <c r="F65" s="8"/>
      <c r="G65" s="240" t="s">
        <v>121</v>
      </c>
      <c r="H65" s="154">
        <v>67</v>
      </c>
      <c r="I65" s="147"/>
    </row>
    <row r="66" spans="1:9">
      <c r="A66" s="60"/>
      <c r="B66" s="58"/>
      <c r="C66" s="119"/>
      <c r="D66" s="240" t="s">
        <v>170</v>
      </c>
      <c r="E66" s="241">
        <v>1.1130070000000001</v>
      </c>
      <c r="F66" s="8"/>
      <c r="G66" s="240" t="s">
        <v>123</v>
      </c>
      <c r="H66" s="154">
        <v>53.3</v>
      </c>
      <c r="I66" s="147"/>
    </row>
    <row r="67" spans="1:9">
      <c r="A67" s="60"/>
      <c r="B67" s="58"/>
      <c r="C67" s="119"/>
      <c r="D67" s="240" t="s">
        <v>180</v>
      </c>
      <c r="E67" s="241">
        <v>7.2218000000000004E-2</v>
      </c>
      <c r="F67" s="8"/>
      <c r="G67" s="240" t="s">
        <v>125</v>
      </c>
      <c r="H67" s="154">
        <v>37.6</v>
      </c>
      <c r="I67" s="147"/>
    </row>
    <row r="68" spans="1:9">
      <c r="A68" s="60"/>
      <c r="B68" s="58"/>
      <c r="C68" s="119"/>
      <c r="D68" s="240" t="s">
        <v>465</v>
      </c>
      <c r="E68" s="241">
        <v>0.21618499999999999</v>
      </c>
      <c r="F68" s="8"/>
      <c r="G68" s="240" t="s">
        <v>127</v>
      </c>
      <c r="H68" s="154">
        <v>47.3</v>
      </c>
      <c r="I68" s="147"/>
    </row>
    <row r="69" spans="1:9">
      <c r="A69" s="60"/>
      <c r="B69" s="58"/>
      <c r="C69" s="119"/>
      <c r="D69" s="240" t="s">
        <v>185</v>
      </c>
      <c r="E69" s="241">
        <v>4.1491239999999996</v>
      </c>
      <c r="F69" s="8"/>
      <c r="G69" s="240" t="s">
        <v>129</v>
      </c>
      <c r="H69" s="154">
        <v>74.5</v>
      </c>
      <c r="I69" s="147"/>
    </row>
    <row r="70" spans="1:9">
      <c r="A70" s="60"/>
      <c r="B70" s="58"/>
      <c r="C70" s="119"/>
      <c r="D70" s="240" t="s">
        <v>195</v>
      </c>
      <c r="E70" s="241">
        <v>10.045640000000001</v>
      </c>
      <c r="F70" s="8"/>
      <c r="G70" s="240" t="s">
        <v>131</v>
      </c>
      <c r="H70" s="154">
        <v>36.9</v>
      </c>
      <c r="I70" s="147"/>
    </row>
    <row r="71" spans="1:9">
      <c r="A71" s="60"/>
      <c r="B71" s="58"/>
      <c r="C71" s="119"/>
      <c r="D71" s="240" t="s">
        <v>199</v>
      </c>
      <c r="E71" s="241">
        <v>4.9689300000000003</v>
      </c>
      <c r="F71" s="8"/>
      <c r="G71" s="240" t="s">
        <v>133</v>
      </c>
      <c r="H71" s="154">
        <v>67.3</v>
      </c>
      <c r="I71" s="147"/>
    </row>
    <row r="72" spans="1:9">
      <c r="A72" s="60"/>
      <c r="B72" s="58"/>
      <c r="C72" s="119"/>
      <c r="D72" s="240" t="s">
        <v>201</v>
      </c>
      <c r="E72" s="241">
        <v>2.2923830000000001</v>
      </c>
      <c r="F72" s="8"/>
      <c r="G72" s="240" t="s">
        <v>135</v>
      </c>
      <c r="H72" s="154">
        <v>45.8</v>
      </c>
      <c r="I72" s="147"/>
    </row>
    <row r="73" spans="1:9">
      <c r="A73" s="60"/>
      <c r="B73" s="58"/>
      <c r="C73" s="119"/>
      <c r="D73" s="240" t="s">
        <v>203</v>
      </c>
      <c r="E73" s="241">
        <v>7.5320989999999997</v>
      </c>
      <c r="F73" s="8"/>
      <c r="G73" s="240" t="s">
        <v>137</v>
      </c>
      <c r="H73" s="154">
        <v>32.5</v>
      </c>
      <c r="I73" s="147"/>
    </row>
    <row r="74" spans="1:9">
      <c r="A74" s="60"/>
      <c r="B74" s="58"/>
      <c r="C74" s="119"/>
      <c r="D74" s="240" t="s">
        <v>205</v>
      </c>
      <c r="E74" s="154">
        <v>0.23778299999999999</v>
      </c>
      <c r="F74" s="8"/>
      <c r="G74" s="240" t="s">
        <v>139</v>
      </c>
      <c r="H74" s="154">
        <v>36.5</v>
      </c>
      <c r="I74" s="147"/>
    </row>
    <row r="75" spans="1:9">
      <c r="A75" s="60"/>
      <c r="B75" s="58"/>
      <c r="C75" s="119"/>
      <c r="D75" s="240" t="s">
        <v>209</v>
      </c>
      <c r="E75" s="241">
        <v>3.147894</v>
      </c>
      <c r="F75" s="8"/>
      <c r="G75" s="240" t="s">
        <v>141</v>
      </c>
      <c r="H75" s="154">
        <v>42</v>
      </c>
      <c r="I75" s="147"/>
    </row>
    <row r="76" spans="1:9">
      <c r="A76" s="60"/>
      <c r="B76" s="58"/>
      <c r="C76" s="119"/>
      <c r="D76" s="240" t="s">
        <v>211</v>
      </c>
      <c r="E76" s="241">
        <v>10.546780999999999</v>
      </c>
      <c r="F76" s="8"/>
      <c r="G76" s="240" t="s">
        <v>143</v>
      </c>
      <c r="H76" s="154">
        <v>49</v>
      </c>
      <c r="I76" s="147"/>
    </row>
    <row r="77" spans="1:9">
      <c r="A77" s="60"/>
      <c r="B77" s="58"/>
      <c r="C77" s="119"/>
      <c r="D77" s="240" t="s">
        <v>466</v>
      </c>
      <c r="E77" s="241">
        <v>3.8064200000000001</v>
      </c>
      <c r="F77" s="8"/>
      <c r="G77" s="240" t="s">
        <v>145</v>
      </c>
      <c r="H77" s="154">
        <v>36.4</v>
      </c>
      <c r="I77" s="147"/>
    </row>
    <row r="78" spans="1:9">
      <c r="A78" s="60"/>
      <c r="B78" s="58"/>
      <c r="C78" s="119"/>
      <c r="D78" s="240" t="s">
        <v>213</v>
      </c>
      <c r="E78" s="241">
        <v>0.44308799999999998</v>
      </c>
      <c r="F78" s="8"/>
      <c r="G78" s="240" t="s">
        <v>148</v>
      </c>
      <c r="H78" s="154">
        <v>40.200000000000003</v>
      </c>
      <c r="I78" s="147"/>
    </row>
    <row r="79" spans="1:9">
      <c r="A79" s="60"/>
      <c r="B79" s="58"/>
      <c r="C79" s="119"/>
      <c r="D79" s="240" t="s">
        <v>215</v>
      </c>
      <c r="E79" s="241">
        <v>6.2528E-2</v>
      </c>
      <c r="F79" s="8"/>
      <c r="G79" s="240" t="s">
        <v>150</v>
      </c>
      <c r="H79" s="154">
        <v>59.8</v>
      </c>
      <c r="I79" s="147"/>
    </row>
    <row r="80" spans="1:9">
      <c r="A80" s="60"/>
      <c r="B80" s="58"/>
      <c r="C80" s="119"/>
      <c r="D80" s="240" t="s">
        <v>217</v>
      </c>
      <c r="E80" s="241">
        <v>0.10026400000000001</v>
      </c>
      <c r="F80" s="8"/>
      <c r="G80" s="240" t="s">
        <v>152</v>
      </c>
      <c r="H80" s="154">
        <v>64.3</v>
      </c>
      <c r="I80" s="147"/>
    </row>
    <row r="81" spans="1:9">
      <c r="A81" s="60"/>
      <c r="B81" s="58"/>
      <c r="C81" s="119"/>
      <c r="D81" s="240" t="s">
        <v>225</v>
      </c>
      <c r="E81" s="241">
        <v>0.35771799999999998</v>
      </c>
      <c r="F81" s="8"/>
      <c r="G81" s="240" t="s">
        <v>154</v>
      </c>
      <c r="H81" s="154">
        <v>27.6</v>
      </c>
      <c r="I81" s="147"/>
    </row>
    <row r="82" spans="1:9">
      <c r="A82" s="60"/>
      <c r="B82" s="58"/>
      <c r="C82" s="119"/>
      <c r="D82" s="240" t="s">
        <v>227</v>
      </c>
      <c r="E82" s="153">
        <v>5.9736399999999996</v>
      </c>
      <c r="F82" s="8"/>
      <c r="G82" s="240" t="s">
        <v>156</v>
      </c>
      <c r="H82" s="154">
        <v>33.6</v>
      </c>
      <c r="I82" s="147"/>
    </row>
    <row r="83" spans="1:9">
      <c r="A83" s="60"/>
      <c r="B83" s="58"/>
      <c r="C83" s="119"/>
      <c r="D83" s="240" t="s">
        <v>231</v>
      </c>
      <c r="E83" s="241">
        <v>1.788376</v>
      </c>
      <c r="F83" s="8"/>
      <c r="G83" s="240" t="s">
        <v>158</v>
      </c>
      <c r="H83" s="154">
        <v>41.8</v>
      </c>
      <c r="I83" s="147"/>
    </row>
    <row r="84" spans="1:9">
      <c r="A84" s="60"/>
      <c r="B84" s="58"/>
      <c r="C84" s="119"/>
      <c r="D84" s="240" t="s">
        <v>237</v>
      </c>
      <c r="E84" s="241">
        <v>0.54530400000000001</v>
      </c>
      <c r="F84" s="8"/>
      <c r="G84" s="240" t="s">
        <v>160</v>
      </c>
      <c r="H84" s="154">
        <v>30.3</v>
      </c>
      <c r="I84" s="147"/>
    </row>
    <row r="85" spans="1:9">
      <c r="A85" s="60"/>
      <c r="B85" s="58"/>
      <c r="C85" s="119"/>
      <c r="D85" s="240" t="s">
        <v>239</v>
      </c>
      <c r="E85" s="241">
        <v>2.751198</v>
      </c>
      <c r="F85" s="8"/>
      <c r="G85" s="240" t="s">
        <v>162</v>
      </c>
      <c r="H85" s="154">
        <v>65.8</v>
      </c>
      <c r="I85" s="147"/>
    </row>
    <row r="86" spans="1:9">
      <c r="A86" s="60"/>
      <c r="B86" s="58"/>
      <c r="C86" s="119"/>
      <c r="D86" s="240" t="s">
        <v>241</v>
      </c>
      <c r="E86" s="241">
        <v>4.8659999999999997E-3</v>
      </c>
      <c r="F86" s="8"/>
      <c r="G86" s="240" t="s">
        <v>164</v>
      </c>
      <c r="H86" s="154">
        <v>48</v>
      </c>
      <c r="I86" s="147"/>
    </row>
    <row r="87" spans="1:9">
      <c r="A87" s="60"/>
      <c r="B87" s="58"/>
      <c r="C87" s="119"/>
      <c r="D87" s="240" t="s">
        <v>243</v>
      </c>
      <c r="E87" s="241">
        <v>11.144999</v>
      </c>
      <c r="F87" s="8"/>
      <c r="G87" s="240" t="s">
        <v>166</v>
      </c>
      <c r="H87" s="154">
        <v>60.3</v>
      </c>
      <c r="I87" s="147"/>
    </row>
    <row r="88" spans="1:9">
      <c r="A88" s="60"/>
      <c r="B88" s="58"/>
      <c r="C88" s="119"/>
      <c r="D88" s="240" t="s">
        <v>245</v>
      </c>
      <c r="E88" s="241">
        <v>7.7055930000000004</v>
      </c>
      <c r="F88" s="8"/>
      <c r="G88" s="240" t="s">
        <v>168</v>
      </c>
      <c r="H88" s="154">
        <v>48.5</v>
      </c>
      <c r="I88" s="147"/>
    </row>
    <row r="89" spans="1:9">
      <c r="A89" s="60"/>
      <c r="B89" s="58"/>
      <c r="C89" s="119"/>
      <c r="D89" s="240" t="s">
        <v>247</v>
      </c>
      <c r="E89" s="241">
        <v>16.645731000000001</v>
      </c>
      <c r="F89" s="8"/>
      <c r="G89" s="240" t="s">
        <v>170</v>
      </c>
      <c r="H89" s="154">
        <v>61.4</v>
      </c>
      <c r="I89" s="147"/>
    </row>
    <row r="90" spans="1:9">
      <c r="A90" s="60"/>
      <c r="B90" s="58"/>
      <c r="C90" s="119"/>
      <c r="D90" s="240" t="s">
        <v>254</v>
      </c>
      <c r="E90" s="241">
        <v>0.41634599999999999</v>
      </c>
      <c r="F90" s="8"/>
      <c r="G90" s="240" t="s">
        <v>172</v>
      </c>
      <c r="H90" s="154">
        <v>47.3</v>
      </c>
      <c r="I90" s="147"/>
    </row>
    <row r="91" spans="1:9">
      <c r="A91" s="60"/>
      <c r="B91" s="58"/>
      <c r="C91" s="119"/>
      <c r="D91" s="240" t="s">
        <v>258</v>
      </c>
      <c r="E91" s="241">
        <v>53.626890000000003</v>
      </c>
      <c r="F91" s="8"/>
      <c r="G91" s="240" t="s">
        <v>174</v>
      </c>
      <c r="H91" s="154">
        <v>47.8</v>
      </c>
      <c r="I91" s="147"/>
    </row>
    <row r="92" spans="1:9">
      <c r="A92" s="60"/>
      <c r="B92" s="58"/>
      <c r="C92" s="119"/>
      <c r="D92" s="240" t="s">
        <v>262</v>
      </c>
      <c r="E92" s="241">
        <v>1.224E-3</v>
      </c>
      <c r="F92" s="8"/>
      <c r="G92" s="240" t="s">
        <v>176</v>
      </c>
      <c r="H92" s="154">
        <v>36.9</v>
      </c>
      <c r="I92" s="147"/>
    </row>
    <row r="93" spans="1:9">
      <c r="A93" s="60"/>
      <c r="B93" s="58"/>
      <c r="C93" s="119"/>
      <c r="D93" s="240" t="s">
        <v>268</v>
      </c>
      <c r="E93" s="241">
        <v>3.2605000000000002E-2</v>
      </c>
      <c r="F93" s="8"/>
      <c r="G93" s="240" t="s">
        <v>463</v>
      </c>
      <c r="H93" s="154">
        <v>44.3</v>
      </c>
      <c r="I93" s="147"/>
    </row>
    <row r="94" spans="1:9">
      <c r="A94" s="60"/>
      <c r="B94" s="58"/>
      <c r="C94" s="119"/>
      <c r="D94" s="240" t="s">
        <v>270</v>
      </c>
      <c r="E94" s="241">
        <v>4.3493440000000003</v>
      </c>
      <c r="F94" s="8"/>
      <c r="G94" s="240" t="s">
        <v>178</v>
      </c>
      <c r="H94" s="154">
        <v>44.4</v>
      </c>
      <c r="I94" s="147"/>
    </row>
    <row r="95" spans="1:9">
      <c r="A95" s="60"/>
      <c r="B95" s="58"/>
      <c r="C95" s="119"/>
      <c r="D95" s="240" t="s">
        <v>272</v>
      </c>
      <c r="E95" s="241">
        <v>1.8583339999999999</v>
      </c>
      <c r="F95" s="8"/>
      <c r="G95" s="240" t="s">
        <v>180</v>
      </c>
      <c r="H95" s="154">
        <v>42.8</v>
      </c>
      <c r="I95" s="147"/>
    </row>
    <row r="96" spans="1:9">
      <c r="A96" s="60"/>
      <c r="B96" s="58"/>
      <c r="C96" s="119"/>
      <c r="D96" s="240" t="s">
        <v>274</v>
      </c>
      <c r="E96" s="241">
        <v>16.557192000000001</v>
      </c>
      <c r="F96" s="8"/>
      <c r="G96" s="240" t="s">
        <v>465</v>
      </c>
      <c r="H96" s="154">
        <v>26.3</v>
      </c>
      <c r="I96" s="147"/>
    </row>
    <row r="97" spans="1:9">
      <c r="A97" s="60"/>
      <c r="B97" s="58"/>
      <c r="C97" s="119"/>
      <c r="D97" s="240" t="s">
        <v>540</v>
      </c>
      <c r="E97" s="241">
        <v>0.99895</v>
      </c>
      <c r="F97" s="8"/>
      <c r="G97" s="240" t="s">
        <v>185</v>
      </c>
      <c r="H97" s="154">
        <v>60.2</v>
      </c>
      <c r="I97" s="147"/>
    </row>
    <row r="98" spans="1:9">
      <c r="A98" s="60"/>
      <c r="B98" s="58"/>
      <c r="C98" s="119"/>
      <c r="D98" s="240" t="s">
        <v>280</v>
      </c>
      <c r="E98" s="241">
        <v>10.491681</v>
      </c>
      <c r="F98" s="8"/>
      <c r="G98" s="240" t="s">
        <v>187</v>
      </c>
      <c r="H98" s="154">
        <v>39.9</v>
      </c>
      <c r="I98" s="147"/>
    </row>
    <row r="99" spans="1:9">
      <c r="A99" s="60"/>
      <c r="B99" s="58"/>
      <c r="C99" s="119"/>
      <c r="D99" s="240" t="s">
        <v>282</v>
      </c>
      <c r="E99" s="241">
        <v>2.2565000000000002E-2</v>
      </c>
      <c r="F99" s="8"/>
      <c r="G99" s="240" t="s">
        <v>189</v>
      </c>
      <c r="H99" s="154">
        <v>36.9</v>
      </c>
      <c r="I99" s="147"/>
    </row>
    <row r="100" spans="1:9">
      <c r="A100" s="60"/>
      <c r="B100" s="58"/>
      <c r="C100" s="119"/>
      <c r="D100" s="240" t="s">
        <v>284</v>
      </c>
      <c r="E100" s="241">
        <v>0.170264</v>
      </c>
      <c r="F100" s="8"/>
      <c r="G100" s="240" t="s">
        <v>191</v>
      </c>
      <c r="H100" s="154">
        <v>34.299999999999997</v>
      </c>
      <c r="I100" s="147"/>
    </row>
    <row r="101" spans="1:9">
      <c r="A101" s="60"/>
      <c r="B101" s="58"/>
      <c r="C101" s="119"/>
      <c r="D101" s="240" t="s">
        <v>296</v>
      </c>
      <c r="E101" s="241">
        <v>4.3836E-2</v>
      </c>
      <c r="F101" s="8"/>
      <c r="G101" s="240" t="s">
        <v>195</v>
      </c>
      <c r="H101" s="154">
        <v>64.099999999999994</v>
      </c>
      <c r="I101" s="147"/>
    </row>
    <row r="102" spans="1:9">
      <c r="A102" s="60"/>
      <c r="B102" s="58"/>
      <c r="C102" s="119"/>
      <c r="D102" s="240" t="s">
        <v>298</v>
      </c>
      <c r="E102" s="241">
        <v>6.5675920000000003</v>
      </c>
      <c r="F102" s="8"/>
      <c r="G102" s="240" t="s">
        <v>199</v>
      </c>
      <c r="H102" s="154">
        <v>75.099999999999994</v>
      </c>
      <c r="I102" s="147"/>
    </row>
    <row r="103" spans="1:9">
      <c r="A103" s="60"/>
      <c r="B103" s="58"/>
      <c r="C103" s="119"/>
      <c r="D103" s="240" t="s">
        <v>302</v>
      </c>
      <c r="E103" s="241">
        <v>0.16269</v>
      </c>
      <c r="F103" s="8"/>
      <c r="G103" s="240" t="s">
        <v>201</v>
      </c>
      <c r="H103" s="154">
        <v>30.1</v>
      </c>
      <c r="I103" s="147"/>
    </row>
    <row r="104" spans="1:9">
      <c r="A104" s="60"/>
      <c r="B104" s="58"/>
      <c r="C104" s="119"/>
      <c r="D104" s="240" t="s">
        <v>306</v>
      </c>
      <c r="E104" s="241">
        <v>5.0896030000000003</v>
      </c>
      <c r="F104" s="8"/>
      <c r="G104" s="240" t="s">
        <v>203</v>
      </c>
      <c r="H104" s="154">
        <v>35.1</v>
      </c>
      <c r="I104" s="147"/>
    </row>
    <row r="105" spans="1:9">
      <c r="A105" s="60"/>
      <c r="B105" s="58"/>
      <c r="C105" s="119"/>
      <c r="D105" s="240" t="s">
        <v>308</v>
      </c>
      <c r="E105" s="241">
        <v>5.422218</v>
      </c>
      <c r="F105" s="8"/>
      <c r="G105" s="240" t="s">
        <v>205</v>
      </c>
      <c r="H105" s="154">
        <v>41</v>
      </c>
      <c r="I105" s="147"/>
    </row>
    <row r="106" spans="1:9">
      <c r="A106" s="60"/>
      <c r="B106" s="58"/>
      <c r="C106" s="119"/>
      <c r="D106" s="240" t="s">
        <v>312</v>
      </c>
      <c r="E106" s="241">
        <v>10.302265</v>
      </c>
      <c r="F106" s="8"/>
      <c r="G106" s="240" t="s">
        <v>207</v>
      </c>
      <c r="H106" s="154">
        <v>38.1</v>
      </c>
      <c r="I106" s="147"/>
    </row>
    <row r="107" spans="1:9">
      <c r="A107" s="60"/>
      <c r="B107" s="58"/>
      <c r="C107" s="119"/>
      <c r="D107" s="240" t="s">
        <v>315</v>
      </c>
      <c r="E107" s="241">
        <v>0.39413100000000001</v>
      </c>
      <c r="F107" s="8"/>
      <c r="G107" s="240" t="s">
        <v>209</v>
      </c>
      <c r="H107" s="154">
        <v>34.5</v>
      </c>
      <c r="I107" s="147"/>
    </row>
    <row r="108" spans="1:9">
      <c r="A108" s="60"/>
      <c r="B108" s="58"/>
      <c r="C108" s="119"/>
      <c r="D108" s="240" t="s">
        <v>319</v>
      </c>
      <c r="E108" s="241">
        <v>22.125609000000001</v>
      </c>
      <c r="F108" s="8"/>
      <c r="G108" s="240" t="s">
        <v>211</v>
      </c>
      <c r="H108" s="154">
        <v>66.900000000000006</v>
      </c>
      <c r="I108" s="147"/>
    </row>
    <row r="109" spans="1:9">
      <c r="A109" s="60"/>
      <c r="B109" s="58"/>
      <c r="C109" s="119"/>
      <c r="D109" s="240" t="s">
        <v>321</v>
      </c>
      <c r="E109" s="241">
        <v>0.36657000000000001</v>
      </c>
      <c r="F109" s="8"/>
      <c r="G109" s="240" t="s">
        <v>466</v>
      </c>
      <c r="H109" s="154">
        <v>42.5</v>
      </c>
      <c r="I109" s="147"/>
    </row>
    <row r="110" spans="1:9">
      <c r="A110" s="60"/>
      <c r="B110" s="58"/>
      <c r="C110" s="119"/>
      <c r="D110" s="240" t="s">
        <v>324</v>
      </c>
      <c r="E110" s="241">
        <v>11.501563000000001</v>
      </c>
      <c r="F110" s="8"/>
      <c r="G110" s="240" t="s">
        <v>213</v>
      </c>
      <c r="H110" s="154">
        <v>34.6</v>
      </c>
      <c r="I110" s="147"/>
    </row>
    <row r="111" spans="1:9">
      <c r="A111" s="60"/>
      <c r="B111" s="58"/>
      <c r="C111" s="119"/>
      <c r="D111" s="240" t="s">
        <v>326</v>
      </c>
      <c r="E111" s="241">
        <v>5.9556769999999997</v>
      </c>
      <c r="F111" s="8"/>
      <c r="G111" s="240" t="s">
        <v>215</v>
      </c>
      <c r="H111" s="154">
        <v>47.3</v>
      </c>
      <c r="I111" s="147"/>
    </row>
    <row r="112" spans="1:9">
      <c r="A112" s="60"/>
      <c r="B112" s="58"/>
      <c r="C112" s="119"/>
      <c r="D112" s="240" t="s">
        <v>328</v>
      </c>
      <c r="E112" s="241">
        <v>0.29691000000000001</v>
      </c>
      <c r="F112" s="8"/>
      <c r="G112" s="240" t="s">
        <v>217</v>
      </c>
      <c r="H112" s="154">
        <v>44.2</v>
      </c>
      <c r="I112" s="147"/>
    </row>
    <row r="113" spans="1:9">
      <c r="A113" s="60"/>
      <c r="B113" s="58"/>
      <c r="C113" s="119"/>
      <c r="D113" s="240" t="s">
        <v>330</v>
      </c>
      <c r="E113" s="241">
        <v>2.6542970000000001</v>
      </c>
      <c r="F113" s="8"/>
      <c r="G113" s="240" t="s">
        <v>394</v>
      </c>
      <c r="H113" s="154">
        <v>40.799999999999997</v>
      </c>
      <c r="I113" s="147"/>
    </row>
    <row r="114" spans="1:9">
      <c r="A114" s="60"/>
      <c r="B114" s="58"/>
      <c r="C114" s="119"/>
      <c r="D114" s="240" t="s">
        <v>336</v>
      </c>
      <c r="E114" s="241">
        <v>1.7791999999999999E-2</v>
      </c>
      <c r="F114" s="8"/>
      <c r="G114" s="240" t="s">
        <v>221</v>
      </c>
      <c r="H114" s="154">
        <v>46.1</v>
      </c>
      <c r="I114" s="147"/>
    </row>
    <row r="115" spans="1:9">
      <c r="A115" s="60"/>
      <c r="B115" s="58"/>
      <c r="C115" s="119"/>
      <c r="D115" s="240" t="s">
        <v>338</v>
      </c>
      <c r="E115" s="241">
        <v>0.94816800000000001</v>
      </c>
      <c r="F115" s="8"/>
      <c r="G115" s="240" t="s">
        <v>225</v>
      </c>
      <c r="H115" s="154">
        <v>37.200000000000003</v>
      </c>
      <c r="I115" s="147"/>
    </row>
    <row r="116" spans="1:9">
      <c r="A116" s="60"/>
      <c r="B116" s="58"/>
      <c r="C116" s="119"/>
      <c r="D116" s="240" t="s">
        <v>340</v>
      </c>
      <c r="E116" s="241">
        <v>7.7027999999999999E-2</v>
      </c>
      <c r="F116" s="8"/>
      <c r="G116" s="240" t="s">
        <v>227</v>
      </c>
      <c r="H116" s="154">
        <v>47.7</v>
      </c>
      <c r="I116" s="147"/>
    </row>
    <row r="117" spans="1:9">
      <c r="A117" s="60"/>
      <c r="B117" s="58"/>
      <c r="C117" s="119"/>
      <c r="D117" s="240" t="s">
        <v>342</v>
      </c>
      <c r="E117" s="241">
        <v>2.3215889999999999</v>
      </c>
      <c r="F117" s="8"/>
      <c r="G117" s="240" t="s">
        <v>229</v>
      </c>
      <c r="H117" s="154">
        <v>39.5</v>
      </c>
      <c r="I117" s="147"/>
    </row>
    <row r="118" spans="1:9">
      <c r="A118" s="60"/>
      <c r="B118" s="58"/>
      <c r="C118" s="119"/>
      <c r="D118" s="240" t="s">
        <v>344</v>
      </c>
      <c r="E118" s="241">
        <v>1.84E-2</v>
      </c>
      <c r="F118" s="8"/>
      <c r="G118" s="240" t="s">
        <v>231</v>
      </c>
      <c r="H118" s="154">
        <v>39</v>
      </c>
      <c r="I118" s="147"/>
    </row>
    <row r="119" spans="1:9">
      <c r="A119" s="60"/>
      <c r="B119" s="58"/>
      <c r="C119" s="119"/>
      <c r="D119" s="240" t="s">
        <v>346</v>
      </c>
      <c r="E119" s="241">
        <v>6.5069999999999998E-3</v>
      </c>
      <c r="F119" s="8"/>
      <c r="G119" s="240" t="s">
        <v>233</v>
      </c>
      <c r="H119" s="154">
        <v>27.1</v>
      </c>
      <c r="I119" s="147"/>
    </row>
    <row r="120" spans="1:9">
      <c r="A120" s="60"/>
      <c r="B120" s="58"/>
      <c r="C120" s="119"/>
      <c r="D120" s="240" t="s">
        <v>350</v>
      </c>
      <c r="E120" s="241">
        <v>5.5463459999999998</v>
      </c>
      <c r="F120" s="8"/>
      <c r="G120" s="240" t="s">
        <v>235</v>
      </c>
      <c r="H120" s="154">
        <v>44</v>
      </c>
      <c r="I120" s="147"/>
    </row>
    <row r="121" spans="1:9">
      <c r="A121" s="60"/>
      <c r="B121" s="58"/>
      <c r="C121" s="119"/>
      <c r="D121" s="240" t="s">
        <v>356</v>
      </c>
      <c r="E121" s="241">
        <v>5.4134390000000003</v>
      </c>
      <c r="F121" s="8"/>
      <c r="G121" s="240" t="s">
        <v>237</v>
      </c>
      <c r="H121" s="154">
        <v>33.1</v>
      </c>
      <c r="I121" s="147"/>
    </row>
    <row r="122" spans="1:9">
      <c r="A122" s="60"/>
      <c r="B122" s="58"/>
      <c r="C122" s="119"/>
      <c r="D122" s="240" t="s">
        <v>469</v>
      </c>
      <c r="E122" s="241">
        <v>18.180544000000001</v>
      </c>
      <c r="F122" s="8"/>
      <c r="G122" s="240" t="s">
        <v>239</v>
      </c>
      <c r="H122" s="154">
        <v>66.900000000000006</v>
      </c>
      <c r="I122" s="147"/>
    </row>
    <row r="123" spans="1:9">
      <c r="A123" s="60"/>
      <c r="B123" s="58"/>
      <c r="C123" s="119"/>
      <c r="D123" s="240" t="s">
        <v>361</v>
      </c>
      <c r="E123" s="241">
        <v>4.2844369999999996</v>
      </c>
      <c r="F123" s="8"/>
      <c r="G123" s="240" t="s">
        <v>241</v>
      </c>
      <c r="H123" s="154">
        <v>57.3</v>
      </c>
      <c r="I123" s="147"/>
    </row>
    <row r="124" spans="1:9">
      <c r="A124" s="60"/>
      <c r="B124" s="58"/>
      <c r="C124" s="119"/>
      <c r="D124" s="240" t="s">
        <v>363</v>
      </c>
      <c r="E124" s="241">
        <v>1.2573000000000001E-2</v>
      </c>
      <c r="F124" s="8"/>
      <c r="G124" s="240" t="s">
        <v>243</v>
      </c>
      <c r="H124" s="154">
        <v>47.4</v>
      </c>
      <c r="I124" s="147"/>
    </row>
    <row r="125" spans="1:9">
      <c r="A125" s="60"/>
      <c r="B125" s="58"/>
      <c r="C125" s="119"/>
      <c r="D125" s="240" t="s">
        <v>367</v>
      </c>
      <c r="E125" s="243">
        <v>0.50397400000000003</v>
      </c>
      <c r="F125" s="8"/>
      <c r="G125" s="240" t="s">
        <v>245</v>
      </c>
      <c r="H125" s="154">
        <v>40</v>
      </c>
      <c r="I125" s="147"/>
    </row>
    <row r="126" spans="1:9">
      <c r="A126" s="60"/>
      <c r="B126" s="58"/>
      <c r="C126" s="119"/>
      <c r="D126" s="240" t="s">
        <v>373</v>
      </c>
      <c r="E126" s="243">
        <v>5.3600000000000002E-2</v>
      </c>
      <c r="F126" s="8"/>
      <c r="G126" s="240" t="s">
        <v>247</v>
      </c>
      <c r="H126" s="154">
        <v>37.9</v>
      </c>
      <c r="I126" s="147"/>
    </row>
    <row r="127" spans="1:9">
      <c r="A127" s="60"/>
      <c r="B127" s="58"/>
      <c r="C127" s="119"/>
      <c r="D127" s="244" t="s">
        <v>375</v>
      </c>
      <c r="E127" s="241">
        <v>6.9449999999999998E-3</v>
      </c>
      <c r="F127" s="8"/>
      <c r="G127" s="240" t="s">
        <v>252</v>
      </c>
      <c r="H127" s="154">
        <v>50.3</v>
      </c>
      <c r="I127" s="147"/>
    </row>
    <row r="128" spans="1:9">
      <c r="A128" s="60"/>
      <c r="B128" s="58"/>
      <c r="C128" s="119"/>
      <c r="D128" s="124"/>
      <c r="E128" s="124"/>
      <c r="F128" s="8"/>
      <c r="G128" s="240" t="s">
        <v>254</v>
      </c>
      <c r="H128" s="154">
        <v>69.900000000000006</v>
      </c>
      <c r="I128" s="147"/>
    </row>
    <row r="129" spans="1:9">
      <c r="A129" s="60"/>
      <c r="B129" s="58"/>
      <c r="C129" s="119"/>
      <c r="F129" s="8"/>
      <c r="G129" s="240" t="s">
        <v>256</v>
      </c>
      <c r="H129" s="154">
        <v>51.3</v>
      </c>
      <c r="I129" s="147"/>
    </row>
    <row r="130" spans="1:9">
      <c r="A130" s="60"/>
      <c r="B130" s="58"/>
      <c r="C130" s="119"/>
      <c r="F130" s="8"/>
      <c r="G130" s="240" t="s">
        <v>258</v>
      </c>
      <c r="H130" s="154">
        <v>25.5</v>
      </c>
      <c r="I130" s="147"/>
    </row>
    <row r="131" spans="1:9">
      <c r="A131" s="60"/>
      <c r="B131" s="58"/>
      <c r="C131" s="119"/>
      <c r="F131" s="8"/>
      <c r="G131" s="240" t="s">
        <v>262</v>
      </c>
      <c r="H131" s="154">
        <v>52.9</v>
      </c>
      <c r="I131" s="147"/>
    </row>
    <row r="132" spans="1:9">
      <c r="A132" s="60"/>
      <c r="B132" s="58"/>
      <c r="C132" s="119"/>
      <c r="F132" s="8"/>
      <c r="G132" s="240" t="s">
        <v>264</v>
      </c>
      <c r="H132" s="154">
        <v>36.9</v>
      </c>
      <c r="I132" s="147"/>
    </row>
    <row r="133" spans="1:9">
      <c r="A133" s="60"/>
      <c r="B133" s="58"/>
      <c r="C133" s="119"/>
      <c r="F133" s="8"/>
      <c r="G133" s="240" t="s">
        <v>266</v>
      </c>
      <c r="H133" s="154">
        <v>39.5</v>
      </c>
      <c r="I133" s="147"/>
    </row>
    <row r="134" spans="1:9">
      <c r="A134" s="60"/>
      <c r="B134" s="58"/>
      <c r="C134" s="119"/>
      <c r="F134" s="8"/>
      <c r="G134" s="240" t="s">
        <v>268</v>
      </c>
      <c r="H134" s="154">
        <v>46.5</v>
      </c>
      <c r="I134" s="147"/>
    </row>
    <row r="135" spans="1:9">
      <c r="A135" s="60"/>
      <c r="B135" s="58"/>
      <c r="C135" s="119"/>
      <c r="F135" s="8"/>
      <c r="G135" s="240" t="s">
        <v>270</v>
      </c>
      <c r="H135" s="154">
        <v>32.1</v>
      </c>
      <c r="I135" s="147"/>
    </row>
    <row r="136" spans="1:9">
      <c r="A136" s="60"/>
      <c r="B136" s="58"/>
      <c r="C136" s="119"/>
      <c r="F136" s="8"/>
      <c r="G136" s="240" t="s">
        <v>272</v>
      </c>
      <c r="H136" s="154">
        <v>64.2</v>
      </c>
      <c r="I136" s="147"/>
    </row>
    <row r="137" spans="1:9">
      <c r="A137" s="60"/>
      <c r="B137" s="58"/>
      <c r="C137" s="119"/>
      <c r="F137" s="8"/>
      <c r="G137" s="240" t="s">
        <v>274</v>
      </c>
      <c r="H137" s="154">
        <v>61.9</v>
      </c>
      <c r="I137" s="147"/>
    </row>
    <row r="138" spans="1:9">
      <c r="A138" s="60"/>
      <c r="B138" s="58"/>
      <c r="C138" s="119"/>
      <c r="F138" s="8"/>
      <c r="G138" s="240" t="s">
        <v>278</v>
      </c>
      <c r="H138" s="154">
        <v>46.8</v>
      </c>
      <c r="I138" s="147"/>
    </row>
    <row r="139" spans="1:9">
      <c r="A139" s="60"/>
      <c r="B139" s="58"/>
      <c r="C139" s="119"/>
      <c r="F139" s="8"/>
      <c r="G139" s="240" t="s">
        <v>540</v>
      </c>
      <c r="H139" s="154">
        <v>41.6</v>
      </c>
      <c r="I139" s="147"/>
    </row>
    <row r="140" spans="1:9">
      <c r="A140" s="60"/>
      <c r="B140" s="58"/>
      <c r="C140" s="119"/>
      <c r="F140" s="8"/>
      <c r="G140" s="240" t="s">
        <v>280</v>
      </c>
      <c r="H140" s="154">
        <v>57.3</v>
      </c>
      <c r="I140" s="147"/>
    </row>
    <row r="141" spans="1:9">
      <c r="A141" s="60"/>
      <c r="B141" s="58"/>
      <c r="C141" s="119"/>
      <c r="F141" s="8"/>
      <c r="G141" s="240" t="s">
        <v>282</v>
      </c>
      <c r="H141" s="154">
        <v>46.7</v>
      </c>
      <c r="I141" s="147"/>
    </row>
    <row r="142" spans="1:9">
      <c r="A142" s="60"/>
      <c r="B142" s="58"/>
      <c r="C142" s="119"/>
      <c r="F142" s="8"/>
      <c r="G142" s="240" t="s">
        <v>284</v>
      </c>
      <c r="H142" s="154">
        <v>33.9</v>
      </c>
      <c r="I142" s="147"/>
    </row>
    <row r="143" spans="1:9">
      <c r="A143" s="60"/>
      <c r="B143" s="58"/>
      <c r="C143" s="119"/>
      <c r="F143" s="8"/>
      <c r="G143" s="240" t="s">
        <v>288</v>
      </c>
      <c r="H143" s="154">
        <v>51.1</v>
      </c>
      <c r="I143" s="147"/>
    </row>
    <row r="144" spans="1:9">
      <c r="A144" s="60"/>
      <c r="B144" s="58"/>
      <c r="C144" s="119"/>
      <c r="F144" s="8"/>
      <c r="G144" s="240" t="s">
        <v>399</v>
      </c>
      <c r="H144" s="154">
        <v>47.1</v>
      </c>
      <c r="I144" s="147"/>
    </row>
    <row r="145" spans="1:9">
      <c r="A145" s="60"/>
      <c r="B145" s="58"/>
      <c r="C145" s="119"/>
      <c r="F145" s="8"/>
      <c r="G145" s="240" t="s">
        <v>294</v>
      </c>
      <c r="H145" s="154">
        <v>42.5</v>
      </c>
      <c r="I145" s="147"/>
    </row>
    <row r="146" spans="1:9">
      <c r="A146" s="60"/>
      <c r="B146" s="58"/>
      <c r="C146" s="119"/>
      <c r="F146" s="8"/>
      <c r="G146" s="240" t="s">
        <v>296</v>
      </c>
      <c r="H146" s="154">
        <v>43.8</v>
      </c>
      <c r="I146" s="147"/>
    </row>
    <row r="147" spans="1:9">
      <c r="A147" s="60"/>
      <c r="B147" s="58"/>
      <c r="C147" s="119"/>
      <c r="F147" s="8"/>
      <c r="G147" s="240" t="s">
        <v>298</v>
      </c>
      <c r="H147" s="154">
        <v>49.8</v>
      </c>
      <c r="I147" s="147"/>
    </row>
    <row r="148" spans="1:9">
      <c r="A148" s="60"/>
      <c r="B148" s="58"/>
      <c r="C148" s="119"/>
      <c r="F148" s="8"/>
      <c r="G148" s="240" t="s">
        <v>300</v>
      </c>
      <c r="H148" s="154">
        <v>47.9</v>
      </c>
      <c r="I148" s="147"/>
    </row>
    <row r="149" spans="1:9">
      <c r="A149" s="60"/>
      <c r="B149" s="58"/>
      <c r="C149" s="119"/>
      <c r="F149" s="8"/>
      <c r="G149" s="240" t="s">
        <v>302</v>
      </c>
      <c r="H149" s="154">
        <v>39.9</v>
      </c>
      <c r="I149" s="147"/>
    </row>
    <row r="150" spans="1:9">
      <c r="A150" s="60"/>
      <c r="B150" s="58"/>
      <c r="C150" s="119"/>
      <c r="F150" s="8"/>
      <c r="G150" s="240" t="s">
        <v>304</v>
      </c>
      <c r="H150" s="154">
        <v>53</v>
      </c>
      <c r="I150" s="147"/>
    </row>
    <row r="151" spans="1:9">
      <c r="A151" s="60"/>
      <c r="B151" s="58"/>
      <c r="C151" s="119"/>
      <c r="F151" s="8"/>
      <c r="G151" s="240" t="s">
        <v>306</v>
      </c>
      <c r="H151" s="154">
        <v>65.099999999999994</v>
      </c>
      <c r="I151" s="147"/>
    </row>
    <row r="152" spans="1:9">
      <c r="A152" s="60"/>
      <c r="B152" s="58"/>
      <c r="C152" s="119"/>
      <c r="F152" s="8"/>
      <c r="G152" s="240" t="s">
        <v>308</v>
      </c>
      <c r="H152" s="154">
        <v>62.4</v>
      </c>
      <c r="I152" s="147"/>
    </row>
    <row r="153" spans="1:9">
      <c r="A153" s="60"/>
      <c r="B153" s="58"/>
      <c r="C153" s="119"/>
      <c r="F153" s="8"/>
      <c r="G153" s="240" t="s">
        <v>401</v>
      </c>
      <c r="H153" s="154">
        <v>42.2</v>
      </c>
      <c r="I153" s="147"/>
    </row>
    <row r="154" spans="1:9">
      <c r="A154" s="60"/>
      <c r="B154" s="58"/>
      <c r="C154" s="119"/>
      <c r="F154" s="8"/>
      <c r="G154" s="240" t="s">
        <v>312</v>
      </c>
      <c r="H154" s="154">
        <v>42.7</v>
      </c>
      <c r="I154" s="147"/>
    </row>
    <row r="155" spans="1:9">
      <c r="A155" s="60"/>
      <c r="B155" s="58"/>
      <c r="C155" s="119"/>
      <c r="F155" s="8"/>
      <c r="G155" s="240" t="s">
        <v>315</v>
      </c>
      <c r="H155" s="154">
        <v>50.6</v>
      </c>
      <c r="I155" s="147"/>
    </row>
    <row r="156" spans="1:9">
      <c r="A156" s="60"/>
      <c r="B156" s="58"/>
      <c r="C156" s="119"/>
      <c r="F156" s="8"/>
      <c r="G156" s="240" t="s">
        <v>319</v>
      </c>
      <c r="H156" s="154">
        <v>64</v>
      </c>
      <c r="I156" s="147"/>
    </row>
    <row r="157" spans="1:9">
      <c r="A157" s="60"/>
      <c r="B157" s="58"/>
      <c r="C157" s="119"/>
      <c r="F157" s="8"/>
      <c r="G157" s="240" t="s">
        <v>321</v>
      </c>
      <c r="H157" s="154">
        <v>38.799999999999997</v>
      </c>
      <c r="I157" s="147"/>
    </row>
    <row r="158" spans="1:9">
      <c r="A158" s="60"/>
      <c r="B158" s="58"/>
      <c r="C158" s="119"/>
      <c r="F158" s="8"/>
      <c r="G158" s="240" t="s">
        <v>324</v>
      </c>
      <c r="H158" s="154">
        <v>39.1</v>
      </c>
      <c r="I158" s="147"/>
    </row>
    <row r="159" spans="1:9">
      <c r="A159" s="60"/>
      <c r="B159" s="58"/>
      <c r="C159" s="119"/>
      <c r="F159" s="8"/>
      <c r="G159" s="240" t="s">
        <v>326</v>
      </c>
      <c r="H159" s="154">
        <v>56.9</v>
      </c>
      <c r="I159" s="147"/>
    </row>
    <row r="160" spans="1:9">
      <c r="A160" s="60"/>
      <c r="B160" s="58"/>
      <c r="C160" s="119"/>
      <c r="F160" s="8"/>
      <c r="G160" s="240" t="s">
        <v>328</v>
      </c>
      <c r="H160" s="154">
        <v>70.3</v>
      </c>
      <c r="I160" s="147"/>
    </row>
    <row r="161" spans="1:9">
      <c r="A161" s="60"/>
      <c r="B161" s="58"/>
      <c r="C161" s="119"/>
      <c r="F161" s="8"/>
      <c r="G161" s="240" t="s">
        <v>330</v>
      </c>
      <c r="H161" s="154">
        <v>67.8</v>
      </c>
      <c r="I161" s="147"/>
    </row>
    <row r="162" spans="1:9">
      <c r="A162" s="60"/>
      <c r="B162" s="58"/>
      <c r="C162" s="119"/>
      <c r="F162" s="8"/>
      <c r="G162" s="240" t="s">
        <v>468</v>
      </c>
      <c r="H162" s="154">
        <v>50.1</v>
      </c>
      <c r="I162" s="147"/>
    </row>
    <row r="163" spans="1:9">
      <c r="A163" s="60"/>
      <c r="B163" s="58"/>
      <c r="C163" s="119"/>
      <c r="F163" s="8"/>
      <c r="G163" s="240" t="s">
        <v>334</v>
      </c>
      <c r="H163" s="154">
        <v>32.299999999999997</v>
      </c>
      <c r="I163" s="147"/>
    </row>
    <row r="164" spans="1:9">
      <c r="A164" s="60"/>
      <c r="B164" s="58"/>
      <c r="C164" s="119"/>
      <c r="F164" s="8"/>
      <c r="G164" s="240" t="s">
        <v>336</v>
      </c>
      <c r="H164" s="154">
        <v>43.6</v>
      </c>
      <c r="I164" s="147"/>
    </row>
    <row r="165" spans="1:9">
      <c r="A165" s="60"/>
      <c r="B165" s="58"/>
      <c r="C165" s="119"/>
      <c r="F165" s="8"/>
      <c r="G165" s="240" t="s">
        <v>338</v>
      </c>
      <c r="H165" s="154">
        <v>45.7</v>
      </c>
      <c r="I165" s="147"/>
    </row>
    <row r="166" spans="1:9">
      <c r="A166" s="60"/>
      <c r="B166" s="58"/>
      <c r="C166" s="119"/>
      <c r="F166" s="8"/>
      <c r="G166" s="240" t="s">
        <v>403</v>
      </c>
      <c r="H166" s="154">
        <v>49.9</v>
      </c>
      <c r="I166" s="147"/>
    </row>
    <row r="167" spans="1:9">
      <c r="A167" s="60"/>
      <c r="B167" s="58"/>
      <c r="C167" s="119"/>
      <c r="F167" s="8"/>
      <c r="G167" s="240" t="s">
        <v>340</v>
      </c>
      <c r="H167" s="154">
        <v>35.700000000000003</v>
      </c>
      <c r="I167" s="147"/>
    </row>
    <row r="168" spans="1:9">
      <c r="A168" s="60"/>
      <c r="B168" s="58"/>
      <c r="C168" s="119"/>
      <c r="F168" s="8"/>
      <c r="G168" s="240" t="s">
        <v>404</v>
      </c>
      <c r="H168" s="154">
        <v>40.4</v>
      </c>
      <c r="I168" s="147"/>
    </row>
    <row r="169" spans="1:9">
      <c r="A169" s="60"/>
      <c r="B169" s="58"/>
      <c r="C169" s="119"/>
      <c r="F169" s="8"/>
      <c r="G169" s="240" t="s">
        <v>342</v>
      </c>
      <c r="H169" s="154">
        <v>52.5</v>
      </c>
      <c r="I169" s="147"/>
    </row>
    <row r="170" spans="1:9">
      <c r="A170" s="60"/>
      <c r="B170" s="58"/>
      <c r="C170" s="119"/>
      <c r="F170" s="8"/>
      <c r="G170" s="240" t="s">
        <v>344</v>
      </c>
      <c r="H170" s="154">
        <v>45.3</v>
      </c>
      <c r="I170" s="147"/>
    </row>
    <row r="171" spans="1:9">
      <c r="A171" s="60"/>
      <c r="B171" s="58"/>
      <c r="C171" s="119"/>
      <c r="F171" s="8"/>
      <c r="G171" s="240" t="s">
        <v>348</v>
      </c>
      <c r="H171" s="154">
        <v>40.6</v>
      </c>
      <c r="I171" s="147"/>
    </row>
    <row r="172" spans="1:9">
      <c r="A172" s="60"/>
      <c r="B172" s="58"/>
      <c r="C172" s="119"/>
      <c r="F172" s="8"/>
      <c r="G172" s="240" t="s">
        <v>350</v>
      </c>
      <c r="H172" s="154">
        <v>35.799999999999997</v>
      </c>
      <c r="I172" s="147"/>
    </row>
    <row r="173" spans="1:9">
      <c r="A173" s="60"/>
      <c r="B173" s="58"/>
      <c r="C173" s="119"/>
      <c r="F173" s="8"/>
      <c r="G173" s="240" t="s">
        <v>352</v>
      </c>
      <c r="H173" s="154">
        <v>54.6</v>
      </c>
      <c r="I173" s="147"/>
    </row>
    <row r="174" spans="1:9">
      <c r="A174" s="60"/>
      <c r="B174" s="58"/>
      <c r="C174" s="119"/>
      <c r="F174" s="8"/>
      <c r="G174" s="240" t="s">
        <v>354</v>
      </c>
      <c r="H174" s="154">
        <v>51.6</v>
      </c>
      <c r="I174" s="147"/>
    </row>
    <row r="175" spans="1:9">
      <c r="A175" s="60"/>
      <c r="B175" s="58"/>
      <c r="C175" s="119"/>
      <c r="F175" s="8"/>
      <c r="G175" s="240" t="s">
        <v>356</v>
      </c>
      <c r="H175" s="154">
        <v>72.599999999999994</v>
      </c>
      <c r="I175" s="147"/>
    </row>
    <row r="176" spans="1:9">
      <c r="A176" s="60"/>
      <c r="B176" s="58"/>
      <c r="C176" s="119"/>
      <c r="F176" s="8"/>
      <c r="G176" s="240" t="s">
        <v>469</v>
      </c>
      <c r="H176" s="154">
        <v>57.2</v>
      </c>
      <c r="I176" s="147"/>
    </row>
    <row r="177" spans="1:9">
      <c r="A177" s="60"/>
      <c r="B177" s="58"/>
      <c r="C177" s="119"/>
      <c r="F177" s="8"/>
      <c r="G177" s="240" t="s">
        <v>361</v>
      </c>
      <c r="H177" s="154">
        <v>44.1</v>
      </c>
      <c r="I177" s="147"/>
    </row>
    <row r="178" spans="1:9">
      <c r="A178" s="60"/>
      <c r="B178" s="58"/>
      <c r="C178" s="119"/>
      <c r="F178" s="8"/>
      <c r="G178" s="240" t="s">
        <v>363</v>
      </c>
      <c r="H178" s="154">
        <v>42.6</v>
      </c>
      <c r="I178" s="147"/>
    </row>
    <row r="179" spans="1:9">
      <c r="A179" s="60"/>
      <c r="B179" s="58"/>
      <c r="C179" s="119"/>
      <c r="F179" s="8"/>
      <c r="G179" s="240" t="s">
        <v>406</v>
      </c>
      <c r="H179" s="154">
        <v>45</v>
      </c>
      <c r="I179" s="147"/>
    </row>
    <row r="180" spans="1:9">
      <c r="A180" s="60"/>
      <c r="B180" s="58"/>
      <c r="C180" s="119"/>
      <c r="F180" s="8"/>
      <c r="G180" s="240" t="s">
        <v>365</v>
      </c>
      <c r="H180" s="154">
        <v>53.3</v>
      </c>
      <c r="I180" s="147"/>
    </row>
    <row r="181" spans="1:9">
      <c r="A181" s="60"/>
      <c r="B181" s="58"/>
      <c r="C181" s="119"/>
      <c r="F181" s="8"/>
      <c r="G181" s="240" t="s">
        <v>367</v>
      </c>
      <c r="H181" s="154">
        <v>24.6</v>
      </c>
      <c r="I181" s="147"/>
    </row>
    <row r="182" spans="1:9">
      <c r="A182" s="60"/>
      <c r="B182" s="58"/>
      <c r="C182" s="119"/>
      <c r="F182" s="8"/>
      <c r="G182" s="240" t="s">
        <v>373</v>
      </c>
      <c r="H182" s="154">
        <v>46.7</v>
      </c>
      <c r="I182" s="147"/>
    </row>
    <row r="183" spans="1:9">
      <c r="A183" s="60"/>
      <c r="B183" s="58"/>
      <c r="C183" s="119"/>
      <c r="F183" s="8"/>
      <c r="G183" s="240" t="s">
        <v>375</v>
      </c>
      <c r="H183" s="154">
        <v>51.6</v>
      </c>
      <c r="I183" s="147"/>
    </row>
    <row r="184" spans="1:9">
      <c r="A184" s="60"/>
      <c r="B184" s="58"/>
      <c r="C184" s="119"/>
      <c r="F184" s="8"/>
      <c r="I184" s="147"/>
    </row>
    <row r="185" spans="1:9">
      <c r="A185" s="60"/>
      <c r="B185" s="58"/>
      <c r="C185" s="119"/>
      <c r="F185" s="8"/>
      <c r="I185" s="147"/>
    </row>
    <row r="186" spans="1:9">
      <c r="A186" s="60"/>
      <c r="B186" s="58"/>
      <c r="C186" s="119"/>
      <c r="F186" s="8"/>
      <c r="I186" s="147"/>
    </row>
    <row r="187" spans="1:9">
      <c r="A187" s="60"/>
      <c r="B187" s="58"/>
      <c r="C187" s="119"/>
      <c r="F187" s="8"/>
      <c r="I187" s="147"/>
    </row>
    <row r="188" spans="1:9">
      <c r="A188" s="60"/>
      <c r="B188" s="58"/>
      <c r="C188" s="119"/>
      <c r="F188" s="8"/>
      <c r="I188" s="147"/>
    </row>
    <row r="189" spans="1:9">
      <c r="A189" s="60"/>
      <c r="B189" s="58"/>
      <c r="C189" s="119"/>
      <c r="F189" s="8"/>
      <c r="I189" s="147"/>
    </row>
    <row r="190" spans="1:9">
      <c r="A190" s="60"/>
      <c r="B190" s="58"/>
      <c r="C190" s="119"/>
      <c r="F190" s="8"/>
      <c r="I190" s="147"/>
    </row>
    <row r="191" spans="1:9">
      <c r="A191" s="60"/>
      <c r="B191" s="58"/>
      <c r="C191" s="119"/>
      <c r="F191" s="147"/>
      <c r="I191" s="147"/>
    </row>
    <row r="192" spans="1:9">
      <c r="A192" s="60"/>
      <c r="B192" s="58"/>
      <c r="C192" s="119"/>
      <c r="F192" s="147"/>
      <c r="I192" s="147"/>
    </row>
    <row r="193" spans="1:9">
      <c r="A193" s="60"/>
      <c r="B193" s="58"/>
      <c r="C193" s="119"/>
      <c r="F193" s="147"/>
      <c r="I193" s="147"/>
    </row>
    <row r="194" spans="1:9">
      <c r="A194" s="60"/>
      <c r="B194" s="58"/>
      <c r="C194" s="119"/>
      <c r="F194" s="147"/>
      <c r="I194" s="147"/>
    </row>
    <row r="195" spans="1:9">
      <c r="A195" s="60"/>
      <c r="B195" s="58"/>
      <c r="C195" s="119"/>
      <c r="F195" s="147"/>
      <c r="I195" s="147"/>
    </row>
    <row r="196" spans="1:9">
      <c r="A196" s="60"/>
      <c r="B196" s="58"/>
      <c r="C196" s="119"/>
      <c r="F196" s="147"/>
      <c r="I196" s="147"/>
    </row>
    <row r="197" spans="1:9">
      <c r="A197" s="60"/>
      <c r="B197" s="58"/>
      <c r="C197" s="119"/>
      <c r="F197" s="147"/>
      <c r="I197" s="147"/>
    </row>
    <row r="198" spans="1:9">
      <c r="A198" s="60"/>
      <c r="B198" s="58"/>
      <c r="C198" s="119"/>
      <c r="F198" s="147"/>
      <c r="I198" s="147"/>
    </row>
    <row r="199" spans="1:9">
      <c r="A199" s="60"/>
      <c r="B199" s="58"/>
      <c r="C199" s="119"/>
      <c r="F199" s="147"/>
      <c r="I199" s="147"/>
    </row>
    <row r="200" spans="1:9">
      <c r="A200" s="60"/>
      <c r="B200" s="58"/>
      <c r="C200" s="119"/>
      <c r="F200" s="147"/>
      <c r="I200" s="147"/>
    </row>
    <row r="201" spans="1:9">
      <c r="A201" s="60"/>
      <c r="B201" s="58"/>
      <c r="C201" s="119"/>
      <c r="F201" s="147"/>
      <c r="I201" s="147"/>
    </row>
    <row r="202" spans="1:9">
      <c r="A202" s="60"/>
      <c r="B202" s="58"/>
      <c r="C202" s="119"/>
      <c r="F202" s="147"/>
      <c r="I202" s="147"/>
    </row>
    <row r="203" spans="1:9">
      <c r="A203" s="60"/>
      <c r="B203" s="58"/>
      <c r="C203" s="119"/>
      <c r="F203" s="147"/>
      <c r="I203" s="147"/>
    </row>
    <row r="204" spans="1:9">
      <c r="A204" s="155"/>
      <c r="B204" s="120"/>
      <c r="C204" s="150"/>
      <c r="F204" s="147"/>
      <c r="I204" s="147"/>
    </row>
    <row r="205" spans="1:9">
      <c r="A205" s="148"/>
      <c r="B205" s="148"/>
      <c r="C205" s="148"/>
      <c r="F205" s="147"/>
      <c r="I205" s="147"/>
    </row>
    <row r="206" spans="1:9">
      <c r="A206" s="148"/>
      <c r="B206" s="148"/>
      <c r="C206" s="148"/>
      <c r="F206" s="152"/>
      <c r="I206" s="152"/>
    </row>
    <row r="207" spans="1:9">
      <c r="A207" s="143"/>
      <c r="B207" s="143"/>
      <c r="C207" s="143"/>
      <c r="F207" s="8"/>
    </row>
    <row r="208" spans="1:9">
      <c r="F208" s="8"/>
    </row>
  </sheetData>
  <mergeCells count="9">
    <mergeCell ref="D7:E7"/>
    <mergeCell ref="G7:H7"/>
    <mergeCell ref="D4:E4"/>
    <mergeCell ref="G4:H4"/>
    <mergeCell ref="B1:L2"/>
    <mergeCell ref="D5:E5"/>
    <mergeCell ref="G5:H5"/>
    <mergeCell ref="D6:E6"/>
    <mergeCell ref="G6:H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BE5B-A546-453E-B415-707383F2CD64}">
  <dimension ref="A1:D51"/>
  <sheetViews>
    <sheetView workbookViewId="0">
      <selection activeCell="K22" sqref="K22"/>
    </sheetView>
  </sheetViews>
  <sheetFormatPr defaultRowHeight="15"/>
  <cols>
    <col min="1" max="1" width="34.42578125" bestFit="1" customWidth="1"/>
    <col min="2" max="4" width="30.7109375" style="22" customWidth="1"/>
  </cols>
  <sheetData>
    <row r="1" spans="1:4" ht="36">
      <c r="A1" s="222" t="s">
        <v>583</v>
      </c>
      <c r="B1" s="231"/>
      <c r="C1" s="231"/>
      <c r="D1" s="231"/>
    </row>
    <row r="3" spans="1:4">
      <c r="A3" s="220" t="s">
        <v>584</v>
      </c>
      <c r="B3" s="158" t="s">
        <v>585</v>
      </c>
      <c r="C3" s="159" t="s">
        <v>425</v>
      </c>
      <c r="D3" s="159" t="s">
        <v>586</v>
      </c>
    </row>
    <row r="4" spans="1:4" ht="45.75">
      <c r="A4" s="215"/>
      <c r="B4" s="91" t="s">
        <v>587</v>
      </c>
      <c r="C4" s="157" t="s">
        <v>588</v>
      </c>
      <c r="D4" s="91" t="s">
        <v>589</v>
      </c>
    </row>
    <row r="5" spans="1:4" ht="57.75">
      <c r="A5" s="215"/>
      <c r="B5" s="91" t="s">
        <v>590</v>
      </c>
      <c r="C5" s="157" t="s">
        <v>591</v>
      </c>
      <c r="D5" s="91" t="s">
        <v>592</v>
      </c>
    </row>
    <row r="6" spans="1:4" ht="60.75">
      <c r="A6" s="215"/>
      <c r="B6" s="91" t="s">
        <v>593</v>
      </c>
      <c r="C6" s="157" t="s">
        <v>594</v>
      </c>
      <c r="D6" s="91" t="s">
        <v>595</v>
      </c>
    </row>
    <row r="7" spans="1:4" ht="60.75">
      <c r="A7" s="215"/>
      <c r="B7" s="91" t="s">
        <v>590</v>
      </c>
      <c r="C7" s="157" t="s">
        <v>596</v>
      </c>
      <c r="D7" s="91" t="s">
        <v>597</v>
      </c>
    </row>
    <row r="8" spans="1:4" ht="45.75">
      <c r="A8" s="215"/>
      <c r="B8" s="91" t="s">
        <v>598</v>
      </c>
      <c r="C8" s="157" t="s">
        <v>599</v>
      </c>
      <c r="D8" s="91" t="s">
        <v>600</v>
      </c>
    </row>
    <row r="9" spans="1:4">
      <c r="B9" s="91"/>
      <c r="C9" s="157"/>
      <c r="D9" s="91"/>
    </row>
    <row r="10" spans="1:4">
      <c r="A10" s="219" t="s">
        <v>601</v>
      </c>
      <c r="B10" s="158" t="s">
        <v>585</v>
      </c>
      <c r="C10" s="159" t="s">
        <v>425</v>
      </c>
      <c r="D10" s="159" t="s">
        <v>586</v>
      </c>
    </row>
    <row r="11" spans="1:4" ht="45.75">
      <c r="A11" s="216"/>
      <c r="B11" s="91" t="s">
        <v>602</v>
      </c>
      <c r="C11" s="157" t="s">
        <v>603</v>
      </c>
      <c r="D11" s="91" t="s">
        <v>604</v>
      </c>
    </row>
    <row r="12" spans="1:4" ht="121.5">
      <c r="A12" s="216"/>
      <c r="B12" s="160" t="s">
        <v>605</v>
      </c>
      <c r="C12" s="161" t="s">
        <v>606</v>
      </c>
      <c r="D12" s="160" t="s">
        <v>607</v>
      </c>
    </row>
    <row r="13" spans="1:4" ht="91.5">
      <c r="A13" s="216"/>
      <c r="B13" s="160" t="s">
        <v>608</v>
      </c>
      <c r="C13" s="161" t="s">
        <v>609</v>
      </c>
      <c r="D13" s="160" t="s">
        <v>610</v>
      </c>
    </row>
    <row r="14" spans="1:4" ht="60.75">
      <c r="A14" s="216"/>
      <c r="B14" s="160" t="s">
        <v>611</v>
      </c>
      <c r="C14" s="161" t="s">
        <v>612</v>
      </c>
      <c r="D14" s="160" t="s">
        <v>613</v>
      </c>
    </row>
    <row r="15" spans="1:4">
      <c r="B15" s="160"/>
      <c r="C15" s="161"/>
      <c r="D15" s="160"/>
    </row>
    <row r="16" spans="1:4">
      <c r="B16" s="160"/>
      <c r="C16" s="161"/>
      <c r="D16" s="160"/>
    </row>
    <row r="17" spans="1:4">
      <c r="B17" s="160"/>
      <c r="C17" s="161"/>
      <c r="D17" s="160"/>
    </row>
    <row r="18" spans="1:4" ht="30.75">
      <c r="A18" s="218" t="s">
        <v>614</v>
      </c>
      <c r="B18" s="158" t="s">
        <v>615</v>
      </c>
      <c r="C18" s="159" t="s">
        <v>425</v>
      </c>
      <c r="D18" s="159" t="s">
        <v>586</v>
      </c>
    </row>
    <row r="19" spans="1:4" ht="76.5">
      <c r="A19" s="217"/>
      <c r="B19" s="160" t="s">
        <v>616</v>
      </c>
      <c r="C19" s="161" t="s">
        <v>617</v>
      </c>
      <c r="D19" s="160" t="s">
        <v>618</v>
      </c>
    </row>
    <row r="20" spans="1:4" ht="45.75">
      <c r="A20" s="217"/>
      <c r="B20" s="160" t="s">
        <v>619</v>
      </c>
      <c r="C20" s="161" t="s">
        <v>620</v>
      </c>
      <c r="D20" s="160" t="s">
        <v>621</v>
      </c>
    </row>
    <row r="21" spans="1:4" ht="29.25">
      <c r="A21" s="217"/>
      <c r="B21" s="160" t="s">
        <v>622</v>
      </c>
      <c r="C21" s="161" t="s">
        <v>623</v>
      </c>
      <c r="D21" s="160"/>
    </row>
    <row r="22" spans="1:4" ht="76.5">
      <c r="A22" s="217"/>
      <c r="B22" s="160" t="s">
        <v>624</v>
      </c>
      <c r="C22" s="161" t="s">
        <v>625</v>
      </c>
      <c r="D22" s="160" t="s">
        <v>626</v>
      </c>
    </row>
    <row r="23" spans="1:4" ht="45.75">
      <c r="A23" s="217"/>
      <c r="B23" s="160" t="s">
        <v>627</v>
      </c>
      <c r="C23" s="161" t="s">
        <v>628</v>
      </c>
      <c r="D23" s="160" t="s">
        <v>629</v>
      </c>
    </row>
    <row r="24" spans="1:4" ht="45.75">
      <c r="A24" s="271"/>
      <c r="B24" s="160" t="s">
        <v>630</v>
      </c>
      <c r="C24" s="161" t="s">
        <v>631</v>
      </c>
      <c r="D24" s="160" t="s">
        <v>632</v>
      </c>
    </row>
    <row r="27" spans="1:4" ht="36">
      <c r="A27" s="221" t="s">
        <v>633</v>
      </c>
      <c r="B27" s="231"/>
      <c r="C27" s="231"/>
      <c r="D27" s="231"/>
    </row>
    <row r="29" spans="1:4">
      <c r="A29" s="220" t="s">
        <v>584</v>
      </c>
      <c r="B29" s="158" t="s">
        <v>585</v>
      </c>
      <c r="C29" s="159" t="s">
        <v>425</v>
      </c>
      <c r="D29" s="159" t="s">
        <v>586</v>
      </c>
    </row>
    <row r="30" spans="1:4" ht="56.25">
      <c r="A30" s="215"/>
      <c r="B30" s="223" t="s">
        <v>634</v>
      </c>
      <c r="C30" s="1" t="s">
        <v>635</v>
      </c>
      <c r="D30" s="224" t="s">
        <v>636</v>
      </c>
    </row>
    <row r="31" spans="1:4" ht="70.5">
      <c r="A31" s="215"/>
      <c r="B31" s="91" t="s">
        <v>637</v>
      </c>
      <c r="C31" s="157" t="s">
        <v>638</v>
      </c>
      <c r="D31" s="224" t="s">
        <v>639</v>
      </c>
    </row>
    <row r="32" spans="1:4" ht="70.5">
      <c r="A32" s="215"/>
      <c r="B32" s="223" t="s">
        <v>640</v>
      </c>
      <c r="C32" s="104" t="s">
        <v>641</v>
      </c>
      <c r="D32" s="226" t="s">
        <v>642</v>
      </c>
    </row>
    <row r="33" spans="1:4" ht="126.75">
      <c r="A33" s="215"/>
      <c r="B33" s="228" t="s">
        <v>643</v>
      </c>
      <c r="C33" s="1" t="s">
        <v>644</v>
      </c>
      <c r="D33" s="230" t="s">
        <v>645</v>
      </c>
    </row>
    <row r="34" spans="1:4" ht="126.75">
      <c r="A34" s="215"/>
      <c r="B34" s="229" t="s">
        <v>646</v>
      </c>
      <c r="C34" s="1" t="s">
        <v>647</v>
      </c>
      <c r="D34" s="224" t="s">
        <v>648</v>
      </c>
    </row>
    <row r="35" spans="1:4" ht="70.5">
      <c r="A35" s="215"/>
      <c r="B35" s="228" t="s">
        <v>649</v>
      </c>
      <c r="C35" s="104" t="s">
        <v>650</v>
      </c>
      <c r="D35" s="224" t="s">
        <v>651</v>
      </c>
    </row>
    <row r="36" spans="1:4" ht="15.75">
      <c r="B36" s="227"/>
      <c r="C36" s="157"/>
      <c r="D36" s="225"/>
    </row>
    <row r="37" spans="1:4" ht="15.75">
      <c r="B37" s="227"/>
      <c r="C37" s="157"/>
      <c r="D37" s="224"/>
    </row>
    <row r="38" spans="1:4">
      <c r="A38" s="219" t="s">
        <v>601</v>
      </c>
      <c r="B38" s="158" t="s">
        <v>585</v>
      </c>
      <c r="C38" s="159" t="s">
        <v>425</v>
      </c>
      <c r="D38" s="159" t="s">
        <v>586</v>
      </c>
    </row>
    <row r="39" spans="1:4" ht="56.25">
      <c r="A39" s="216"/>
      <c r="B39" s="232" t="s">
        <v>652</v>
      </c>
      <c r="C39" s="1" t="s">
        <v>653</v>
      </c>
      <c r="D39" s="224" t="s">
        <v>654</v>
      </c>
    </row>
    <row r="40" spans="1:4" ht="112.5">
      <c r="A40" s="216"/>
      <c r="B40" s="229" t="s">
        <v>655</v>
      </c>
      <c r="C40" s="104" t="s">
        <v>656</v>
      </c>
      <c r="D40" s="224" t="s">
        <v>657</v>
      </c>
    </row>
    <row r="41" spans="1:4" ht="84.75">
      <c r="A41" s="216"/>
      <c r="B41" s="232" t="s">
        <v>658</v>
      </c>
      <c r="C41" s="104" t="s">
        <v>659</v>
      </c>
      <c r="D41" s="224" t="s">
        <v>660</v>
      </c>
    </row>
    <row r="42" spans="1:4" ht="42">
      <c r="A42" s="216"/>
      <c r="B42" s="233" t="s">
        <v>661</v>
      </c>
      <c r="C42" s="234" t="s">
        <v>662</v>
      </c>
      <c r="D42" s="224" t="s">
        <v>663</v>
      </c>
    </row>
    <row r="43" spans="1:4">
      <c r="B43" s="160"/>
      <c r="C43" s="161"/>
      <c r="D43" s="160"/>
    </row>
    <row r="44" spans="1:4">
      <c r="B44" s="160"/>
      <c r="C44" s="161"/>
      <c r="D44" s="160"/>
    </row>
    <row r="45" spans="1:4">
      <c r="B45" s="160"/>
      <c r="C45" s="161"/>
      <c r="D45" s="160"/>
    </row>
    <row r="46" spans="1:4" ht="30.75">
      <c r="A46" s="218" t="s">
        <v>614</v>
      </c>
      <c r="B46" s="158" t="s">
        <v>615</v>
      </c>
      <c r="C46" s="159" t="s">
        <v>425</v>
      </c>
      <c r="D46" s="159" t="s">
        <v>586</v>
      </c>
    </row>
    <row r="47" spans="1:4" ht="60.75">
      <c r="A47" s="217"/>
      <c r="B47" s="160" t="s">
        <v>664</v>
      </c>
      <c r="C47" s="1" t="s">
        <v>665</v>
      </c>
      <c r="D47" s="160" t="s">
        <v>666</v>
      </c>
    </row>
    <row r="48" spans="1:4">
      <c r="A48" s="217"/>
      <c r="B48" s="160"/>
      <c r="C48" s="161"/>
      <c r="D48" s="160"/>
    </row>
    <row r="49" spans="1:4">
      <c r="A49" s="217"/>
      <c r="B49" s="160"/>
      <c r="C49" s="161"/>
      <c r="D49" s="160"/>
    </row>
    <row r="50" spans="1:4">
      <c r="A50" s="217"/>
      <c r="B50" s="160"/>
      <c r="C50" s="161"/>
      <c r="D50" s="160"/>
    </row>
    <row r="51" spans="1:4">
      <c r="A51" s="217"/>
      <c r="B51" s="160"/>
      <c r="C51" s="161"/>
      <c r="D51" s="160"/>
    </row>
  </sheetData>
  <hyperlinks>
    <hyperlink ref="C4" r:id="rId1" xr:uid="{FBCBB855-EC24-42E3-8E84-5874DE81CE0B}"/>
    <hyperlink ref="C5" r:id="rId2" xr:uid="{E68D8BB1-258A-48E1-B40F-C407B44C3F8A}"/>
    <hyperlink ref="C6" r:id="rId3" xr:uid="{9BFA6BC7-BCAE-43EA-A9D1-07D624E278D1}"/>
    <hyperlink ref="C7" r:id="rId4" xr:uid="{3AA4B8C2-E92D-4608-8EE2-A81427BF4BCF}"/>
    <hyperlink ref="C8" r:id="rId5" xr:uid="{5001A542-0229-4221-81A3-913263DC56B4}"/>
    <hyperlink ref="C11" r:id="rId6" xr:uid="{F283B663-DE90-46D2-A85B-1F2CF9534AD5}"/>
    <hyperlink ref="C12" r:id="rId7" xr:uid="{5E2BFB70-6AE8-4C43-88CA-4D332F5B447F}"/>
    <hyperlink ref="C13" r:id="rId8" xr:uid="{10F08D3C-D6C6-4503-A448-19F2F22C0254}"/>
    <hyperlink ref="C19" r:id="rId9" xr:uid="{DE5B1C29-452D-4C9B-ADAF-1322B45DB285}"/>
    <hyperlink ref="C20" r:id="rId10" xr:uid="{204712E9-ACDA-4050-8A58-88B9087B4284}"/>
    <hyperlink ref="C21" r:id="rId11" xr:uid="{2B30F9D4-3DF9-4199-9A05-D262424FC886}"/>
    <hyperlink ref="C14" r:id="rId12" xr:uid="{8C0E2921-E523-4A81-A40B-55E124AC9137}"/>
    <hyperlink ref="C22" r:id="rId13" xr:uid="{034C9B80-EFD4-47BB-B958-80CD38E97AAA}"/>
    <hyperlink ref="C23" r:id="rId14" xr:uid="{99C77676-0C2C-4033-83F4-D978131084A0}"/>
    <hyperlink ref="C47" r:id="rId15" xr:uid="{34390A64-A89E-4A60-940F-5445A2050F06}"/>
    <hyperlink ref="C30" r:id="rId16" xr:uid="{815D5B98-B80E-4097-AE38-C26934C47B24}"/>
    <hyperlink ref="C32" r:id="rId17" xr:uid="{1698B11B-7D55-46EC-8B50-8193FD453495}"/>
    <hyperlink ref="C33" r:id="rId18" xr:uid="{69471E9D-6D0A-46EE-B9B0-72AE6094C91E}"/>
    <hyperlink ref="C34" r:id="rId19" xr:uid="{F37BC6D9-1B02-4576-8CBA-16EA6E853161}"/>
    <hyperlink ref="C35" r:id="rId20" xr:uid="{F421CFAE-9A03-4AB6-8B6D-BC0FF75DF4D9}"/>
    <hyperlink ref="C39" r:id="rId21" xr:uid="{522EEC88-C491-4799-B3B6-6503EC7F4960}"/>
    <hyperlink ref="C40" r:id="rId22" xr:uid="{DA292905-00DA-4ECF-8665-C7088B59C660}"/>
    <hyperlink ref="C41" r:id="rId23" xr:uid="{67AE8E69-8245-4375-B07D-52FE8F345D5C}"/>
    <hyperlink ref="C42" r:id="rId24" xr:uid="{AE9D67D1-ADF3-4177-ADB8-7C9F00D0F155}"/>
    <hyperlink ref="C24" r:id="rId25" xr:uid="{0FE0C26C-8E6D-46F9-AC15-076D259BDBB8}"/>
  </hyperlinks>
  <pageMargins left="0.7" right="0.7" top="0.75" bottom="0.75" header="0.3" footer="0.3"/>
  <tableParts count="1">
    <tablePart r:id="rId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964C-3AE9-449A-A61C-0D9D0DDEFBFE}">
  <dimension ref="A1:D190"/>
  <sheetViews>
    <sheetView tabSelected="1" workbookViewId="0">
      <selection activeCell="E15" sqref="E15"/>
    </sheetView>
  </sheetViews>
  <sheetFormatPr defaultRowHeight="15"/>
  <cols>
    <col min="4" max="4" width="36.5703125" bestFit="1" customWidth="1"/>
  </cols>
  <sheetData>
    <row r="1" spans="1:4">
      <c r="A1" s="272" t="s">
        <v>377</v>
      </c>
      <c r="B1" s="272" t="s">
        <v>378</v>
      </c>
      <c r="D1" t="s">
        <v>379</v>
      </c>
    </row>
    <row r="2" spans="1:4" ht="29.25">
      <c r="A2" s="273" t="s">
        <v>4</v>
      </c>
      <c r="B2" s="273">
        <v>3.369186</v>
      </c>
      <c r="D2" t="s">
        <v>380</v>
      </c>
    </row>
    <row r="3" spans="1:4">
      <c r="A3" s="273" t="s">
        <v>6</v>
      </c>
      <c r="B3" s="273">
        <v>3.4738289999999998</v>
      </c>
      <c r="D3" t="s">
        <v>381</v>
      </c>
    </row>
    <row r="4" spans="1:4">
      <c r="A4" s="273" t="s">
        <v>8</v>
      </c>
      <c r="B4" s="273">
        <v>3.873999</v>
      </c>
      <c r="D4" t="s">
        <v>382</v>
      </c>
    </row>
    <row r="5" spans="1:4">
      <c r="A5" s="273" t="s">
        <v>383</v>
      </c>
      <c r="B5" s="273">
        <v>3.544997</v>
      </c>
    </row>
    <row r="6" spans="1:4">
      <c r="A6" s="273" t="s">
        <v>10</v>
      </c>
      <c r="B6" s="273">
        <v>1.8670089999999999</v>
      </c>
    </row>
    <row r="7" spans="1:4" ht="43.5">
      <c r="A7" s="273" t="s">
        <v>12</v>
      </c>
      <c r="B7" s="273" t="s">
        <v>384</v>
      </c>
      <c r="D7" s="22" t="s">
        <v>385</v>
      </c>
    </row>
    <row r="8" spans="1:4">
      <c r="A8" s="273" t="s">
        <v>14</v>
      </c>
      <c r="B8" s="273">
        <v>2.528912</v>
      </c>
    </row>
    <row r="9" spans="1:4">
      <c r="A9" s="273" t="s">
        <v>16</v>
      </c>
      <c r="B9" s="273">
        <v>2.99159</v>
      </c>
    </row>
    <row r="10" spans="1:4">
      <c r="A10" s="273" t="s">
        <v>18</v>
      </c>
      <c r="B10" s="273">
        <v>2.9067180000000001</v>
      </c>
    </row>
    <row r="11" spans="1:4">
      <c r="A11" s="273" t="s">
        <v>20</v>
      </c>
      <c r="B11" s="273">
        <v>2.2205439999999999</v>
      </c>
    </row>
    <row r="12" spans="1:4" ht="29.25">
      <c r="A12" s="273" t="s">
        <v>22</v>
      </c>
      <c r="B12" s="273">
        <v>3.1290580000000001</v>
      </c>
    </row>
    <row r="13" spans="1:4">
      <c r="A13" s="273" t="s">
        <v>386</v>
      </c>
      <c r="B13" s="273" t="s">
        <v>384</v>
      </c>
    </row>
    <row r="14" spans="1:4">
      <c r="A14" s="273" t="s">
        <v>24</v>
      </c>
      <c r="B14" s="273">
        <v>5</v>
      </c>
    </row>
    <row r="15" spans="1:4" ht="29.25">
      <c r="A15" s="273" t="s">
        <v>26</v>
      </c>
      <c r="B15" s="273">
        <v>3.9545460000000001</v>
      </c>
    </row>
    <row r="16" spans="1:4">
      <c r="A16" s="273" t="s">
        <v>28</v>
      </c>
      <c r="B16" s="273" t="s">
        <v>384</v>
      </c>
    </row>
    <row r="17" spans="1:2">
      <c r="A17" s="273" t="s">
        <v>30</v>
      </c>
      <c r="B17" s="273">
        <v>3.3233820000000001</v>
      </c>
    </row>
    <row r="18" spans="1:2">
      <c r="A18" s="273" t="s">
        <v>32</v>
      </c>
      <c r="B18" s="273">
        <v>4.4108419999999997</v>
      </c>
    </row>
    <row r="19" spans="1:2">
      <c r="A19" s="273" t="s">
        <v>34</v>
      </c>
      <c r="B19" s="273">
        <v>6.8200999999999998E-2</v>
      </c>
    </row>
    <row r="20" spans="1:2">
      <c r="A20" s="273" t="s">
        <v>36</v>
      </c>
      <c r="B20" s="273">
        <v>2.8571740000000001</v>
      </c>
    </row>
    <row r="21" spans="1:2">
      <c r="A21" s="273" t="s">
        <v>38</v>
      </c>
      <c r="B21" s="273">
        <v>1.858371</v>
      </c>
    </row>
    <row r="22" spans="1:2">
      <c r="A22" s="273" t="s">
        <v>40</v>
      </c>
      <c r="B22" s="273">
        <v>1.834392</v>
      </c>
    </row>
    <row r="23" spans="1:2" ht="57.75">
      <c r="A23" s="273" t="s">
        <v>387</v>
      </c>
      <c r="B23" s="273">
        <v>3.174096</v>
      </c>
    </row>
    <row r="24" spans="1:2">
      <c r="A24" s="273" t="s">
        <v>42</v>
      </c>
      <c r="B24" s="273">
        <v>4.664307</v>
      </c>
    </row>
    <row r="25" spans="1:2">
      <c r="A25" s="273" t="s">
        <v>44</v>
      </c>
      <c r="B25" s="273">
        <v>2.5334530000000002</v>
      </c>
    </row>
    <row r="26" spans="1:2">
      <c r="A26" s="273" t="s">
        <v>388</v>
      </c>
      <c r="B26" s="273" t="s">
        <v>384</v>
      </c>
    </row>
    <row r="27" spans="1:2">
      <c r="A27" s="273" t="s">
        <v>46</v>
      </c>
      <c r="B27" s="273">
        <v>3.15571</v>
      </c>
    </row>
    <row r="28" spans="1:2" ht="29.25">
      <c r="A28" s="273" t="s">
        <v>48</v>
      </c>
      <c r="B28" s="273">
        <v>2.8266529999999999</v>
      </c>
    </row>
    <row r="29" spans="1:2">
      <c r="A29" s="273" t="s">
        <v>50</v>
      </c>
      <c r="B29" s="273">
        <v>3.087278</v>
      </c>
    </row>
    <row r="30" spans="1:2" ht="29.25">
      <c r="A30" s="273" t="s">
        <v>389</v>
      </c>
      <c r="B30" s="273">
        <v>2.9652720000000001</v>
      </c>
    </row>
    <row r="31" spans="1:2" ht="29.25">
      <c r="A31" s="273" t="s">
        <v>52</v>
      </c>
      <c r="B31" s="273">
        <v>3.6255250000000001</v>
      </c>
    </row>
    <row r="32" spans="1:2" ht="29.25">
      <c r="A32" s="273" t="s">
        <v>54</v>
      </c>
      <c r="B32" s="273">
        <v>1.3983300000000001</v>
      </c>
    </row>
    <row r="33" spans="1:2">
      <c r="A33" s="273" t="s">
        <v>56</v>
      </c>
      <c r="B33" s="273">
        <v>1.2333149999999999</v>
      </c>
    </row>
    <row r="34" spans="1:2" ht="29.25">
      <c r="A34" s="273" t="s">
        <v>58</v>
      </c>
      <c r="B34" s="273" t="s">
        <v>384</v>
      </c>
    </row>
    <row r="35" spans="1:2" ht="43.5">
      <c r="A35" s="273" t="s">
        <v>60</v>
      </c>
      <c r="B35" s="273">
        <v>1.194545</v>
      </c>
    </row>
    <row r="36" spans="1:2">
      <c r="A36" s="273" t="s">
        <v>62</v>
      </c>
      <c r="B36" s="273">
        <v>0.85336500000000004</v>
      </c>
    </row>
    <row r="37" spans="1:2">
      <c r="A37" s="273" t="s">
        <v>64</v>
      </c>
      <c r="B37" s="273">
        <v>4.4718689999999999</v>
      </c>
    </row>
    <row r="38" spans="1:2">
      <c r="A38" s="273" t="s">
        <v>66</v>
      </c>
      <c r="B38" s="273">
        <v>3.036848</v>
      </c>
    </row>
    <row r="39" spans="1:2">
      <c r="A39" s="273" t="s">
        <v>68</v>
      </c>
      <c r="B39" s="273">
        <v>2.0506060000000002</v>
      </c>
    </row>
    <row r="40" spans="1:2">
      <c r="A40" s="273" t="s">
        <v>70</v>
      </c>
      <c r="B40" s="273" t="s">
        <v>384</v>
      </c>
    </row>
    <row r="41" spans="1:2" ht="29.25">
      <c r="A41" s="273" t="s">
        <v>74</v>
      </c>
      <c r="B41" s="273">
        <v>1.986113</v>
      </c>
    </row>
    <row r="42" spans="1:2">
      <c r="A42" s="273" t="s">
        <v>78</v>
      </c>
      <c r="B42" s="273">
        <v>3.0843050000000001</v>
      </c>
    </row>
    <row r="43" spans="1:2">
      <c r="A43" s="273" t="s">
        <v>80</v>
      </c>
      <c r="B43" s="273">
        <v>3.3188870000000001</v>
      </c>
    </row>
    <row r="44" spans="1:2">
      <c r="A44" s="273" t="s">
        <v>82</v>
      </c>
      <c r="B44" s="273">
        <v>5</v>
      </c>
    </row>
    <row r="45" spans="1:2" ht="29.25">
      <c r="A45" s="273" t="s">
        <v>390</v>
      </c>
      <c r="B45" s="273">
        <v>3.0610460000000002</v>
      </c>
    </row>
    <row r="46" spans="1:2" ht="72.75">
      <c r="A46" s="273" t="s">
        <v>391</v>
      </c>
      <c r="B46" s="273">
        <v>1.869494</v>
      </c>
    </row>
    <row r="47" spans="1:2">
      <c r="A47" s="273" t="s">
        <v>88</v>
      </c>
      <c r="B47" s="273">
        <v>3.1656499999999999</v>
      </c>
    </row>
    <row r="48" spans="1:2">
      <c r="A48" s="273" t="s">
        <v>90</v>
      </c>
      <c r="B48" s="273">
        <v>3.175519</v>
      </c>
    </row>
    <row r="49" spans="1:2">
      <c r="A49" s="273" t="s">
        <v>92</v>
      </c>
      <c r="B49" s="273" t="s">
        <v>384</v>
      </c>
    </row>
    <row r="50" spans="1:2" ht="43.5">
      <c r="A50" s="273" t="s">
        <v>94</v>
      </c>
      <c r="B50" s="273">
        <v>3.3084180000000001</v>
      </c>
    </row>
    <row r="51" spans="1:2">
      <c r="A51" s="273" t="s">
        <v>99</v>
      </c>
      <c r="B51" s="273">
        <v>2.6153089999999999</v>
      </c>
    </row>
    <row r="52" spans="1:2">
      <c r="A52" s="273" t="s">
        <v>101</v>
      </c>
      <c r="B52" s="273">
        <v>4.8516250000000003</v>
      </c>
    </row>
    <row r="53" spans="1:2" ht="29.25">
      <c r="A53" s="273" t="s">
        <v>103</v>
      </c>
      <c r="B53" s="273">
        <v>2.892252</v>
      </c>
    </row>
    <row r="54" spans="1:2" ht="29.25">
      <c r="A54" s="273" t="s">
        <v>105</v>
      </c>
      <c r="B54" s="273">
        <v>1.2620439999999999</v>
      </c>
    </row>
    <row r="55" spans="1:2">
      <c r="A55" s="273" t="s">
        <v>107</v>
      </c>
      <c r="B55" s="273">
        <v>3.9425400000000002</v>
      </c>
    </row>
    <row r="56" spans="1:2">
      <c r="A56" s="273" t="s">
        <v>109</v>
      </c>
      <c r="B56" s="273">
        <v>2.609226</v>
      </c>
    </row>
    <row r="57" spans="1:2">
      <c r="A57" s="273" t="s">
        <v>113</v>
      </c>
      <c r="B57" s="273">
        <v>2.5302579999999999</v>
      </c>
    </row>
    <row r="58" spans="1:2">
      <c r="A58" s="273" t="s">
        <v>117</v>
      </c>
      <c r="B58" s="273" t="s">
        <v>384</v>
      </c>
    </row>
    <row r="59" spans="1:2">
      <c r="A59" s="273" t="s">
        <v>119</v>
      </c>
      <c r="B59" s="273">
        <v>1.823663</v>
      </c>
    </row>
    <row r="60" spans="1:2">
      <c r="A60" s="273" t="s">
        <v>121</v>
      </c>
      <c r="B60" s="273">
        <v>3.0136340000000001</v>
      </c>
    </row>
    <row r="61" spans="1:2">
      <c r="A61" s="273" t="s">
        <v>123</v>
      </c>
      <c r="B61" s="273">
        <v>1.470653</v>
      </c>
    </row>
    <row r="62" spans="1:2">
      <c r="A62" s="273" t="s">
        <v>125</v>
      </c>
      <c r="B62" s="273">
        <v>2.1748409999999998</v>
      </c>
    </row>
    <row r="63" spans="1:2">
      <c r="A63" s="273" t="s">
        <v>127</v>
      </c>
      <c r="B63" s="273">
        <v>2.3657940000000002</v>
      </c>
    </row>
    <row r="64" spans="1:2">
      <c r="A64" s="273" t="s">
        <v>129</v>
      </c>
      <c r="B64" s="273">
        <v>2.7689560000000002</v>
      </c>
    </row>
    <row r="65" spans="1:2">
      <c r="A65" s="273" t="s">
        <v>131</v>
      </c>
      <c r="B65" s="273">
        <v>3.04583</v>
      </c>
    </row>
    <row r="66" spans="1:2">
      <c r="A66" s="273" t="s">
        <v>133</v>
      </c>
      <c r="B66" s="273">
        <v>4.3389040000000003</v>
      </c>
    </row>
    <row r="67" spans="1:2">
      <c r="A67" s="273" t="s">
        <v>135</v>
      </c>
      <c r="B67" s="273" t="s">
        <v>384</v>
      </c>
    </row>
    <row r="68" spans="1:2" ht="29.25">
      <c r="A68" s="273" t="s">
        <v>137</v>
      </c>
      <c r="B68" s="273">
        <v>2.8620209999999999</v>
      </c>
    </row>
    <row r="69" spans="1:2">
      <c r="A69" s="273" t="s">
        <v>139</v>
      </c>
      <c r="B69" s="273">
        <v>1.9125890000000001</v>
      </c>
    </row>
    <row r="70" spans="1:2" ht="29.25">
      <c r="A70" s="273" t="s">
        <v>141</v>
      </c>
      <c r="B70" s="273">
        <v>2.4441600000000001</v>
      </c>
    </row>
    <row r="71" spans="1:2">
      <c r="A71" s="273" t="s">
        <v>143</v>
      </c>
      <c r="B71" s="273">
        <v>2.6957339999999999</v>
      </c>
    </row>
    <row r="72" spans="1:2">
      <c r="A72" s="273" t="s">
        <v>145</v>
      </c>
      <c r="B72" s="273">
        <v>3.6418870000000001</v>
      </c>
    </row>
    <row r="73" spans="1:2">
      <c r="A73" s="273" t="s">
        <v>148</v>
      </c>
      <c r="B73" s="273">
        <v>2.7071800000000001</v>
      </c>
    </row>
    <row r="74" spans="1:2">
      <c r="A74" s="273" t="s">
        <v>150</v>
      </c>
      <c r="B74" s="273">
        <v>3.3664480000000001</v>
      </c>
    </row>
    <row r="75" spans="1:2">
      <c r="A75" s="273" t="s">
        <v>152</v>
      </c>
      <c r="B75" s="273">
        <v>0.55302799999999996</v>
      </c>
    </row>
    <row r="76" spans="1:2">
      <c r="A76" s="273" t="s">
        <v>154</v>
      </c>
      <c r="B76" s="273">
        <v>4.1077940000000002</v>
      </c>
    </row>
    <row r="77" spans="1:2">
      <c r="A77" s="273" t="s">
        <v>156</v>
      </c>
      <c r="B77" s="273">
        <v>3.638001</v>
      </c>
    </row>
    <row r="78" spans="1:2">
      <c r="A78" s="273" t="s">
        <v>158</v>
      </c>
      <c r="B78" s="273">
        <v>4.6533689999999996</v>
      </c>
    </row>
    <row r="79" spans="1:2">
      <c r="A79" s="273" t="s">
        <v>160</v>
      </c>
      <c r="B79" s="273">
        <v>4.1462349999999999</v>
      </c>
    </row>
    <row r="80" spans="1:2">
      <c r="A80" s="273" t="s">
        <v>162</v>
      </c>
      <c r="B80" s="273">
        <v>2.6173920000000002</v>
      </c>
    </row>
    <row r="81" spans="1:2">
      <c r="A81" s="273" t="s">
        <v>164</v>
      </c>
      <c r="B81" s="273">
        <v>4.9416520000000004</v>
      </c>
    </row>
    <row r="82" spans="1:2">
      <c r="A82" s="273" t="s">
        <v>166</v>
      </c>
      <c r="B82" s="273">
        <v>3.3440189999999999</v>
      </c>
    </row>
    <row r="83" spans="1:2">
      <c r="A83" s="273" t="s">
        <v>168</v>
      </c>
      <c r="B83" s="273">
        <v>2.9334980000000002</v>
      </c>
    </row>
    <row r="84" spans="1:2">
      <c r="A84" s="273" t="s">
        <v>170</v>
      </c>
      <c r="B84" s="273">
        <v>2.056308</v>
      </c>
    </row>
    <row r="85" spans="1:2">
      <c r="A85" s="273" t="s">
        <v>172</v>
      </c>
      <c r="B85" s="273">
        <v>4.6195810000000002</v>
      </c>
    </row>
    <row r="86" spans="1:2" ht="29.25">
      <c r="A86" s="273" t="s">
        <v>174</v>
      </c>
      <c r="B86" s="273">
        <v>2.5115599999999998</v>
      </c>
    </row>
    <row r="87" spans="1:2">
      <c r="A87" s="273" t="s">
        <v>176</v>
      </c>
      <c r="B87" s="273">
        <v>3.0154589999999999</v>
      </c>
    </row>
    <row r="88" spans="1:2">
      <c r="A88" s="273" t="s">
        <v>178</v>
      </c>
      <c r="B88" s="273">
        <v>5</v>
      </c>
    </row>
    <row r="89" spans="1:2" ht="29.25">
      <c r="A89" s="273" t="s">
        <v>180</v>
      </c>
      <c r="B89" s="273">
        <v>3.2768459999999999</v>
      </c>
    </row>
    <row r="90" spans="1:2">
      <c r="A90" s="273" t="s">
        <v>182</v>
      </c>
      <c r="B90" s="273">
        <v>1.8936820000000001</v>
      </c>
    </row>
    <row r="91" spans="1:2">
      <c r="A91" s="273" t="s">
        <v>185</v>
      </c>
      <c r="B91" s="273">
        <v>2.977109</v>
      </c>
    </row>
    <row r="92" spans="1:2">
      <c r="A92" s="273" t="s">
        <v>187</v>
      </c>
      <c r="B92" s="273">
        <v>5</v>
      </c>
    </row>
    <row r="93" spans="1:2">
      <c r="A93" s="273" t="s">
        <v>189</v>
      </c>
      <c r="B93" s="273">
        <v>2.9499360000000001</v>
      </c>
    </row>
    <row r="94" spans="1:2">
      <c r="A94" s="273" t="s">
        <v>191</v>
      </c>
      <c r="B94" s="273">
        <v>1.556527</v>
      </c>
    </row>
    <row r="95" spans="1:2">
      <c r="A95" s="273" t="s">
        <v>193</v>
      </c>
      <c r="B95" s="273">
        <v>4.8052109999999999</v>
      </c>
    </row>
    <row r="96" spans="1:2" ht="29.25">
      <c r="A96" s="273" t="s">
        <v>392</v>
      </c>
      <c r="B96" s="273">
        <v>0.81313299999999999</v>
      </c>
    </row>
    <row r="97" spans="1:2">
      <c r="A97" s="273" t="s">
        <v>195</v>
      </c>
      <c r="B97" s="273">
        <v>3.3928729999999998</v>
      </c>
    </row>
    <row r="98" spans="1:2" ht="29.25">
      <c r="A98" s="273" t="s">
        <v>199</v>
      </c>
      <c r="B98" s="273">
        <v>2.9315250000000002</v>
      </c>
    </row>
    <row r="99" spans="1:2" ht="29.25">
      <c r="A99" s="273" t="s">
        <v>393</v>
      </c>
      <c r="B99" s="273">
        <v>3.290737</v>
      </c>
    </row>
    <row r="100" spans="1:2" ht="29.25">
      <c r="A100" s="273" t="s">
        <v>201</v>
      </c>
      <c r="B100" s="273">
        <v>2.1125090000000002</v>
      </c>
    </row>
    <row r="101" spans="1:2">
      <c r="A101" s="273" t="s">
        <v>203</v>
      </c>
      <c r="B101" s="273">
        <v>2.7183350000000002</v>
      </c>
    </row>
    <row r="102" spans="1:2">
      <c r="A102" s="273" t="s">
        <v>205</v>
      </c>
      <c r="B102" s="273">
        <v>2.4848370000000002</v>
      </c>
    </row>
    <row r="103" spans="1:2">
      <c r="A103" s="273" t="s">
        <v>209</v>
      </c>
      <c r="B103" s="273">
        <v>0.67746799999999996</v>
      </c>
    </row>
    <row r="104" spans="1:2">
      <c r="A104" s="273" t="s">
        <v>211</v>
      </c>
      <c r="B104" s="273" t="s">
        <v>384</v>
      </c>
    </row>
    <row r="105" spans="1:2" ht="29.25">
      <c r="A105" s="273" t="s">
        <v>213</v>
      </c>
      <c r="B105" s="273">
        <v>2.7278980000000002</v>
      </c>
    </row>
    <row r="106" spans="1:2">
      <c r="A106" s="273" t="s">
        <v>215</v>
      </c>
      <c r="B106" s="273" t="s">
        <v>384</v>
      </c>
    </row>
    <row r="107" spans="1:2">
      <c r="A107" s="273" t="s">
        <v>217</v>
      </c>
      <c r="B107" s="273">
        <v>3.9950199999999998</v>
      </c>
    </row>
    <row r="108" spans="1:2" ht="29.25">
      <c r="A108" s="273" t="s">
        <v>394</v>
      </c>
      <c r="B108" s="273" t="s">
        <v>384</v>
      </c>
    </row>
    <row r="109" spans="1:2">
      <c r="A109" s="273" t="s">
        <v>221</v>
      </c>
      <c r="B109" s="273">
        <v>4.0809069999999998</v>
      </c>
    </row>
    <row r="110" spans="1:2">
      <c r="A110" s="273" t="s">
        <v>225</v>
      </c>
      <c r="B110" s="273">
        <v>3.1284360000000002</v>
      </c>
    </row>
    <row r="111" spans="1:2" ht="29.25">
      <c r="A111" s="273" t="s">
        <v>227</v>
      </c>
      <c r="B111" s="273">
        <v>2.3253490000000001</v>
      </c>
    </row>
    <row r="112" spans="1:2">
      <c r="A112" s="273" t="s">
        <v>229</v>
      </c>
      <c r="B112" s="273">
        <v>3.9884059999999999</v>
      </c>
    </row>
    <row r="113" spans="1:2" ht="29.25">
      <c r="A113" s="273" t="s">
        <v>231</v>
      </c>
      <c r="B113" s="273">
        <v>2.1409379999999998</v>
      </c>
    </row>
    <row r="114" spans="1:2">
      <c r="A114" s="273" t="s">
        <v>233</v>
      </c>
      <c r="B114" s="273">
        <v>2.131154</v>
      </c>
    </row>
    <row r="115" spans="1:2">
      <c r="A115" s="273" t="s">
        <v>235</v>
      </c>
      <c r="B115" s="273">
        <v>4.1757980000000003</v>
      </c>
    </row>
    <row r="116" spans="1:2">
      <c r="A116" s="273" t="s">
        <v>395</v>
      </c>
      <c r="B116" s="273" t="s">
        <v>384</v>
      </c>
    </row>
    <row r="117" spans="1:2">
      <c r="A117" s="273" t="s">
        <v>237</v>
      </c>
      <c r="B117" s="273">
        <v>3.182293</v>
      </c>
    </row>
    <row r="118" spans="1:2" ht="29.25">
      <c r="A118" s="273" t="s">
        <v>239</v>
      </c>
      <c r="B118" s="273">
        <v>2.4105249999999998</v>
      </c>
    </row>
    <row r="119" spans="1:2" ht="29.25">
      <c r="A119" s="273" t="s">
        <v>241</v>
      </c>
      <c r="B119" s="273">
        <v>2.0761569999999998</v>
      </c>
    </row>
    <row r="120" spans="1:2" ht="29.25">
      <c r="A120" s="273" t="s">
        <v>243</v>
      </c>
      <c r="B120" s="273">
        <v>3.0829930000000001</v>
      </c>
    </row>
    <row r="121" spans="1:2">
      <c r="A121" s="273" t="s">
        <v>245</v>
      </c>
      <c r="B121" s="273">
        <v>3.471298</v>
      </c>
    </row>
    <row r="122" spans="1:2">
      <c r="A122" s="273" t="s">
        <v>247</v>
      </c>
      <c r="B122" s="273">
        <v>2.2880050000000001</v>
      </c>
    </row>
    <row r="123" spans="1:2" ht="29.25">
      <c r="A123" s="273" t="s">
        <v>250</v>
      </c>
      <c r="B123" s="273">
        <v>3.1688710000000002</v>
      </c>
    </row>
    <row r="124" spans="1:2">
      <c r="A124" s="273" t="s">
        <v>254</v>
      </c>
      <c r="B124" s="273">
        <v>0.62484300000000004</v>
      </c>
    </row>
    <row r="125" spans="1:2">
      <c r="A125" s="273" t="s">
        <v>256</v>
      </c>
      <c r="B125" s="273">
        <v>5</v>
      </c>
    </row>
    <row r="126" spans="1:2">
      <c r="A126" s="273" t="s">
        <v>258</v>
      </c>
      <c r="B126" s="273">
        <v>3.7905700000000002</v>
      </c>
    </row>
    <row r="127" spans="1:2">
      <c r="A127" s="273" t="s">
        <v>396</v>
      </c>
      <c r="B127" s="273">
        <v>-9999</v>
      </c>
    </row>
    <row r="128" spans="1:2">
      <c r="A128" s="273" t="s">
        <v>262</v>
      </c>
      <c r="B128" s="273">
        <v>2.131049</v>
      </c>
    </row>
    <row r="129" spans="1:2" ht="43.5">
      <c r="A129" s="273" t="s">
        <v>264</v>
      </c>
      <c r="B129" s="273" t="s">
        <v>384</v>
      </c>
    </row>
    <row r="130" spans="1:2">
      <c r="A130" s="273" t="s">
        <v>266</v>
      </c>
      <c r="B130" s="273">
        <v>2.8733170000000001</v>
      </c>
    </row>
    <row r="131" spans="1:2">
      <c r="A131" s="273" t="s">
        <v>268</v>
      </c>
      <c r="B131" s="273">
        <v>3.743217</v>
      </c>
    </row>
    <row r="132" spans="1:2" ht="29.25">
      <c r="A132" s="273" t="s">
        <v>270</v>
      </c>
      <c r="B132" s="273">
        <v>2.8656980000000001</v>
      </c>
    </row>
    <row r="133" spans="1:2">
      <c r="A133" s="273" t="s">
        <v>272</v>
      </c>
      <c r="B133" s="273">
        <v>3.4319929999999998</v>
      </c>
    </row>
    <row r="134" spans="1:2">
      <c r="A134" s="273" t="s">
        <v>274</v>
      </c>
      <c r="B134" s="273">
        <v>3.2600319999999998</v>
      </c>
    </row>
    <row r="135" spans="1:2">
      <c r="A135" s="273" t="s">
        <v>278</v>
      </c>
      <c r="B135" s="273">
        <v>5</v>
      </c>
    </row>
    <row r="136" spans="1:2" ht="29.25">
      <c r="A136" s="273" t="s">
        <v>397</v>
      </c>
      <c r="B136" s="273">
        <v>1.107005</v>
      </c>
    </row>
    <row r="137" spans="1:2">
      <c r="A137" s="273" t="s">
        <v>280</v>
      </c>
      <c r="B137" s="273">
        <v>3.640406</v>
      </c>
    </row>
    <row r="138" spans="1:2">
      <c r="A138" s="273" t="s">
        <v>282</v>
      </c>
      <c r="B138" s="273">
        <v>2.3381639999999999</v>
      </c>
    </row>
    <row r="139" spans="1:2">
      <c r="A139" s="273" t="s">
        <v>284</v>
      </c>
      <c r="B139" s="273">
        <v>3.2958759999999998</v>
      </c>
    </row>
    <row r="140" spans="1:2" ht="57.75">
      <c r="A140" s="273" t="s">
        <v>398</v>
      </c>
      <c r="B140" s="273" t="s">
        <v>384</v>
      </c>
    </row>
    <row r="141" spans="1:2" ht="43.5">
      <c r="A141" s="273" t="s">
        <v>286</v>
      </c>
      <c r="B141" s="273" t="s">
        <v>384</v>
      </c>
    </row>
    <row r="142" spans="1:2" ht="29.25">
      <c r="A142" s="273" t="s">
        <v>288</v>
      </c>
      <c r="B142" s="273" t="s">
        <v>384</v>
      </c>
    </row>
    <row r="143" spans="1:2" ht="72.75">
      <c r="A143" s="273" t="s">
        <v>290</v>
      </c>
      <c r="B143" s="273" t="s">
        <v>384</v>
      </c>
    </row>
    <row r="144" spans="1:2">
      <c r="A144" s="273" t="s">
        <v>399</v>
      </c>
      <c r="B144" s="273" t="s">
        <v>384</v>
      </c>
    </row>
    <row r="145" spans="1:2" ht="29.25">
      <c r="A145" s="273" t="s">
        <v>400</v>
      </c>
      <c r="B145" s="273">
        <v>4.4491990000000001</v>
      </c>
    </row>
    <row r="146" spans="1:2" ht="29.25">
      <c r="A146" s="273" t="s">
        <v>294</v>
      </c>
      <c r="B146" s="273">
        <v>4.9808079999999997</v>
      </c>
    </row>
    <row r="147" spans="1:2">
      <c r="A147" s="273" t="s">
        <v>296</v>
      </c>
      <c r="B147" s="273">
        <v>2.2201010000000001</v>
      </c>
    </row>
    <row r="148" spans="1:2">
      <c r="A148" s="273" t="s">
        <v>298</v>
      </c>
      <c r="B148" s="273">
        <v>3.762311</v>
      </c>
    </row>
    <row r="149" spans="1:2" ht="29.25">
      <c r="A149" s="273" t="s">
        <v>300</v>
      </c>
      <c r="B149" s="273" t="s">
        <v>384</v>
      </c>
    </row>
    <row r="150" spans="1:2" ht="29.25">
      <c r="A150" s="273" t="s">
        <v>302</v>
      </c>
      <c r="B150" s="273">
        <v>1.6972739999999999</v>
      </c>
    </row>
    <row r="151" spans="1:2" ht="29.25">
      <c r="A151" s="273" t="s">
        <v>304</v>
      </c>
      <c r="B151" s="273" t="s">
        <v>384</v>
      </c>
    </row>
    <row r="152" spans="1:2">
      <c r="A152" s="273" t="s">
        <v>306</v>
      </c>
      <c r="B152" s="273">
        <v>3.2045499999999998</v>
      </c>
    </row>
    <row r="153" spans="1:2">
      <c r="A153" s="273" t="s">
        <v>308</v>
      </c>
      <c r="B153" s="273">
        <v>2.143195</v>
      </c>
    </row>
    <row r="154" spans="1:2" ht="29.25">
      <c r="A154" s="273" t="s">
        <v>401</v>
      </c>
      <c r="B154" s="273" t="s">
        <v>384</v>
      </c>
    </row>
    <row r="155" spans="1:2">
      <c r="A155" s="273" t="s">
        <v>310</v>
      </c>
      <c r="B155" s="273">
        <v>2.411886</v>
      </c>
    </row>
    <row r="156" spans="1:2" ht="29.25">
      <c r="A156" s="273" t="s">
        <v>312</v>
      </c>
      <c r="B156" s="273">
        <v>4.1677540000000004</v>
      </c>
    </row>
    <row r="157" spans="1:2" ht="29.25">
      <c r="A157" s="273" t="s">
        <v>315</v>
      </c>
      <c r="B157" s="273">
        <v>2.3812489999999999</v>
      </c>
    </row>
    <row r="158" spans="1:2" ht="29.25">
      <c r="A158" s="273" t="s">
        <v>317</v>
      </c>
      <c r="B158" s="273">
        <v>1.8838950000000001</v>
      </c>
    </row>
    <row r="159" spans="1:2">
      <c r="A159" s="273" t="s">
        <v>319</v>
      </c>
      <c r="B159" s="273">
        <v>3.9402430000000002</v>
      </c>
    </row>
    <row r="160" spans="1:2">
      <c r="A160" s="273" t="s">
        <v>321</v>
      </c>
      <c r="B160" s="273">
        <v>3.0794060000000001</v>
      </c>
    </row>
    <row r="161" spans="1:2">
      <c r="A161" s="273" t="s">
        <v>324</v>
      </c>
      <c r="B161" s="273">
        <v>1.4579580000000001</v>
      </c>
    </row>
    <row r="162" spans="1:2">
      <c r="A162" s="273" t="s">
        <v>326</v>
      </c>
      <c r="B162" s="273">
        <v>1.6675530000000001</v>
      </c>
    </row>
    <row r="163" spans="1:2" ht="29.25">
      <c r="A163" s="273" t="s">
        <v>402</v>
      </c>
      <c r="B163" s="273">
        <v>2.4332250000000002</v>
      </c>
    </row>
    <row r="164" spans="1:2">
      <c r="A164" s="273" t="s">
        <v>328</v>
      </c>
      <c r="B164" s="273">
        <v>1.553504</v>
      </c>
    </row>
    <row r="165" spans="1:2" ht="29.25">
      <c r="A165" s="273" t="s">
        <v>330</v>
      </c>
      <c r="B165" s="273">
        <v>1.9412990000000001</v>
      </c>
    </row>
    <row r="166" spans="1:2">
      <c r="A166" s="273" t="s">
        <v>332</v>
      </c>
      <c r="B166" s="273">
        <v>4.0134689999999997</v>
      </c>
    </row>
    <row r="167" spans="1:2">
      <c r="A167" s="273" t="s">
        <v>334</v>
      </c>
      <c r="B167" s="273">
        <v>3.0893869999999999</v>
      </c>
    </row>
    <row r="168" spans="1:2">
      <c r="A168" s="273" t="s">
        <v>336</v>
      </c>
      <c r="B168" s="273">
        <v>2.3150879999999998</v>
      </c>
    </row>
    <row r="169" spans="1:2">
      <c r="A169" s="273" t="s">
        <v>338</v>
      </c>
      <c r="B169" s="273">
        <v>3.623008</v>
      </c>
    </row>
    <row r="170" spans="1:2" ht="29.25">
      <c r="A170" s="273" t="s">
        <v>403</v>
      </c>
      <c r="B170" s="273">
        <v>2.4000970000000001</v>
      </c>
    </row>
    <row r="171" spans="1:2">
      <c r="A171" s="273" t="s">
        <v>340</v>
      </c>
      <c r="B171" s="273">
        <v>3.5114890000000001</v>
      </c>
    </row>
    <row r="172" spans="1:2">
      <c r="A172" s="273" t="s">
        <v>404</v>
      </c>
      <c r="B172" s="273" t="s">
        <v>384</v>
      </c>
    </row>
    <row r="173" spans="1:2" ht="43.5">
      <c r="A173" s="273" t="s">
        <v>342</v>
      </c>
      <c r="B173" s="273" t="s">
        <v>384</v>
      </c>
    </row>
    <row r="174" spans="1:2">
      <c r="A174" s="273" t="s">
        <v>344</v>
      </c>
      <c r="B174" s="273">
        <v>4.2803589999999998</v>
      </c>
    </row>
    <row r="175" spans="1:2">
      <c r="A175" s="273" t="s">
        <v>346</v>
      </c>
      <c r="B175" s="273">
        <v>3.3864830000000001</v>
      </c>
    </row>
    <row r="176" spans="1:2" ht="29.25">
      <c r="A176" s="273" t="s">
        <v>348</v>
      </c>
      <c r="B176" s="273">
        <v>3.738127</v>
      </c>
    </row>
    <row r="177" spans="1:2">
      <c r="A177" s="273" t="s">
        <v>405</v>
      </c>
      <c r="B177" s="273" t="s">
        <v>384</v>
      </c>
    </row>
    <row r="178" spans="1:2">
      <c r="A178" s="273" t="s">
        <v>350</v>
      </c>
      <c r="B178" s="273">
        <v>2.5487869999999999</v>
      </c>
    </row>
    <row r="179" spans="1:2">
      <c r="A179" s="273" t="s">
        <v>352</v>
      </c>
      <c r="B179" s="273">
        <v>4.0250659999999998</v>
      </c>
    </row>
    <row r="180" spans="1:2" ht="43.5">
      <c r="A180" s="273" t="s">
        <v>354</v>
      </c>
      <c r="B180" s="273">
        <v>4.9999909999999996</v>
      </c>
    </row>
    <row r="181" spans="1:2" ht="29.25">
      <c r="A181" s="273" t="s">
        <v>356</v>
      </c>
      <c r="B181" s="273">
        <v>3.0141019999999998</v>
      </c>
    </row>
    <row r="182" spans="1:2" ht="29.25">
      <c r="A182" s="273" t="s">
        <v>358</v>
      </c>
      <c r="B182" s="273">
        <v>2.6044109999999998</v>
      </c>
    </row>
    <row r="183" spans="1:2">
      <c r="A183" s="273" t="s">
        <v>361</v>
      </c>
      <c r="B183" s="273">
        <v>2.7548279999999998</v>
      </c>
    </row>
    <row r="184" spans="1:2" ht="29.25">
      <c r="A184" s="273" t="s">
        <v>363</v>
      </c>
      <c r="B184" s="273">
        <v>3.6282920000000001</v>
      </c>
    </row>
    <row r="185" spans="1:2">
      <c r="A185" s="273" t="s">
        <v>406</v>
      </c>
      <c r="B185" s="273" t="s">
        <v>384</v>
      </c>
    </row>
    <row r="186" spans="1:2" ht="29.25">
      <c r="A186" s="273" t="s">
        <v>365</v>
      </c>
      <c r="B186" s="273">
        <v>2.1564779999999999</v>
      </c>
    </row>
    <row r="187" spans="1:2">
      <c r="A187" s="273" t="s">
        <v>367</v>
      </c>
      <c r="B187" s="273">
        <v>3.3267730000000002</v>
      </c>
    </row>
    <row r="188" spans="1:2">
      <c r="A188" s="273" t="s">
        <v>371</v>
      </c>
      <c r="B188" s="273">
        <v>4.693676</v>
      </c>
    </row>
    <row r="189" spans="1:2">
      <c r="A189" s="273" t="s">
        <v>373</v>
      </c>
      <c r="B189" s="273">
        <v>2.3189440000000001</v>
      </c>
    </row>
    <row r="190" spans="1:2" ht="29.25">
      <c r="A190" s="273" t="s">
        <v>375</v>
      </c>
      <c r="B190" s="273">
        <v>2.5654219999999999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066E-93D5-4A00-A55A-DE5D8F3EB39B}">
  <dimension ref="A1:R27"/>
  <sheetViews>
    <sheetView workbookViewId="0">
      <selection activeCell="C2" sqref="C2"/>
    </sheetView>
  </sheetViews>
  <sheetFormatPr defaultRowHeight="14.45"/>
  <cols>
    <col min="1" max="1" width="13.5703125" bestFit="1" customWidth="1"/>
    <col min="2" max="2" width="37.85546875" customWidth="1"/>
    <col min="3" max="3" width="19.28515625" customWidth="1"/>
    <col min="4" max="4" width="37.42578125" customWidth="1"/>
    <col min="5" max="5" width="33" customWidth="1"/>
    <col min="6" max="6" width="24.7109375" customWidth="1"/>
    <col min="8" max="12" width="15.7109375" customWidth="1"/>
  </cols>
  <sheetData>
    <row r="1" spans="1:18" ht="15">
      <c r="A1" s="2" t="s">
        <v>407</v>
      </c>
      <c r="B1" s="2" t="s">
        <v>408</v>
      </c>
      <c r="C1" s="2" t="s">
        <v>409</v>
      </c>
      <c r="D1" s="2" t="s">
        <v>410</v>
      </c>
      <c r="E1" s="2" t="s">
        <v>411</v>
      </c>
      <c r="F1" s="2" t="s">
        <v>411</v>
      </c>
      <c r="G1" s="5"/>
      <c r="H1" s="2" t="s">
        <v>412</v>
      </c>
      <c r="I1" s="2" t="s">
        <v>413</v>
      </c>
      <c r="J1" s="7" t="s">
        <v>414</v>
      </c>
      <c r="K1" s="2" t="s">
        <v>415</v>
      </c>
      <c r="L1" s="2"/>
      <c r="M1" s="2"/>
      <c r="N1" s="2"/>
      <c r="O1" s="2"/>
      <c r="P1" s="2"/>
      <c r="Q1" s="2"/>
      <c r="R1" s="2"/>
    </row>
    <row r="2" spans="1:18" ht="29.25">
      <c r="A2" s="2" t="s">
        <v>416</v>
      </c>
      <c r="B2" s="2" t="s">
        <v>417</v>
      </c>
      <c r="C2" s="24" t="s">
        <v>418</v>
      </c>
      <c r="D2" s="2" t="s">
        <v>419</v>
      </c>
      <c r="E2" s="2" t="s">
        <v>420</v>
      </c>
      <c r="F2" s="2" t="s">
        <v>421</v>
      </c>
      <c r="G2" s="2"/>
      <c r="H2" s="2" t="s">
        <v>422</v>
      </c>
      <c r="I2" s="2" t="s">
        <v>423</v>
      </c>
      <c r="J2" s="2" t="s">
        <v>424</v>
      </c>
      <c r="K2" s="6" t="s">
        <v>417</v>
      </c>
      <c r="L2" s="2"/>
      <c r="M2" s="2"/>
      <c r="N2" s="2"/>
      <c r="O2" s="2"/>
      <c r="P2" s="2"/>
      <c r="Q2" s="2"/>
      <c r="R2" s="2"/>
    </row>
    <row r="3" spans="1:18" ht="49.5" customHeight="1">
      <c r="A3" s="2" t="s">
        <v>425</v>
      </c>
      <c r="B3" s="3" t="s">
        <v>426</v>
      </c>
      <c r="C3" s="3" t="s">
        <v>427</v>
      </c>
      <c r="D3" s="3" t="s">
        <v>428</v>
      </c>
      <c r="E3" s="3" t="s">
        <v>429</v>
      </c>
      <c r="F3" s="3" t="s">
        <v>430</v>
      </c>
      <c r="G3" s="4"/>
      <c r="H3" s="1" t="s">
        <v>431</v>
      </c>
      <c r="I3" s="1" t="s">
        <v>432</v>
      </c>
      <c r="J3" s="1" t="s">
        <v>433</v>
      </c>
      <c r="K3" s="1" t="s">
        <v>434</v>
      </c>
      <c r="L3" s="4"/>
      <c r="M3" s="4"/>
      <c r="N3" s="4"/>
      <c r="O3" s="4"/>
      <c r="P3" s="4"/>
      <c r="Q3" s="4"/>
      <c r="R3" s="2"/>
    </row>
    <row r="4" spans="1:18" ht="15">
      <c r="A4" s="2" t="s">
        <v>435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">
      <c r="A5" s="2" t="s">
        <v>436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15">
      <c r="A6" s="2" t="s">
        <v>437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</sheetData>
  <hyperlinks>
    <hyperlink ref="B3" r:id="rId1" xr:uid="{68E10E23-37BE-438C-A687-E75DA3A5E418}"/>
    <hyperlink ref="D3" r:id="rId2" xr:uid="{C4BA4009-B884-4F55-B6E6-F1B3E61FB32C}"/>
    <hyperlink ref="C3" r:id="rId3" xr:uid="{481AA45C-514F-4552-BE90-F50F6D6501B9}"/>
    <hyperlink ref="E3" r:id="rId4" location="gemstat/Stations" xr:uid="{877C0A49-E2F1-42B9-A471-D9B756A11233}"/>
    <hyperlink ref="F3" r:id="rId5" xr:uid="{013F88FF-C7B1-4388-AA05-41BA1884114A}"/>
    <hyperlink ref="H3" r:id="rId6" location="/?advanced=false&amp;basemap=hydro&amp;indicator=drr_cat&amp;lat=12.153909457679127&amp;lng=39.6094036102295&amp;mapMode=view&amp;month=1&amp;opacity=0.5&amp;ponderation=DEF&amp;predefined=false&amp;projection=absolute&amp;scenario=optimistic&amp;scope=baseline&amp;threshold&amp;timeScale=annual&amp;year=baseline&amp;zoom=2" display="https://www.wri.org/applications/aqueduct/water-risk-atlas/#/?advanced=false&amp;basemap=hydro&amp;indicator=drr_cat&amp;lat=12.153909457679127&amp;lng=39.6094036102295&amp;mapMode=view&amp;month=1&amp;opacity=0.5&amp;ponderation=DEF&amp;predefined=false&amp;projection=absolute&amp;scenario=optimistic&amp;scope=baseline&amp;threshold&amp;timeScale=annual&amp;year=baseline&amp;zoom=2" xr:uid="{9B5DDA14-15A6-402F-827B-199BBD32291E}"/>
    <hyperlink ref="I3" r:id="rId7" xr:uid="{167EFC44-825B-4482-B185-B7D6A1608959}"/>
    <hyperlink ref="J3" r:id="rId8" xr:uid="{2CAF5BBD-7836-4BEF-9CFF-7810EDE03301}"/>
    <hyperlink ref="K3" r:id="rId9" location="title" xr:uid="{4DCD2F50-C80E-49EF-87B8-A78FC27581C7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B4704-9562-435C-9C80-0237C7EE0449}">
  <dimension ref="A1:T217"/>
  <sheetViews>
    <sheetView topLeftCell="A22" workbookViewId="0">
      <selection activeCell="I12" sqref="I12"/>
    </sheetView>
  </sheetViews>
  <sheetFormatPr defaultRowHeight="15"/>
  <cols>
    <col min="1" max="1" width="25.85546875" style="22" customWidth="1"/>
    <col min="2" max="2" width="1.85546875" style="22" bestFit="1" customWidth="1"/>
    <col min="3" max="3" width="9" style="22" bestFit="1" customWidth="1"/>
    <col min="4" max="4" width="9.140625" style="22"/>
    <col min="5" max="5" width="2.7109375" style="22" customWidth="1"/>
    <col min="6" max="6" width="10" style="22" customWidth="1"/>
    <col min="7" max="7" width="10.85546875" style="22" customWidth="1"/>
    <col min="8" max="8" width="1.42578125" style="22" bestFit="1" customWidth="1"/>
    <col min="9" max="9" width="12" style="22" customWidth="1"/>
    <col min="10" max="10" width="10" style="22" customWidth="1"/>
    <col min="11" max="11" width="1.42578125" style="22" bestFit="1" customWidth="1"/>
    <col min="12" max="12" width="1.85546875" style="22" bestFit="1" customWidth="1"/>
    <col min="13" max="13" width="8.140625" style="22" bestFit="1" customWidth="1"/>
    <col min="14" max="14" width="1.42578125" style="22" bestFit="1" customWidth="1"/>
    <col min="15" max="15" width="9.140625" style="22"/>
    <col min="16" max="16" width="1.85546875" style="22" bestFit="1" customWidth="1"/>
    <col min="17" max="16384" width="9.140625" style="22"/>
  </cols>
  <sheetData>
    <row r="1" spans="1:20" ht="17.25">
      <c r="A1" s="68" t="s">
        <v>438</v>
      </c>
      <c r="B1" s="69" t="s">
        <v>384</v>
      </c>
      <c r="C1" s="69" t="s">
        <v>384</v>
      </c>
      <c r="D1" s="69" t="s">
        <v>384</v>
      </c>
      <c r="E1" s="91"/>
      <c r="F1" s="91"/>
      <c r="G1" s="91"/>
      <c r="H1" s="91"/>
      <c r="I1" s="91"/>
      <c r="J1" s="91"/>
      <c r="K1" s="91"/>
      <c r="L1" s="274" t="s">
        <v>384</v>
      </c>
      <c r="M1" s="92" t="s">
        <v>384</v>
      </c>
      <c r="N1" s="279" t="s">
        <v>384</v>
      </c>
      <c r="O1" s="279"/>
      <c r="P1" s="92" t="s">
        <v>384</v>
      </c>
      <c r="Q1" s="91"/>
      <c r="R1" s="91"/>
      <c r="S1" s="91"/>
      <c r="T1" s="91"/>
    </row>
    <row r="2" spans="1:20" ht="52.5">
      <c r="A2" s="70" t="s">
        <v>439</v>
      </c>
      <c r="B2" s="71" t="s">
        <v>384</v>
      </c>
      <c r="C2" s="71" t="s">
        <v>384</v>
      </c>
      <c r="D2" s="71" t="s">
        <v>384</v>
      </c>
      <c r="E2" s="91"/>
      <c r="F2" s="91"/>
      <c r="G2" s="91"/>
      <c r="H2" s="91"/>
      <c r="I2" s="91"/>
      <c r="J2" s="91"/>
      <c r="K2" s="91"/>
      <c r="L2" s="275" t="s">
        <v>384</v>
      </c>
      <c r="M2" s="92" t="s">
        <v>384</v>
      </c>
      <c r="N2" s="287" t="s">
        <v>384</v>
      </c>
      <c r="O2" s="287"/>
      <c r="P2" s="92" t="s">
        <v>384</v>
      </c>
      <c r="Q2" s="91"/>
      <c r="R2" s="91"/>
      <c r="S2" s="91"/>
      <c r="T2" s="91"/>
    </row>
    <row r="3" spans="1:20" hidden="1">
      <c r="A3" s="274" t="s">
        <v>384</v>
      </c>
      <c r="B3" s="274" t="s">
        <v>384</v>
      </c>
      <c r="C3" s="274" t="s">
        <v>384</v>
      </c>
      <c r="D3" s="274" t="s">
        <v>384</v>
      </c>
      <c r="E3" s="91"/>
      <c r="F3" s="274" t="s">
        <v>384</v>
      </c>
      <c r="G3" s="274" t="s">
        <v>384</v>
      </c>
      <c r="H3" s="274" t="s">
        <v>384</v>
      </c>
      <c r="I3" s="274" t="s">
        <v>384</v>
      </c>
      <c r="J3" s="274" t="s">
        <v>384</v>
      </c>
      <c r="K3" s="274" t="s">
        <v>384</v>
      </c>
      <c r="L3" s="274" t="s">
        <v>384</v>
      </c>
      <c r="M3" s="274" t="s">
        <v>384</v>
      </c>
      <c r="N3" s="279" t="s">
        <v>384</v>
      </c>
      <c r="O3" s="279"/>
      <c r="P3" s="274" t="s">
        <v>384</v>
      </c>
      <c r="Q3" s="91"/>
      <c r="R3" s="91"/>
      <c r="S3" s="91"/>
      <c r="T3" s="91"/>
    </row>
    <row r="4" spans="1:20" ht="41.25" customHeight="1">
      <c r="A4" s="74" t="s">
        <v>440</v>
      </c>
      <c r="B4" s="93" t="s">
        <v>384</v>
      </c>
      <c r="C4" s="288" t="s">
        <v>441</v>
      </c>
      <c r="D4" s="289"/>
      <c r="E4" s="91"/>
      <c r="F4" s="288" t="s">
        <v>442</v>
      </c>
      <c r="G4" s="289"/>
      <c r="H4" s="274" t="s">
        <v>384</v>
      </c>
      <c r="I4" s="288" t="s">
        <v>443</v>
      </c>
      <c r="J4" s="289"/>
      <c r="K4" s="274" t="s">
        <v>384</v>
      </c>
      <c r="L4" s="274" t="s">
        <v>384</v>
      </c>
      <c r="M4" s="274" t="s">
        <v>384</v>
      </c>
      <c r="N4" s="279" t="s">
        <v>384</v>
      </c>
      <c r="O4" s="279"/>
      <c r="P4" s="274" t="s">
        <v>384</v>
      </c>
      <c r="Q4" s="91"/>
      <c r="R4" s="91"/>
      <c r="S4" s="91"/>
      <c r="T4" s="91"/>
    </row>
    <row r="5" spans="1:20">
      <c r="A5" s="274" t="s">
        <v>384</v>
      </c>
      <c r="B5" s="72" t="s">
        <v>384</v>
      </c>
      <c r="C5" s="73" t="s">
        <v>384</v>
      </c>
      <c r="D5" s="73" t="s">
        <v>384</v>
      </c>
      <c r="E5" s="91"/>
      <c r="F5" s="73" t="s">
        <v>384</v>
      </c>
      <c r="G5" s="73" t="s">
        <v>384</v>
      </c>
      <c r="H5" s="72" t="s">
        <v>384</v>
      </c>
      <c r="I5" s="73" t="s">
        <v>384</v>
      </c>
      <c r="J5" s="73" t="s">
        <v>384</v>
      </c>
      <c r="K5" s="72" t="s">
        <v>384</v>
      </c>
      <c r="L5" s="72" t="s">
        <v>384</v>
      </c>
      <c r="M5" s="274" t="s">
        <v>384</v>
      </c>
      <c r="N5" s="279" t="s">
        <v>384</v>
      </c>
      <c r="O5" s="279"/>
      <c r="P5" s="274" t="s">
        <v>384</v>
      </c>
      <c r="Q5" s="91"/>
      <c r="R5" s="91"/>
      <c r="S5" s="91"/>
      <c r="T5" s="91"/>
    </row>
    <row r="6" spans="1:20" ht="42" customHeight="1">
      <c r="A6" s="74" t="s">
        <v>444</v>
      </c>
      <c r="B6" s="72" t="s">
        <v>384</v>
      </c>
      <c r="C6" s="280" t="s">
        <v>445</v>
      </c>
      <c r="D6" s="281"/>
      <c r="E6" s="91"/>
      <c r="F6" s="280" t="s">
        <v>417</v>
      </c>
      <c r="G6" s="281"/>
      <c r="H6" s="72" t="s">
        <v>384</v>
      </c>
      <c r="I6" s="280" t="s">
        <v>417</v>
      </c>
      <c r="J6" s="281"/>
      <c r="K6" s="72" t="s">
        <v>384</v>
      </c>
      <c r="L6" s="72" t="s">
        <v>384</v>
      </c>
      <c r="M6" s="274" t="s">
        <v>384</v>
      </c>
      <c r="N6" s="279" t="s">
        <v>384</v>
      </c>
      <c r="O6" s="279"/>
      <c r="P6" s="274" t="s">
        <v>384</v>
      </c>
      <c r="Q6" s="91"/>
      <c r="R6" s="91"/>
      <c r="S6" s="91"/>
      <c r="T6" s="91"/>
    </row>
    <row r="7" spans="1:20" ht="66" customHeight="1">
      <c r="A7" s="75" t="s">
        <v>425</v>
      </c>
      <c r="B7" s="72" t="s">
        <v>384</v>
      </c>
      <c r="C7" s="284" t="s">
        <v>446</v>
      </c>
      <c r="D7" s="285"/>
      <c r="E7" s="91"/>
      <c r="F7" s="284" t="s">
        <v>447</v>
      </c>
      <c r="G7" s="286"/>
      <c r="H7" s="72" t="s">
        <v>384</v>
      </c>
      <c r="I7" s="284" t="s">
        <v>448</v>
      </c>
      <c r="J7" s="285"/>
      <c r="K7" s="72" t="s">
        <v>384</v>
      </c>
      <c r="L7" s="72" t="s">
        <v>384</v>
      </c>
      <c r="M7" s="274" t="s">
        <v>384</v>
      </c>
      <c r="N7" s="279" t="s">
        <v>384</v>
      </c>
      <c r="O7" s="279"/>
      <c r="P7" s="274" t="s">
        <v>384</v>
      </c>
      <c r="Q7" s="91"/>
      <c r="R7" s="91"/>
      <c r="S7" s="91"/>
      <c r="T7" s="91"/>
    </row>
    <row r="8" spans="1:20" ht="75.75" customHeight="1">
      <c r="A8" s="76" t="s">
        <v>449</v>
      </c>
      <c r="B8" s="72" t="s">
        <v>384</v>
      </c>
      <c r="C8" s="280" t="s">
        <v>450</v>
      </c>
      <c r="D8" s="281"/>
      <c r="E8" s="91"/>
      <c r="F8" s="280" t="s">
        <v>451</v>
      </c>
      <c r="G8" s="281"/>
      <c r="H8" s="72" t="s">
        <v>384</v>
      </c>
      <c r="I8" s="280" t="s">
        <v>452</v>
      </c>
      <c r="J8" s="281"/>
      <c r="K8" s="72" t="s">
        <v>384</v>
      </c>
      <c r="L8" s="72" t="s">
        <v>384</v>
      </c>
      <c r="M8" s="274" t="s">
        <v>384</v>
      </c>
      <c r="N8" s="279" t="s">
        <v>384</v>
      </c>
      <c r="O8" s="279"/>
      <c r="P8" s="274" t="s">
        <v>384</v>
      </c>
      <c r="Q8" s="91"/>
      <c r="R8" s="91"/>
      <c r="S8" s="91"/>
      <c r="T8" s="91"/>
    </row>
    <row r="9" spans="1:20">
      <c r="A9" s="74" t="s">
        <v>453</v>
      </c>
      <c r="B9" s="72" t="s">
        <v>384</v>
      </c>
      <c r="C9" s="280" t="s">
        <v>454</v>
      </c>
      <c r="D9" s="281"/>
      <c r="E9" s="91"/>
      <c r="F9" s="280" t="s">
        <v>454</v>
      </c>
      <c r="G9" s="281"/>
      <c r="H9" s="72" t="s">
        <v>384</v>
      </c>
      <c r="I9" s="282">
        <v>45667</v>
      </c>
      <c r="J9" s="281"/>
      <c r="K9" s="72" t="s">
        <v>384</v>
      </c>
      <c r="L9" s="72" t="s">
        <v>384</v>
      </c>
      <c r="M9" s="274" t="s">
        <v>384</v>
      </c>
      <c r="N9" s="279" t="s">
        <v>384</v>
      </c>
      <c r="O9" s="279"/>
      <c r="P9" s="274" t="s">
        <v>384</v>
      </c>
      <c r="Q9" s="91"/>
      <c r="R9" s="91"/>
      <c r="S9" s="91"/>
      <c r="T9" s="91"/>
    </row>
    <row r="10" spans="1:20">
      <c r="A10" s="274" t="s">
        <v>384</v>
      </c>
      <c r="B10" s="72" t="s">
        <v>384</v>
      </c>
      <c r="C10" s="72" t="s">
        <v>384</v>
      </c>
      <c r="D10" s="72" t="s">
        <v>384</v>
      </c>
      <c r="E10" s="91"/>
      <c r="F10" s="72" t="s">
        <v>384</v>
      </c>
      <c r="G10" s="72" t="s">
        <v>384</v>
      </c>
      <c r="H10" s="72" t="s">
        <v>384</v>
      </c>
      <c r="I10" s="283" t="s">
        <v>384</v>
      </c>
      <c r="J10" s="283"/>
      <c r="K10" s="72" t="s">
        <v>384</v>
      </c>
      <c r="L10" s="72" t="s">
        <v>384</v>
      </c>
      <c r="M10" s="274" t="s">
        <v>384</v>
      </c>
      <c r="N10" s="279" t="s">
        <v>384</v>
      </c>
      <c r="O10" s="279"/>
      <c r="P10" s="274" t="s">
        <v>384</v>
      </c>
      <c r="Q10" s="91"/>
      <c r="R10" s="91"/>
      <c r="S10" s="91"/>
      <c r="T10" s="91"/>
    </row>
    <row r="11" spans="1:20" ht="35.25">
      <c r="A11" s="94" t="s">
        <v>455</v>
      </c>
      <c r="B11" s="93" t="s">
        <v>384</v>
      </c>
      <c r="C11" s="77" t="s">
        <v>456</v>
      </c>
      <c r="D11" s="78" t="s">
        <v>457</v>
      </c>
      <c r="E11" s="91"/>
      <c r="F11" s="79" t="s">
        <v>456</v>
      </c>
      <c r="G11" s="78" t="s">
        <v>457</v>
      </c>
      <c r="H11" s="72" t="s">
        <v>384</v>
      </c>
      <c r="I11" s="80" t="s">
        <v>456</v>
      </c>
      <c r="J11" s="81" t="s">
        <v>457</v>
      </c>
      <c r="K11" s="72" t="s">
        <v>384</v>
      </c>
      <c r="L11" s="72" t="s">
        <v>384</v>
      </c>
      <c r="M11" s="82" t="s">
        <v>458</v>
      </c>
      <c r="N11" s="274" t="s">
        <v>384</v>
      </c>
      <c r="O11" s="82" t="s">
        <v>459</v>
      </c>
      <c r="P11" s="274" t="s">
        <v>384</v>
      </c>
      <c r="Q11" s="91"/>
      <c r="R11" s="91"/>
      <c r="S11" s="91"/>
      <c r="T11" s="91"/>
    </row>
    <row r="12" spans="1:20" ht="18.75" customHeight="1">
      <c r="A12" s="83" t="s">
        <v>4</v>
      </c>
      <c r="B12" s="84" t="s">
        <v>384</v>
      </c>
      <c r="C12" s="83" t="s">
        <v>384</v>
      </c>
      <c r="D12" s="95" t="s">
        <v>384</v>
      </c>
      <c r="E12" s="91"/>
      <c r="F12" s="126">
        <f>IF(ISERROR(VLOOKUP($A12,'Indices - GHG'!D$11:E$986,2, 0)), "", VLOOKUP($A12,'Indices - GHG'!D$11:E$986, 2, 0))</f>
        <v>9</v>
      </c>
      <c r="G12" s="95">
        <f>IF(F12="", "", ROUND(1 + 9 * ((F12 - MIN($F$12:$F$1600)) / (MAX($F$12:$F$1600) - MIN($F$12:$F$1600))), 2))</f>
        <v>1.01</v>
      </c>
      <c r="H12" s="127"/>
      <c r="I12" s="128">
        <f>IF(ISERROR(VLOOKUP($A12,'Indices - GHG'!G$11:H$993,2, 0)), "", VLOOKUP($A12,'Indices - GHG'!G$11:H$993, 2, 0))</f>
        <v>18683936</v>
      </c>
      <c r="J12" s="95">
        <f>IF(I12="", "", ROUND(1 + 9 * ((I12 - MIN($I$12:$I$1600)) / (MAX($I$12:$I$1600) - MIN($I$12:$I$1600))), 2))</f>
        <v>1.03</v>
      </c>
      <c r="K12" s="274" t="s">
        <v>384</v>
      </c>
      <c r="L12" s="274" t="s">
        <v>384</v>
      </c>
      <c r="M12" s="125">
        <f>IF(ISERROR(AVERAGE(D12,G12,J12)),"",AVERAGE(D12,G12,J12))</f>
        <v>1.02</v>
      </c>
      <c r="N12" s="274" t="s">
        <v>384</v>
      </c>
      <c r="O12" s="199" t="s">
        <v>384</v>
      </c>
      <c r="P12" s="274" t="s">
        <v>384</v>
      </c>
      <c r="Q12" s="91"/>
      <c r="R12" s="91"/>
      <c r="S12" s="91"/>
      <c r="T12" s="91"/>
    </row>
    <row r="13" spans="1:20">
      <c r="A13" s="83" t="s">
        <v>6</v>
      </c>
      <c r="B13" s="85" t="s">
        <v>384</v>
      </c>
      <c r="C13" s="83" t="s">
        <v>384</v>
      </c>
      <c r="D13" s="95" t="s">
        <v>384</v>
      </c>
      <c r="E13" s="91"/>
      <c r="F13" s="126">
        <f>IF(ISERROR(VLOOKUP($A13,'Indices - GHG'!D$11:E$986,2, 0)), "", VLOOKUP($A13,'Indices - GHG'!D$11:E$986, 2, 0))</f>
        <v>5</v>
      </c>
      <c r="G13" s="95">
        <f t="shared" ref="G13:G76" si="0">IF(F13="", "", ROUND(1 + 9 * ((F13 - MIN($F$12:$F$1600)) / (MAX($F$12:$F$1600) - MIN($F$12:$F$1600))), 2))</f>
        <v>1</v>
      </c>
      <c r="H13" s="127"/>
      <c r="I13" s="128">
        <f>IF(ISERROR(VLOOKUP($A13,'Indices - GHG'!G$11:H$993,2, 0)), "", VLOOKUP($A13,'Indices - GHG'!G$11:H$993, 2, 0))</f>
        <v>2439716.2000000002</v>
      </c>
      <c r="J13" s="95">
        <f t="shared" ref="J13:J76" si="1">IF(I13="", "", ROUND(1 + 9 * ((I13 - MIN($I$12:$I$1600)) / (MAX($I$12:$I$1600) - MIN($I$12:$I$1600))), 2))</f>
        <v>1</v>
      </c>
      <c r="K13" s="274" t="s">
        <v>384</v>
      </c>
      <c r="L13" s="274" t="s">
        <v>384</v>
      </c>
      <c r="M13" s="125">
        <f t="shared" ref="M13:M76" si="2">IF(ISERROR(AVERAGE(D13,G13,J13)),"",AVERAGE(D13,G13,J13))</f>
        <v>1</v>
      </c>
      <c r="N13" s="274" t="s">
        <v>384</v>
      </c>
      <c r="O13" s="199" t="s">
        <v>384</v>
      </c>
      <c r="P13" s="274" t="s">
        <v>384</v>
      </c>
      <c r="Q13" s="91"/>
      <c r="R13" s="91"/>
      <c r="S13" s="91"/>
      <c r="T13" s="91"/>
    </row>
    <row r="14" spans="1:20">
      <c r="A14" s="83" t="s">
        <v>8</v>
      </c>
      <c r="B14" s="85" t="s">
        <v>384</v>
      </c>
      <c r="C14" s="83" t="s">
        <v>384</v>
      </c>
      <c r="D14" s="95" t="s">
        <v>384</v>
      </c>
      <c r="E14" s="91"/>
      <c r="F14" s="126">
        <f>IF(ISERROR(VLOOKUP($A14,'Indices - GHG'!D$11:E$986,2, 0)), "", VLOOKUP($A14,'Indices - GHG'!D$11:E$986, 2, 0))</f>
        <v>180</v>
      </c>
      <c r="G14" s="95">
        <f t="shared" si="0"/>
        <v>1.1200000000000001</v>
      </c>
      <c r="H14" s="127"/>
      <c r="I14" s="128">
        <f>IF(ISERROR(VLOOKUP($A14,'Indices - GHG'!G$11:H$993,2, 0)), "", VLOOKUP($A14,'Indices - GHG'!G$11:H$993, 2, 0))</f>
        <v>95451310</v>
      </c>
      <c r="J14" s="95">
        <f t="shared" si="1"/>
        <v>1.1599999999999999</v>
      </c>
      <c r="K14" s="274" t="s">
        <v>384</v>
      </c>
      <c r="L14" s="274" t="s">
        <v>384</v>
      </c>
      <c r="M14" s="125">
        <f t="shared" si="2"/>
        <v>1.1400000000000001</v>
      </c>
      <c r="N14" s="274" t="s">
        <v>384</v>
      </c>
      <c r="O14" s="199" t="s">
        <v>384</v>
      </c>
      <c r="P14" s="274" t="s">
        <v>384</v>
      </c>
      <c r="Q14" s="91"/>
      <c r="R14" s="91"/>
      <c r="S14" s="91"/>
      <c r="T14" s="91"/>
    </row>
    <row r="15" spans="1:20">
      <c r="A15" s="83" t="s">
        <v>383</v>
      </c>
      <c r="B15" s="85" t="s">
        <v>384</v>
      </c>
      <c r="C15" s="83" t="s">
        <v>384</v>
      </c>
      <c r="D15" s="95" t="s">
        <v>384</v>
      </c>
      <c r="E15" s="91"/>
      <c r="F15" s="126">
        <f>IF(ISERROR(VLOOKUP($A15,'Indices - GHG'!D$11:E$986,2, 0)), "", VLOOKUP($A15,'Indices - GHG'!D$11:E$986, 2, 0))</f>
        <v>28</v>
      </c>
      <c r="G15" s="95">
        <f t="shared" si="0"/>
        <v>1.02</v>
      </c>
      <c r="H15" s="127"/>
      <c r="I15" s="128">
        <f>IF(ISERROR(VLOOKUP($A15,'Indices - GHG'!G$11:H$993,2, 0)), "", VLOOKUP($A15,'Indices - GHG'!G$11:H$993, 2, 0))</f>
        <v>81499.98</v>
      </c>
      <c r="J15" s="95">
        <f t="shared" si="1"/>
        <v>1</v>
      </c>
      <c r="K15" s="274" t="s">
        <v>384</v>
      </c>
      <c r="L15" s="274" t="s">
        <v>384</v>
      </c>
      <c r="M15" s="125">
        <f t="shared" si="2"/>
        <v>1.01</v>
      </c>
      <c r="N15" s="274" t="s">
        <v>384</v>
      </c>
      <c r="O15" s="199" t="s">
        <v>384</v>
      </c>
      <c r="P15" s="274" t="s">
        <v>384</v>
      </c>
      <c r="Q15" s="91"/>
      <c r="R15" s="91"/>
      <c r="S15" s="91"/>
      <c r="T15" s="91"/>
    </row>
    <row r="16" spans="1:20">
      <c r="A16" s="83" t="s">
        <v>10</v>
      </c>
      <c r="B16" s="85" t="s">
        <v>384</v>
      </c>
      <c r="C16" s="83" t="s">
        <v>384</v>
      </c>
      <c r="D16" s="95" t="s">
        <v>384</v>
      </c>
      <c r="E16" s="91"/>
      <c r="F16" s="126">
        <f>IF(ISERROR(VLOOKUP($A16,'Indices - GHG'!D$11:E$986,2, 0)), "", VLOOKUP($A16,'Indices - GHG'!D$11:E$986, 2, 0))</f>
        <v>0</v>
      </c>
      <c r="G16" s="95">
        <f t="shared" si="0"/>
        <v>1</v>
      </c>
      <c r="H16" s="127"/>
      <c r="I16" s="128">
        <f>IF(ISERROR(VLOOKUP($A16,'Indices - GHG'!G$11:H$993,2, 0)), "", VLOOKUP($A16,'Indices - GHG'!G$11:H$993, 2, 0))</f>
        <v>50539908</v>
      </c>
      <c r="J16" s="95">
        <f t="shared" si="1"/>
        <v>1.08</v>
      </c>
      <c r="K16" s="274" t="s">
        <v>384</v>
      </c>
      <c r="L16" s="274" t="s">
        <v>384</v>
      </c>
      <c r="M16" s="125">
        <f t="shared" si="2"/>
        <v>1.04</v>
      </c>
      <c r="N16" s="274" t="s">
        <v>384</v>
      </c>
      <c r="O16" s="199" t="s">
        <v>384</v>
      </c>
      <c r="P16" s="274" t="s">
        <v>384</v>
      </c>
      <c r="Q16" s="91"/>
      <c r="R16" s="91"/>
      <c r="S16" s="91"/>
      <c r="T16" s="91"/>
    </row>
    <row r="17" spans="1:20">
      <c r="A17" s="83" t="s">
        <v>12</v>
      </c>
      <c r="B17" s="85" t="s">
        <v>384</v>
      </c>
      <c r="C17" s="83" t="s">
        <v>384</v>
      </c>
      <c r="D17" s="95" t="s">
        <v>384</v>
      </c>
      <c r="E17" s="91"/>
      <c r="F17" s="126">
        <f>IF(ISERROR(VLOOKUP($A17,'Indices - GHG'!D$11:E$986,2, 0)), "", VLOOKUP($A17,'Indices - GHG'!D$11:E$986, 2, 0))</f>
        <v>0</v>
      </c>
      <c r="G17" s="95">
        <f t="shared" si="0"/>
        <v>1</v>
      </c>
      <c r="H17" s="127"/>
      <c r="I17" s="128">
        <f>IF(ISERROR(VLOOKUP($A17,'Indices - GHG'!G$11:H$993,2, 0)), "", VLOOKUP($A17,'Indices - GHG'!G$11:H$993, 2, 0))</f>
        <v>67517.36</v>
      </c>
      <c r="J17" s="95">
        <f t="shared" si="1"/>
        <v>1</v>
      </c>
      <c r="K17" s="274" t="s">
        <v>384</v>
      </c>
      <c r="L17" s="274" t="s">
        <v>384</v>
      </c>
      <c r="M17" s="125">
        <f t="shared" si="2"/>
        <v>1</v>
      </c>
      <c r="N17" s="274" t="s">
        <v>384</v>
      </c>
      <c r="O17" s="199" t="s">
        <v>384</v>
      </c>
      <c r="P17" s="274" t="s">
        <v>384</v>
      </c>
      <c r="Q17" s="91"/>
      <c r="R17" s="91"/>
      <c r="S17" s="91"/>
      <c r="T17" s="91"/>
    </row>
    <row r="18" spans="1:20">
      <c r="A18" s="83" t="s">
        <v>14</v>
      </c>
      <c r="B18" s="86" t="s">
        <v>384</v>
      </c>
      <c r="C18" s="83" t="s">
        <v>384</v>
      </c>
      <c r="D18" s="95" t="s">
        <v>384</v>
      </c>
      <c r="E18" s="91"/>
      <c r="F18" s="126">
        <f>IF(ISERROR(VLOOKUP($A18,'Indices - GHG'!D$11:E$986,2, 0)), "", VLOOKUP($A18,'Indices - GHG'!D$11:E$986, 2, 0))</f>
        <v>184</v>
      </c>
      <c r="G18" s="95">
        <f t="shared" si="0"/>
        <v>1.1200000000000001</v>
      </c>
      <c r="H18" s="127"/>
      <c r="I18" s="128">
        <f>IF(ISERROR(VLOOKUP($A18,'Indices - GHG'!G$11:H$993,2, 0)), "", VLOOKUP($A18,'Indices - GHG'!G$11:H$993, 2, 0))</f>
        <v>128233790</v>
      </c>
      <c r="J18" s="95">
        <f t="shared" si="1"/>
        <v>1.21</v>
      </c>
      <c r="K18" s="274" t="s">
        <v>384</v>
      </c>
      <c r="L18" s="274" t="s">
        <v>384</v>
      </c>
      <c r="M18" s="125">
        <f t="shared" si="2"/>
        <v>1.165</v>
      </c>
      <c r="N18" s="274" t="s">
        <v>384</v>
      </c>
      <c r="O18" s="199" t="s">
        <v>384</v>
      </c>
      <c r="P18" s="274" t="s">
        <v>384</v>
      </c>
      <c r="Q18" s="91"/>
      <c r="R18" s="91"/>
      <c r="S18" s="91"/>
      <c r="T18" s="91"/>
    </row>
    <row r="19" spans="1:20">
      <c r="A19" s="83" t="s">
        <v>16</v>
      </c>
      <c r="B19" s="86" t="s">
        <v>384</v>
      </c>
      <c r="C19" s="83" t="s">
        <v>384</v>
      </c>
      <c r="D19" s="95" t="s">
        <v>384</v>
      </c>
      <c r="E19" s="91"/>
      <c r="F19" s="126">
        <f>IF(ISERROR(VLOOKUP($A19,'Indices - GHG'!D$11:E$986,2, 0)), "", VLOOKUP($A19,'Indices - GHG'!D$11:E$986, 2, 0))</f>
        <v>8</v>
      </c>
      <c r="G19" s="95">
        <f t="shared" si="0"/>
        <v>1.01</v>
      </c>
      <c r="H19" s="127"/>
      <c r="I19" s="128">
        <f>IF(ISERROR(VLOOKUP($A19,'Indices - GHG'!G$11:H$993,2, 0)), "", VLOOKUP($A19,'Indices - GHG'!G$11:H$993, 2, 0))</f>
        <v>1435784</v>
      </c>
      <c r="J19" s="95">
        <f t="shared" si="1"/>
        <v>1</v>
      </c>
      <c r="K19" s="274" t="s">
        <v>384</v>
      </c>
      <c r="L19" s="274" t="s">
        <v>384</v>
      </c>
      <c r="M19" s="125">
        <f t="shared" si="2"/>
        <v>1.0049999999999999</v>
      </c>
      <c r="N19" s="274" t="s">
        <v>384</v>
      </c>
      <c r="O19" s="199" t="s">
        <v>384</v>
      </c>
      <c r="P19" s="274" t="s">
        <v>384</v>
      </c>
      <c r="Q19" s="91"/>
      <c r="R19" s="91"/>
      <c r="S19" s="91"/>
      <c r="T19" s="91"/>
    </row>
    <row r="20" spans="1:20">
      <c r="A20" s="83" t="s">
        <v>18</v>
      </c>
      <c r="B20" s="86" t="s">
        <v>384</v>
      </c>
      <c r="C20" s="83" t="s">
        <v>384</v>
      </c>
      <c r="D20" s="95" t="s">
        <v>384</v>
      </c>
      <c r="E20" s="91"/>
      <c r="F20" s="126">
        <f>IF(ISERROR(VLOOKUP($A20,'Indices - GHG'!D$11:E$986,2, 0)), "", VLOOKUP($A20,'Indices - GHG'!D$11:E$986, 2, 0))</f>
        <v>374</v>
      </c>
      <c r="G20" s="95">
        <f t="shared" si="0"/>
        <v>1.25</v>
      </c>
      <c r="H20" s="127"/>
      <c r="I20" s="128">
        <f>IF(ISERROR(VLOOKUP($A20,'Indices - GHG'!G$11:H$993,2, 0)), "", VLOOKUP($A20,'Indices - GHG'!G$11:H$993, 2, 0))</f>
        <v>5459430400</v>
      </c>
      <c r="J20" s="95">
        <f t="shared" si="1"/>
        <v>10</v>
      </c>
      <c r="K20" s="274" t="s">
        <v>384</v>
      </c>
      <c r="L20" s="274" t="s">
        <v>384</v>
      </c>
      <c r="M20" s="125">
        <f t="shared" si="2"/>
        <v>5.625</v>
      </c>
      <c r="N20" s="274" t="s">
        <v>384</v>
      </c>
      <c r="O20" s="199" t="s">
        <v>384</v>
      </c>
      <c r="P20" s="274" t="s">
        <v>384</v>
      </c>
      <c r="Q20" s="91"/>
      <c r="R20" s="91"/>
      <c r="S20" s="91"/>
      <c r="T20" s="91"/>
    </row>
    <row r="21" spans="1:20">
      <c r="A21" s="83" t="s">
        <v>20</v>
      </c>
      <c r="B21" s="85" t="s">
        <v>384</v>
      </c>
      <c r="C21" s="83" t="s">
        <v>384</v>
      </c>
      <c r="D21" s="95" t="s">
        <v>384</v>
      </c>
      <c r="E21" s="91"/>
      <c r="F21" s="126">
        <f>IF(ISERROR(VLOOKUP($A21,'Indices - GHG'!D$11:E$986,2, 0)), "", VLOOKUP($A21,'Indices - GHG'!D$11:E$986, 2, 0))</f>
        <v>59</v>
      </c>
      <c r="G21" s="95">
        <f t="shared" si="0"/>
        <v>1.04</v>
      </c>
      <c r="H21" s="127"/>
      <c r="I21" s="128">
        <f>IF(ISERROR(VLOOKUP($A21,'Indices - GHG'!G$11:H$993,2, 0)), "", VLOOKUP($A21,'Indices - GHG'!G$11:H$993, 2, 0))</f>
        <v>9845153</v>
      </c>
      <c r="J21" s="95">
        <f t="shared" si="1"/>
        <v>1.02</v>
      </c>
      <c r="K21" s="274" t="s">
        <v>384</v>
      </c>
      <c r="L21" s="274" t="s">
        <v>384</v>
      </c>
      <c r="M21" s="125">
        <f t="shared" si="2"/>
        <v>1.03</v>
      </c>
      <c r="N21" s="274" t="s">
        <v>384</v>
      </c>
      <c r="O21" s="199" t="s">
        <v>384</v>
      </c>
      <c r="P21" s="274" t="s">
        <v>384</v>
      </c>
      <c r="Q21" s="91"/>
      <c r="R21" s="91"/>
      <c r="S21" s="91"/>
      <c r="T21" s="91"/>
    </row>
    <row r="22" spans="1:20">
      <c r="A22" s="83" t="s">
        <v>22</v>
      </c>
      <c r="B22" s="86" t="s">
        <v>384</v>
      </c>
      <c r="C22" s="83" t="s">
        <v>384</v>
      </c>
      <c r="D22" s="95" t="s">
        <v>384</v>
      </c>
      <c r="E22" s="91"/>
      <c r="F22" s="126">
        <f>IF(ISERROR(VLOOKUP($A22,'Indices - GHG'!D$11:E$986,2, 0)), "", VLOOKUP($A22,'Indices - GHG'!D$11:E$986, 2, 0))</f>
        <v>43</v>
      </c>
      <c r="G22" s="95">
        <f t="shared" si="0"/>
        <v>1.03</v>
      </c>
      <c r="H22" s="127"/>
      <c r="I22" s="128">
        <f>IF(ISERROR(VLOOKUP($A22,'Indices - GHG'!G$11:H$993,2, 0)), "", VLOOKUP($A22,'Indices - GHG'!G$11:H$993, 2, 0))</f>
        <v>25460438</v>
      </c>
      <c r="J22" s="95">
        <f t="shared" si="1"/>
        <v>1.04</v>
      </c>
      <c r="K22" s="274" t="s">
        <v>384</v>
      </c>
      <c r="L22" s="274" t="s">
        <v>384</v>
      </c>
      <c r="M22" s="125">
        <f t="shared" si="2"/>
        <v>1.0350000000000001</v>
      </c>
      <c r="N22" s="274" t="s">
        <v>384</v>
      </c>
      <c r="O22" s="199" t="s">
        <v>384</v>
      </c>
      <c r="P22" s="274" t="s">
        <v>384</v>
      </c>
      <c r="Q22" s="91"/>
      <c r="R22" s="91"/>
      <c r="S22" s="91"/>
      <c r="T22" s="91"/>
    </row>
    <row r="23" spans="1:20">
      <c r="A23" s="83" t="s">
        <v>386</v>
      </c>
      <c r="B23" s="86" t="s">
        <v>384</v>
      </c>
      <c r="C23" s="83" t="s">
        <v>384</v>
      </c>
      <c r="D23" s="95" t="s">
        <v>384</v>
      </c>
      <c r="E23" s="91"/>
      <c r="F23" s="126">
        <f>IF(ISERROR(VLOOKUP($A23,'Indices - GHG'!D$11:E$986,2, 0)), "", VLOOKUP($A23,'Indices - GHG'!D$11:E$986, 2, 0))</f>
        <v>2</v>
      </c>
      <c r="G23" s="95">
        <f t="shared" si="0"/>
        <v>1</v>
      </c>
      <c r="H23" s="127"/>
      <c r="I23" s="128">
        <f>IF(ISERROR(VLOOKUP($A23,'Indices - GHG'!G$11:H$993,2, 0)), "", VLOOKUP($A23,'Indices - GHG'!G$11:H$993, 2, 0))</f>
        <v>394756.9</v>
      </c>
      <c r="J23" s="95">
        <f t="shared" si="1"/>
        <v>1</v>
      </c>
      <c r="K23" s="274" t="s">
        <v>384</v>
      </c>
      <c r="L23" s="274" t="s">
        <v>384</v>
      </c>
      <c r="M23" s="125">
        <f t="shared" si="2"/>
        <v>1</v>
      </c>
      <c r="N23" s="274" t="s">
        <v>384</v>
      </c>
      <c r="O23" s="199" t="s">
        <v>384</v>
      </c>
      <c r="P23" s="274" t="s">
        <v>384</v>
      </c>
      <c r="Q23" s="91"/>
      <c r="R23" s="91"/>
      <c r="S23" s="91"/>
      <c r="T23" s="91"/>
    </row>
    <row r="24" spans="1:20">
      <c r="A24" s="83" t="s">
        <v>24</v>
      </c>
      <c r="B24" s="86" t="s">
        <v>384</v>
      </c>
      <c r="C24" s="83" t="s">
        <v>384</v>
      </c>
      <c r="D24" s="95" t="s">
        <v>384</v>
      </c>
      <c r="E24" s="91"/>
      <c r="F24" s="126">
        <f>IF(ISERROR(VLOOKUP($A24,'Indices - GHG'!D$11:E$986,2, 0)), "", VLOOKUP($A24,'Indices - GHG'!D$11:E$986, 2, 0))</f>
        <v>37</v>
      </c>
      <c r="G24" s="95">
        <f t="shared" si="0"/>
        <v>1.03</v>
      </c>
      <c r="H24" s="127"/>
      <c r="I24" s="128">
        <f>IF(ISERROR(VLOOKUP($A24,'Indices - GHG'!G$11:H$993,2, 0)), "", VLOOKUP($A24,'Indices - GHG'!G$11:H$993, 2, 0))</f>
        <v>30203160</v>
      </c>
      <c r="J24" s="95">
        <f t="shared" si="1"/>
        <v>1.05</v>
      </c>
      <c r="K24" s="274" t="s">
        <v>384</v>
      </c>
      <c r="L24" s="274" t="s">
        <v>384</v>
      </c>
      <c r="M24" s="125">
        <f t="shared" si="2"/>
        <v>1.04</v>
      </c>
      <c r="N24" s="274" t="s">
        <v>384</v>
      </c>
      <c r="O24" s="199" t="s">
        <v>384</v>
      </c>
      <c r="P24" s="274" t="s">
        <v>384</v>
      </c>
      <c r="Q24" s="91"/>
      <c r="R24" s="91"/>
      <c r="S24" s="91"/>
      <c r="T24" s="91"/>
    </row>
    <row r="25" spans="1:20">
      <c r="A25" s="83" t="s">
        <v>26</v>
      </c>
      <c r="B25" s="85" t="s">
        <v>384</v>
      </c>
      <c r="C25" s="83" t="s">
        <v>384</v>
      </c>
      <c r="D25" s="95" t="s">
        <v>384</v>
      </c>
      <c r="E25" s="91"/>
      <c r="F25" s="126">
        <f>IF(ISERROR(VLOOKUP($A25,'Indices - GHG'!D$11:E$986,2, 0)), "", VLOOKUP($A25,'Indices - GHG'!D$11:E$986, 2, 0))</f>
        <v>125</v>
      </c>
      <c r="G25" s="95">
        <f t="shared" si="0"/>
        <v>1.08</v>
      </c>
      <c r="H25" s="127"/>
      <c r="I25" s="128">
        <f>IF(ISERROR(VLOOKUP($A25,'Indices - GHG'!G$11:H$993,2, 0)), "", VLOOKUP($A25,'Indices - GHG'!G$11:H$993, 2, 0))</f>
        <v>111981800</v>
      </c>
      <c r="J25" s="95">
        <f t="shared" si="1"/>
        <v>1.18</v>
      </c>
      <c r="K25" s="274" t="s">
        <v>384</v>
      </c>
      <c r="L25" s="274" t="s">
        <v>384</v>
      </c>
      <c r="M25" s="125">
        <f t="shared" si="2"/>
        <v>1.1299999999999999</v>
      </c>
      <c r="N25" s="274" t="s">
        <v>384</v>
      </c>
      <c r="O25" s="199" t="s">
        <v>384</v>
      </c>
      <c r="P25" s="274" t="s">
        <v>384</v>
      </c>
      <c r="Q25" s="91"/>
      <c r="R25" s="91"/>
      <c r="S25" s="91"/>
      <c r="T25" s="91"/>
    </row>
    <row r="26" spans="1:20">
      <c r="A26" s="83" t="s">
        <v>28</v>
      </c>
      <c r="B26" s="86" t="s">
        <v>384</v>
      </c>
      <c r="C26" s="83" t="s">
        <v>384</v>
      </c>
      <c r="D26" s="95" t="s">
        <v>384</v>
      </c>
      <c r="E26" s="91"/>
      <c r="F26" s="126">
        <f>IF(ISERROR(VLOOKUP($A26,'Indices - GHG'!D$11:E$986,2, 0)), "", VLOOKUP($A26,'Indices - GHG'!D$11:E$986, 2, 0))</f>
        <v>1</v>
      </c>
      <c r="G26" s="95">
        <f t="shared" si="0"/>
        <v>1</v>
      </c>
      <c r="H26" s="127"/>
      <c r="I26" s="128">
        <f>IF(ISERROR(VLOOKUP($A26,'Indices - GHG'!G$11:H$993,2, 0)), "", VLOOKUP($A26,'Indices - GHG'!G$11:H$993, 2, 0))</f>
        <v>212712.28</v>
      </c>
      <c r="J26" s="95">
        <f t="shared" si="1"/>
        <v>1</v>
      </c>
      <c r="K26" s="274" t="s">
        <v>384</v>
      </c>
      <c r="L26" s="274" t="s">
        <v>384</v>
      </c>
      <c r="M26" s="125">
        <f t="shared" si="2"/>
        <v>1</v>
      </c>
      <c r="N26" s="274" t="s">
        <v>384</v>
      </c>
      <c r="O26" s="199" t="s">
        <v>384</v>
      </c>
      <c r="P26" s="274" t="s">
        <v>384</v>
      </c>
      <c r="Q26" s="91"/>
      <c r="R26" s="91"/>
      <c r="S26" s="91"/>
      <c r="T26" s="91"/>
    </row>
    <row r="27" spans="1:20">
      <c r="A27" s="83" t="s">
        <v>30</v>
      </c>
      <c r="B27" s="85" t="s">
        <v>384</v>
      </c>
      <c r="C27" s="83" t="s">
        <v>384</v>
      </c>
      <c r="D27" s="95" t="s">
        <v>384</v>
      </c>
      <c r="E27" s="91"/>
      <c r="F27" s="126">
        <f>IF(ISERROR(VLOOKUP($A27,'Indices - GHG'!D$11:E$986,2, 0)), "", VLOOKUP($A27,'Indices - GHG'!D$11:E$986, 2, 0))</f>
        <v>54</v>
      </c>
      <c r="G27" s="95">
        <f t="shared" si="0"/>
        <v>1.04</v>
      </c>
      <c r="H27" s="127"/>
      <c r="I27" s="128">
        <f>IF(ISERROR(VLOOKUP($A27,'Indices - GHG'!G$11:H$993,2, 0)), "", VLOOKUP($A27,'Indices - GHG'!G$11:H$993, 2, 0))</f>
        <v>17381474</v>
      </c>
      <c r="J27" s="95">
        <f t="shared" si="1"/>
        <v>1.03</v>
      </c>
      <c r="K27" s="274" t="s">
        <v>384</v>
      </c>
      <c r="L27" s="274" t="s">
        <v>384</v>
      </c>
      <c r="M27" s="125">
        <f t="shared" si="2"/>
        <v>1.0350000000000001</v>
      </c>
      <c r="N27" s="274" t="s">
        <v>384</v>
      </c>
      <c r="O27" s="199" t="s">
        <v>384</v>
      </c>
      <c r="P27" s="274" t="s">
        <v>384</v>
      </c>
      <c r="Q27" s="91"/>
      <c r="R27" s="91"/>
      <c r="S27" s="91"/>
      <c r="T27" s="91"/>
    </row>
    <row r="28" spans="1:20">
      <c r="A28" s="83" t="s">
        <v>32</v>
      </c>
      <c r="B28" s="86" t="s">
        <v>384</v>
      </c>
      <c r="C28" s="83" t="s">
        <v>384</v>
      </c>
      <c r="D28" s="95" t="s">
        <v>384</v>
      </c>
      <c r="E28" s="91"/>
      <c r="F28" s="126">
        <f>IF(ISERROR(VLOOKUP($A28,'Indices - GHG'!D$11:E$986,2, 0)), "", VLOOKUP($A28,'Indices - GHG'!D$11:E$986, 2, 0))</f>
        <v>84</v>
      </c>
      <c r="G28" s="95">
        <f t="shared" si="0"/>
        <v>1.06</v>
      </c>
      <c r="H28" s="127"/>
      <c r="I28" s="128">
        <f>IF(ISERROR(VLOOKUP($A28,'Indices - GHG'!G$11:H$993,2, 0)), "", VLOOKUP($A28,'Indices - GHG'!G$11:H$993, 2, 0))</f>
        <v>12791472</v>
      </c>
      <c r="J28" s="95">
        <f t="shared" si="1"/>
        <v>1.02</v>
      </c>
      <c r="K28" s="274" t="s">
        <v>384</v>
      </c>
      <c r="L28" s="274" t="s">
        <v>384</v>
      </c>
      <c r="M28" s="125">
        <f t="shared" si="2"/>
        <v>1.04</v>
      </c>
      <c r="N28" s="274" t="s">
        <v>384</v>
      </c>
      <c r="O28" s="199" t="s">
        <v>384</v>
      </c>
      <c r="P28" s="274" t="s">
        <v>384</v>
      </c>
      <c r="Q28" s="91"/>
      <c r="R28" s="91"/>
      <c r="S28" s="91"/>
      <c r="T28" s="91"/>
    </row>
    <row r="29" spans="1:20">
      <c r="A29" s="83" t="s">
        <v>34</v>
      </c>
      <c r="B29" s="86" t="s">
        <v>384</v>
      </c>
      <c r="C29" s="83" t="s">
        <v>384</v>
      </c>
      <c r="D29" s="95" t="s">
        <v>384</v>
      </c>
      <c r="E29" s="91"/>
      <c r="F29" s="126">
        <f>IF(ISERROR(VLOOKUP($A29,'Indices - GHG'!D$11:E$986,2, 0)), "", VLOOKUP($A29,'Indices - GHG'!D$11:E$986, 2, 0))</f>
        <v>0</v>
      </c>
      <c r="G29" s="95">
        <f t="shared" si="0"/>
        <v>1</v>
      </c>
      <c r="H29" s="127"/>
      <c r="I29" s="128">
        <f>IF(ISERROR(VLOOKUP($A29,'Indices - GHG'!G$11:H$993,2, 0)), "", VLOOKUP($A29,'Indices - GHG'!G$11:H$993, 2, 0))</f>
        <v>543671.56000000006</v>
      </c>
      <c r="J29" s="95">
        <f t="shared" si="1"/>
        <v>1</v>
      </c>
      <c r="K29" s="274" t="s">
        <v>384</v>
      </c>
      <c r="L29" s="274" t="s">
        <v>384</v>
      </c>
      <c r="M29" s="125">
        <f t="shared" si="2"/>
        <v>1</v>
      </c>
      <c r="N29" s="274" t="s">
        <v>384</v>
      </c>
      <c r="O29" s="199" t="s">
        <v>384</v>
      </c>
      <c r="P29" s="274" t="s">
        <v>384</v>
      </c>
      <c r="Q29" s="91"/>
      <c r="R29" s="91"/>
      <c r="S29" s="91"/>
      <c r="T29" s="91"/>
    </row>
    <row r="30" spans="1:20">
      <c r="A30" s="83" t="s">
        <v>36</v>
      </c>
      <c r="B30" s="86" t="s">
        <v>384</v>
      </c>
      <c r="C30" s="83" t="s">
        <v>384</v>
      </c>
      <c r="D30" s="95" t="s">
        <v>384</v>
      </c>
      <c r="E30" s="91"/>
      <c r="F30" s="126">
        <f>IF(ISERROR(VLOOKUP($A30,'Indices - GHG'!D$11:E$986,2, 0)), "", VLOOKUP($A30,'Indices - GHG'!D$11:E$986, 2, 0))</f>
        <v>6</v>
      </c>
      <c r="G30" s="95">
        <f t="shared" si="0"/>
        <v>1</v>
      </c>
      <c r="H30" s="127"/>
      <c r="I30" s="128">
        <f>IF(ISERROR(VLOOKUP($A30,'Indices - GHG'!G$11:H$993,2, 0)), "", VLOOKUP($A30,'Indices - GHG'!G$11:H$993, 2, 0))</f>
        <v>8612935</v>
      </c>
      <c r="J30" s="95">
        <f t="shared" si="1"/>
        <v>1.01</v>
      </c>
      <c r="K30" s="274" t="s">
        <v>384</v>
      </c>
      <c r="L30" s="274" t="s">
        <v>384</v>
      </c>
      <c r="M30" s="125">
        <f t="shared" si="2"/>
        <v>1.0049999999999999</v>
      </c>
      <c r="N30" s="274" t="s">
        <v>384</v>
      </c>
      <c r="O30" s="199" t="s">
        <v>384</v>
      </c>
      <c r="P30" s="274" t="s">
        <v>384</v>
      </c>
      <c r="Q30" s="91"/>
      <c r="R30" s="91"/>
      <c r="S30" s="91"/>
      <c r="T30" s="91"/>
    </row>
    <row r="31" spans="1:20">
      <c r="A31" s="83" t="s">
        <v>38</v>
      </c>
      <c r="B31" s="86" t="s">
        <v>384</v>
      </c>
      <c r="C31" s="83" t="s">
        <v>384</v>
      </c>
      <c r="D31" s="95" t="s">
        <v>384</v>
      </c>
      <c r="E31" s="91"/>
      <c r="F31" s="126">
        <f>IF(ISERROR(VLOOKUP($A31,'Indices - GHG'!D$11:E$986,2, 0)), "", VLOOKUP($A31,'Indices - GHG'!D$11:E$986, 2, 0))</f>
        <v>2</v>
      </c>
      <c r="G31" s="95">
        <f t="shared" si="0"/>
        <v>1</v>
      </c>
      <c r="H31" s="127"/>
      <c r="I31" s="128">
        <f>IF(ISERROR(VLOOKUP($A31,'Indices - GHG'!G$11:H$993,2, 0)), "", VLOOKUP($A31,'Indices - GHG'!G$11:H$993, 2, 0))</f>
        <v>1376934.8</v>
      </c>
      <c r="J31" s="95">
        <f t="shared" si="1"/>
        <v>1</v>
      </c>
      <c r="K31" s="274" t="s">
        <v>384</v>
      </c>
      <c r="L31" s="274" t="s">
        <v>384</v>
      </c>
      <c r="M31" s="125">
        <f t="shared" si="2"/>
        <v>1</v>
      </c>
      <c r="N31" s="274" t="s">
        <v>384</v>
      </c>
      <c r="O31" s="199" t="s">
        <v>384</v>
      </c>
      <c r="P31" s="274" t="s">
        <v>384</v>
      </c>
      <c r="Q31" s="91"/>
      <c r="R31" s="91"/>
      <c r="S31" s="91"/>
      <c r="T31" s="91"/>
    </row>
    <row r="32" spans="1:20">
      <c r="A32" s="83" t="s">
        <v>40</v>
      </c>
      <c r="B32" s="86" t="s">
        <v>384</v>
      </c>
      <c r="C32" s="83" t="s">
        <v>384</v>
      </c>
      <c r="D32" s="95" t="s">
        <v>384</v>
      </c>
      <c r="E32" s="91"/>
      <c r="F32" s="126">
        <f>IF(ISERROR(VLOOKUP($A32,'Indices - GHG'!D$11:E$986,2, 0)), "", VLOOKUP($A32,'Indices - GHG'!D$11:E$986, 2, 0))</f>
        <v>24</v>
      </c>
      <c r="G32" s="95">
        <f t="shared" si="0"/>
        <v>1.02</v>
      </c>
      <c r="H32" s="127"/>
      <c r="I32" s="128">
        <f>IF(ISERROR(VLOOKUP($A32,'Indices - GHG'!G$11:H$993,2, 0)), "", VLOOKUP($A32,'Indices - GHG'!G$11:H$993, 2, 0))</f>
        <v>32639012</v>
      </c>
      <c r="J32" s="95">
        <f t="shared" si="1"/>
        <v>1.05</v>
      </c>
      <c r="K32" s="274" t="s">
        <v>384</v>
      </c>
      <c r="L32" s="274" t="s">
        <v>384</v>
      </c>
      <c r="M32" s="125">
        <f t="shared" si="2"/>
        <v>1.0350000000000001</v>
      </c>
      <c r="N32" s="274" t="s">
        <v>384</v>
      </c>
      <c r="O32" s="199" t="s">
        <v>384</v>
      </c>
      <c r="P32" s="274" t="s">
        <v>384</v>
      </c>
      <c r="Q32" s="91"/>
      <c r="R32" s="91"/>
      <c r="S32" s="91"/>
      <c r="T32" s="91"/>
    </row>
    <row r="33" spans="1:20">
      <c r="A33" s="83" t="s">
        <v>387</v>
      </c>
      <c r="B33" s="85" t="s">
        <v>384</v>
      </c>
      <c r="C33" s="83" t="s">
        <v>384</v>
      </c>
      <c r="D33" s="95" t="s">
        <v>384</v>
      </c>
      <c r="E33" s="91"/>
      <c r="F33" s="126">
        <f>IF(ISERROR(VLOOKUP($A33,'Indices - GHG'!D$11:E$986,2, 0)), "", VLOOKUP($A33,'Indices - GHG'!D$11:E$986, 2, 0))</f>
        <v>22</v>
      </c>
      <c r="G33" s="95">
        <f t="shared" si="0"/>
        <v>1.01</v>
      </c>
      <c r="H33" s="127"/>
      <c r="I33" s="128">
        <f>IF(ISERROR(VLOOKUP($A33,'Indices - GHG'!G$11:H$993,2, 0)), "", VLOOKUP($A33,'Indices - GHG'!G$11:H$993, 2, 0))</f>
        <v>5223628</v>
      </c>
      <c r="J33" s="95">
        <f t="shared" si="1"/>
        <v>1.01</v>
      </c>
      <c r="K33" s="274" t="s">
        <v>384</v>
      </c>
      <c r="L33" s="274" t="s">
        <v>384</v>
      </c>
      <c r="M33" s="125">
        <f t="shared" si="2"/>
        <v>1.01</v>
      </c>
      <c r="N33" s="274" t="s">
        <v>384</v>
      </c>
      <c r="O33" s="199" t="s">
        <v>384</v>
      </c>
      <c r="P33" s="274" t="s">
        <v>384</v>
      </c>
      <c r="Q33" s="91"/>
      <c r="R33" s="91"/>
      <c r="S33" s="91"/>
      <c r="T33" s="91"/>
    </row>
    <row r="34" spans="1:20">
      <c r="A34" s="83" t="s">
        <v>42</v>
      </c>
      <c r="B34" s="85" t="s">
        <v>384</v>
      </c>
      <c r="C34" s="83" t="s">
        <v>384</v>
      </c>
      <c r="D34" s="95" t="s">
        <v>384</v>
      </c>
      <c r="E34" s="91"/>
      <c r="F34" s="126">
        <f>IF(ISERROR(VLOOKUP($A34,'Indices - GHG'!D$11:E$986,2, 0)), "", VLOOKUP($A34,'Indices - GHG'!D$11:E$986, 2, 0))</f>
        <v>7</v>
      </c>
      <c r="G34" s="95">
        <f t="shared" si="0"/>
        <v>1</v>
      </c>
      <c r="H34" s="127"/>
      <c r="I34" s="128">
        <f>IF(ISERROR(VLOOKUP($A34,'Indices - GHG'!G$11:H$993,2, 0)), "", VLOOKUP($A34,'Indices - GHG'!G$11:H$993, 2, 0))</f>
        <v>10604006</v>
      </c>
      <c r="J34" s="95">
        <f t="shared" si="1"/>
        <v>1.02</v>
      </c>
      <c r="K34" s="274" t="s">
        <v>384</v>
      </c>
      <c r="L34" s="274" t="s">
        <v>384</v>
      </c>
      <c r="M34" s="125">
        <f t="shared" si="2"/>
        <v>1.01</v>
      </c>
      <c r="N34" s="274" t="s">
        <v>384</v>
      </c>
      <c r="O34" s="199" t="s">
        <v>384</v>
      </c>
      <c r="P34" s="274" t="s">
        <v>384</v>
      </c>
      <c r="Q34" s="91"/>
      <c r="R34" s="91"/>
      <c r="S34" s="91"/>
      <c r="T34" s="91"/>
    </row>
    <row r="35" spans="1:20">
      <c r="A35" s="83" t="s">
        <v>44</v>
      </c>
      <c r="B35" s="85" t="s">
        <v>384</v>
      </c>
      <c r="C35" s="83" t="s">
        <v>384</v>
      </c>
      <c r="D35" s="95" t="s">
        <v>384</v>
      </c>
      <c r="E35" s="91"/>
      <c r="F35" s="126">
        <f>IF(ISERROR(VLOOKUP($A35,'Indices - GHG'!D$11:E$986,2, 0)), "", VLOOKUP($A35,'Indices - GHG'!D$11:E$986, 2, 0))</f>
        <v>480</v>
      </c>
      <c r="G35" s="95">
        <f t="shared" si="0"/>
        <v>1.33</v>
      </c>
      <c r="H35" s="127"/>
      <c r="I35" s="128">
        <f>IF(ISERROR(VLOOKUP($A35,'Indices - GHG'!G$11:H$993,2, 0)), "", VLOOKUP($A35,'Indices - GHG'!G$11:H$993, 2, 0))</f>
        <v>611426240</v>
      </c>
      <c r="J35" s="95">
        <f t="shared" si="1"/>
        <v>2.0099999999999998</v>
      </c>
      <c r="K35" s="274" t="s">
        <v>384</v>
      </c>
      <c r="L35" s="274" t="s">
        <v>384</v>
      </c>
      <c r="M35" s="125">
        <f t="shared" si="2"/>
        <v>1.67</v>
      </c>
      <c r="N35" s="274" t="s">
        <v>384</v>
      </c>
      <c r="O35" s="199" t="s">
        <v>384</v>
      </c>
      <c r="P35" s="274" t="s">
        <v>384</v>
      </c>
      <c r="Q35" s="91"/>
      <c r="R35" s="91"/>
      <c r="S35" s="91"/>
      <c r="T35" s="91"/>
    </row>
    <row r="36" spans="1:20">
      <c r="A36" s="83" t="s">
        <v>460</v>
      </c>
      <c r="B36" s="85" t="s">
        <v>384</v>
      </c>
      <c r="C36" s="83" t="s">
        <v>384</v>
      </c>
      <c r="D36" s="95" t="s">
        <v>384</v>
      </c>
      <c r="E36" s="91"/>
      <c r="F36" s="126">
        <f>IF(ISERROR(VLOOKUP($A36,'Indices - GHG'!D$11:E$986,2, 0)), "", VLOOKUP($A36,'Indices - GHG'!D$11:E$986, 2, 0))</f>
        <v>10</v>
      </c>
      <c r="G36" s="95">
        <f t="shared" si="0"/>
        <v>1.01</v>
      </c>
      <c r="H36" s="127"/>
      <c r="I36" s="128">
        <f>IF(ISERROR(VLOOKUP($A36,'Indices - GHG'!G$11:H$993,2, 0)), "", VLOOKUP($A36,'Indices - GHG'!G$11:H$993, 2, 0))</f>
        <v>4641447</v>
      </c>
      <c r="J36" s="95">
        <f t="shared" si="1"/>
        <v>1.01</v>
      </c>
      <c r="K36" s="274" t="s">
        <v>384</v>
      </c>
      <c r="L36" s="274" t="s">
        <v>384</v>
      </c>
      <c r="M36" s="125">
        <f t="shared" si="2"/>
        <v>1.01</v>
      </c>
      <c r="N36" s="274" t="s">
        <v>384</v>
      </c>
      <c r="O36" s="199" t="s">
        <v>384</v>
      </c>
      <c r="P36" s="274" t="s">
        <v>384</v>
      </c>
      <c r="Q36" s="91"/>
      <c r="R36" s="91"/>
      <c r="S36" s="91"/>
      <c r="T36" s="91"/>
    </row>
    <row r="37" spans="1:20">
      <c r="A37" s="83" t="s">
        <v>46</v>
      </c>
      <c r="B37" s="85" t="s">
        <v>384</v>
      </c>
      <c r="C37" s="83" t="s">
        <v>384</v>
      </c>
      <c r="D37" s="95" t="s">
        <v>384</v>
      </c>
      <c r="E37" s="91"/>
      <c r="F37" s="126">
        <f>IF(ISERROR(VLOOKUP($A37,'Indices - GHG'!D$11:E$986,2, 0)), "", VLOOKUP($A37,'Indices - GHG'!D$11:E$986, 2, 0))</f>
        <v>40</v>
      </c>
      <c r="G37" s="95">
        <f t="shared" si="0"/>
        <v>1.03</v>
      </c>
      <c r="H37" s="127"/>
      <c r="I37" s="128">
        <f>IF(ISERROR(VLOOKUP($A37,'Indices - GHG'!G$11:H$993,2, 0)), "", VLOOKUP($A37,'Indices - GHG'!G$11:H$993, 2, 0))</f>
        <v>9914605</v>
      </c>
      <c r="J37" s="95">
        <f t="shared" si="1"/>
        <v>1.02</v>
      </c>
      <c r="K37" s="274" t="s">
        <v>384</v>
      </c>
      <c r="L37" s="274" t="s">
        <v>384</v>
      </c>
      <c r="M37" s="125">
        <f t="shared" si="2"/>
        <v>1.0249999999999999</v>
      </c>
      <c r="N37" s="274" t="s">
        <v>384</v>
      </c>
      <c r="O37" s="199" t="s">
        <v>384</v>
      </c>
      <c r="P37" s="274" t="s">
        <v>384</v>
      </c>
      <c r="Q37" s="91"/>
      <c r="R37" s="91"/>
      <c r="S37" s="91"/>
      <c r="T37" s="91"/>
    </row>
    <row r="38" spans="1:20">
      <c r="A38" s="83" t="s">
        <v>48</v>
      </c>
      <c r="B38" s="86" t="s">
        <v>384</v>
      </c>
      <c r="C38" s="83" t="s">
        <v>384</v>
      </c>
      <c r="D38" s="95" t="s">
        <v>384</v>
      </c>
      <c r="E38" s="91"/>
      <c r="F38" s="126">
        <f>IF(ISERROR(VLOOKUP($A38,'Indices - GHG'!D$11:E$986,2, 0)), "", VLOOKUP($A38,'Indices - GHG'!D$11:E$986, 2, 0))</f>
        <v>6</v>
      </c>
      <c r="G38" s="95">
        <f t="shared" si="0"/>
        <v>1</v>
      </c>
      <c r="H38" s="127"/>
      <c r="I38" s="128">
        <f>IF(ISERROR(VLOOKUP($A38,'Indices - GHG'!G$11:H$993,2, 0)), "", VLOOKUP($A38,'Indices - GHG'!G$11:H$993, 2, 0))</f>
        <v>24878820</v>
      </c>
      <c r="J38" s="95">
        <f t="shared" si="1"/>
        <v>1.04</v>
      </c>
      <c r="K38" s="274" t="s">
        <v>384</v>
      </c>
      <c r="L38" s="274" t="s">
        <v>384</v>
      </c>
      <c r="M38" s="125">
        <f t="shared" si="2"/>
        <v>1.02</v>
      </c>
      <c r="N38" s="274" t="s">
        <v>384</v>
      </c>
      <c r="O38" s="199" t="s">
        <v>384</v>
      </c>
      <c r="P38" s="274" t="s">
        <v>384</v>
      </c>
      <c r="Q38" s="91"/>
      <c r="R38" s="91"/>
      <c r="S38" s="91"/>
      <c r="T38" s="91"/>
    </row>
    <row r="39" spans="1:20">
      <c r="A39" s="83" t="s">
        <v>50</v>
      </c>
      <c r="B39" s="85" t="s">
        <v>384</v>
      </c>
      <c r="C39" s="83" t="s">
        <v>384</v>
      </c>
      <c r="D39" s="95" t="s">
        <v>384</v>
      </c>
      <c r="E39" s="91"/>
      <c r="F39" s="126">
        <f>IF(ISERROR(VLOOKUP($A39,'Indices - GHG'!D$11:E$986,2, 0)), "", VLOOKUP($A39,'Indices - GHG'!D$11:E$986, 2, 0))</f>
        <v>1</v>
      </c>
      <c r="G39" s="95">
        <f t="shared" si="0"/>
        <v>1</v>
      </c>
      <c r="H39" s="127"/>
      <c r="I39" s="128">
        <f>IF(ISERROR(VLOOKUP($A39,'Indices - GHG'!G$11:H$993,2, 0)), "", VLOOKUP($A39,'Indices - GHG'!G$11:H$993, 2, 0))</f>
        <v>5207985.5</v>
      </c>
      <c r="J39" s="95">
        <f t="shared" si="1"/>
        <v>1.01</v>
      </c>
      <c r="K39" s="274" t="s">
        <v>384</v>
      </c>
      <c r="L39" s="274" t="s">
        <v>384</v>
      </c>
      <c r="M39" s="125">
        <f t="shared" si="2"/>
        <v>1.0049999999999999</v>
      </c>
      <c r="N39" s="274" t="s">
        <v>384</v>
      </c>
      <c r="O39" s="199" t="s">
        <v>384</v>
      </c>
      <c r="P39" s="274" t="s">
        <v>384</v>
      </c>
      <c r="Q39" s="91"/>
      <c r="R39" s="91"/>
      <c r="S39" s="91"/>
      <c r="T39" s="91"/>
    </row>
    <row r="40" spans="1:20">
      <c r="A40" s="83" t="s">
        <v>52</v>
      </c>
      <c r="B40" s="85" t="s">
        <v>384</v>
      </c>
      <c r="C40" s="83" t="s">
        <v>384</v>
      </c>
      <c r="D40" s="95" t="s">
        <v>384</v>
      </c>
      <c r="E40" s="91"/>
      <c r="F40" s="126">
        <f>IF(ISERROR(VLOOKUP($A40,'Indices - GHG'!D$11:E$986,2, 0)), "", VLOOKUP($A40,'Indices - GHG'!D$11:E$986, 2, 0))</f>
        <v>18</v>
      </c>
      <c r="G40" s="95">
        <f t="shared" si="0"/>
        <v>1.01</v>
      </c>
      <c r="H40" s="127"/>
      <c r="I40" s="128">
        <f>IF(ISERROR(VLOOKUP($A40,'Indices - GHG'!G$11:H$993,2, 0)), "", VLOOKUP($A40,'Indices - GHG'!G$11:H$993, 2, 0))</f>
        <v>25271448</v>
      </c>
      <c r="J40" s="95">
        <f t="shared" si="1"/>
        <v>1.04</v>
      </c>
      <c r="K40" s="274" t="s">
        <v>384</v>
      </c>
      <c r="L40" s="274" t="s">
        <v>384</v>
      </c>
      <c r="M40" s="125">
        <f t="shared" si="2"/>
        <v>1.0249999999999999</v>
      </c>
      <c r="N40" s="274" t="s">
        <v>384</v>
      </c>
      <c r="O40" s="199" t="s">
        <v>384</v>
      </c>
      <c r="P40" s="274" t="s">
        <v>384</v>
      </c>
      <c r="Q40" s="91"/>
      <c r="R40" s="91"/>
      <c r="S40" s="91"/>
      <c r="T40" s="91"/>
    </row>
    <row r="41" spans="1:20">
      <c r="A41" s="83" t="s">
        <v>54</v>
      </c>
      <c r="B41" s="86" t="s">
        <v>384</v>
      </c>
      <c r="C41" s="83" t="s">
        <v>384</v>
      </c>
      <c r="D41" s="95" t="s">
        <v>384</v>
      </c>
      <c r="E41" s="91"/>
      <c r="F41" s="126">
        <f>IF(ISERROR(VLOOKUP($A41,'Indices - GHG'!D$11:E$986,2, 0)), "", VLOOKUP($A41,'Indices - GHG'!D$11:E$986, 2, 0))</f>
        <v>11</v>
      </c>
      <c r="G41" s="95">
        <f t="shared" si="0"/>
        <v>1.01</v>
      </c>
      <c r="H41" s="127"/>
      <c r="I41" s="128">
        <f>IF(ISERROR(VLOOKUP($A41,'Indices - GHG'!G$11:H$993,2, 0)), "", VLOOKUP($A41,'Indices - GHG'!G$11:H$993, 2, 0))</f>
        <v>26134004</v>
      </c>
      <c r="J41" s="95">
        <f t="shared" si="1"/>
        <v>1.04</v>
      </c>
      <c r="K41" s="274" t="s">
        <v>384</v>
      </c>
      <c r="L41" s="274" t="s">
        <v>384</v>
      </c>
      <c r="M41" s="125">
        <f t="shared" si="2"/>
        <v>1.0249999999999999</v>
      </c>
      <c r="N41" s="274" t="s">
        <v>384</v>
      </c>
      <c r="O41" s="199" t="s">
        <v>384</v>
      </c>
      <c r="P41" s="274" t="s">
        <v>384</v>
      </c>
      <c r="Q41" s="91"/>
      <c r="R41" s="91"/>
      <c r="S41" s="91"/>
      <c r="T41" s="91"/>
    </row>
    <row r="42" spans="1:20">
      <c r="A42" s="83" t="s">
        <v>56</v>
      </c>
      <c r="B42" s="86" t="s">
        <v>384</v>
      </c>
      <c r="C42" s="83" t="s">
        <v>384</v>
      </c>
      <c r="D42" s="95" t="s">
        <v>384</v>
      </c>
      <c r="E42" s="91"/>
      <c r="F42" s="126">
        <f>IF(ISERROR(VLOOKUP($A42,'Indices - GHG'!D$11:E$986,2, 0)), "", VLOOKUP($A42,'Indices - GHG'!D$11:E$986, 2, 0))</f>
        <v>575</v>
      </c>
      <c r="G42" s="95">
        <f t="shared" si="0"/>
        <v>1.39</v>
      </c>
      <c r="H42" s="127"/>
      <c r="I42" s="128">
        <f>IF(ISERROR(VLOOKUP($A42,'Indices - GHG'!G$11:H$993,2, 0)), "", VLOOKUP($A42,'Indices - GHG'!G$11:H$993, 2, 0))</f>
        <v>109381460</v>
      </c>
      <c r="J42" s="95">
        <f t="shared" si="1"/>
        <v>1.18</v>
      </c>
      <c r="K42" s="274" t="s">
        <v>384</v>
      </c>
      <c r="L42" s="274" t="s">
        <v>384</v>
      </c>
      <c r="M42" s="125">
        <f t="shared" si="2"/>
        <v>1.2849999999999999</v>
      </c>
      <c r="N42" s="274" t="s">
        <v>384</v>
      </c>
      <c r="O42" s="199" t="s">
        <v>384</v>
      </c>
      <c r="P42" s="274" t="s">
        <v>384</v>
      </c>
      <c r="Q42" s="91"/>
      <c r="R42" s="91"/>
      <c r="S42" s="91"/>
      <c r="T42" s="91"/>
    </row>
    <row r="43" spans="1:20">
      <c r="A43" s="83" t="s">
        <v>58</v>
      </c>
      <c r="B43" s="86" t="s">
        <v>384</v>
      </c>
      <c r="C43" s="83" t="s">
        <v>384</v>
      </c>
      <c r="D43" s="95" t="s">
        <v>384</v>
      </c>
      <c r="E43" s="91"/>
      <c r="F43" s="126">
        <f>IF(ISERROR(VLOOKUP($A43,'Indices - GHG'!D$11:E$986,2, 0)), "", VLOOKUP($A43,'Indices - GHG'!D$11:E$986, 2, 0))</f>
        <v>1</v>
      </c>
      <c r="G43" s="95">
        <f t="shared" si="0"/>
        <v>1</v>
      </c>
      <c r="H43" s="127"/>
      <c r="I43" s="128">
        <f>IF(ISERROR(VLOOKUP($A43,'Indices - GHG'!G$11:H$993,2, 0)), "", VLOOKUP($A43,'Indices - GHG'!G$11:H$993, 2, 0))</f>
        <v>222931.25</v>
      </c>
      <c r="J43" s="95">
        <f t="shared" si="1"/>
        <v>1</v>
      </c>
      <c r="K43" s="274" t="s">
        <v>384</v>
      </c>
      <c r="L43" s="274" t="s">
        <v>384</v>
      </c>
      <c r="M43" s="125">
        <f t="shared" si="2"/>
        <v>1</v>
      </c>
      <c r="N43" s="274" t="s">
        <v>384</v>
      </c>
      <c r="O43" s="199" t="s">
        <v>384</v>
      </c>
      <c r="P43" s="274" t="s">
        <v>384</v>
      </c>
      <c r="Q43" s="91"/>
      <c r="R43" s="91"/>
      <c r="S43" s="91"/>
      <c r="T43" s="91"/>
    </row>
    <row r="44" spans="1:20">
      <c r="A44" s="83" t="s">
        <v>60</v>
      </c>
      <c r="B44" s="86" t="s">
        <v>384</v>
      </c>
      <c r="C44" s="83" t="s">
        <v>384</v>
      </c>
      <c r="D44" s="95" t="s">
        <v>384</v>
      </c>
      <c r="E44" s="91"/>
      <c r="F44" s="126">
        <f>IF(ISERROR(VLOOKUP($A44,'Indices - GHG'!D$11:E$986,2, 0)), "", VLOOKUP($A44,'Indices - GHG'!D$11:E$986, 2, 0))</f>
        <v>0</v>
      </c>
      <c r="G44" s="95">
        <f t="shared" si="0"/>
        <v>1</v>
      </c>
      <c r="H44" s="127"/>
      <c r="I44" s="128">
        <f>IF(ISERROR(VLOOKUP($A44,'Indices - GHG'!G$11:H$993,2, 0)), "", VLOOKUP($A44,'Indices - GHG'!G$11:H$993, 2, 0))</f>
        <v>12303873</v>
      </c>
      <c r="J44" s="95">
        <f t="shared" si="1"/>
        <v>1.02</v>
      </c>
      <c r="K44" s="274" t="s">
        <v>384</v>
      </c>
      <c r="L44" s="274" t="s">
        <v>384</v>
      </c>
      <c r="M44" s="125">
        <f t="shared" si="2"/>
        <v>1.01</v>
      </c>
      <c r="N44" s="274" t="s">
        <v>384</v>
      </c>
      <c r="O44" s="199" t="s">
        <v>384</v>
      </c>
      <c r="P44" s="274" t="s">
        <v>384</v>
      </c>
      <c r="Q44" s="91"/>
      <c r="R44" s="91"/>
      <c r="S44" s="91"/>
      <c r="T44" s="91"/>
    </row>
    <row r="45" spans="1:20">
      <c r="A45" s="83" t="s">
        <v>62</v>
      </c>
      <c r="B45" s="85" t="s">
        <v>384</v>
      </c>
      <c r="C45" s="83" t="s">
        <v>384</v>
      </c>
      <c r="D45" s="95" t="s">
        <v>384</v>
      </c>
      <c r="E45" s="91"/>
      <c r="F45" s="126">
        <f>IF(ISERROR(VLOOKUP($A45,'Indices - GHG'!D$11:E$986,2, 0)), "", VLOOKUP($A45,'Indices - GHG'!D$11:E$986, 2, 0))</f>
        <v>3</v>
      </c>
      <c r="G45" s="95">
        <f t="shared" si="0"/>
        <v>1</v>
      </c>
      <c r="H45" s="127"/>
      <c r="I45" s="128">
        <f>IF(ISERROR(VLOOKUP($A45,'Indices - GHG'!G$11:H$993,2, 0)), "", VLOOKUP($A45,'Indices - GHG'!G$11:H$993, 2, 0))</f>
        <v>70042360</v>
      </c>
      <c r="J45" s="95">
        <f t="shared" si="1"/>
        <v>1.1200000000000001</v>
      </c>
      <c r="K45" s="274" t="s">
        <v>384</v>
      </c>
      <c r="L45" s="274" t="s">
        <v>384</v>
      </c>
      <c r="M45" s="125">
        <f t="shared" si="2"/>
        <v>1.06</v>
      </c>
      <c r="N45" s="274" t="s">
        <v>384</v>
      </c>
      <c r="O45" s="199" t="s">
        <v>384</v>
      </c>
      <c r="P45" s="274" t="s">
        <v>384</v>
      </c>
      <c r="Q45" s="91"/>
      <c r="R45" s="91"/>
      <c r="S45" s="91"/>
      <c r="T45" s="91"/>
    </row>
    <row r="46" spans="1:20">
      <c r="A46" s="83" t="s">
        <v>64</v>
      </c>
      <c r="B46" s="85" t="s">
        <v>384</v>
      </c>
      <c r="C46" s="83" t="s">
        <v>384</v>
      </c>
      <c r="D46" s="95" t="s">
        <v>384</v>
      </c>
      <c r="E46" s="91"/>
      <c r="F46" s="126">
        <f>IF(ISERROR(VLOOKUP($A46,'Indices - GHG'!D$11:E$986,2, 0)), "", VLOOKUP($A46,'Indices - GHG'!D$11:E$986, 2, 0))</f>
        <v>84</v>
      </c>
      <c r="G46" s="95">
        <f t="shared" si="0"/>
        <v>1.06</v>
      </c>
      <c r="H46" s="127"/>
      <c r="I46" s="128">
        <f>IF(ISERROR(VLOOKUP($A46,'Indices - GHG'!G$11:H$993,2, 0)), "", VLOOKUP($A46,'Indices - GHG'!G$11:H$993, 2, 0))</f>
        <v>24499674</v>
      </c>
      <c r="J46" s="95">
        <f t="shared" si="1"/>
        <v>1.04</v>
      </c>
      <c r="K46" s="274" t="s">
        <v>384</v>
      </c>
      <c r="L46" s="274" t="s">
        <v>384</v>
      </c>
      <c r="M46" s="125">
        <f t="shared" si="2"/>
        <v>1.05</v>
      </c>
      <c r="N46" s="274" t="s">
        <v>384</v>
      </c>
      <c r="O46" s="199" t="s">
        <v>384</v>
      </c>
      <c r="P46" s="274" t="s">
        <v>384</v>
      </c>
      <c r="Q46" s="91"/>
      <c r="R46" s="91"/>
      <c r="S46" s="91"/>
      <c r="T46" s="91"/>
    </row>
    <row r="47" spans="1:20">
      <c r="A47" s="83" t="s">
        <v>66</v>
      </c>
      <c r="B47" s="85" t="s">
        <v>384</v>
      </c>
      <c r="C47" s="83" t="s">
        <v>384</v>
      </c>
      <c r="D47" s="95" t="s">
        <v>384</v>
      </c>
      <c r="E47" s="91"/>
      <c r="F47" s="126">
        <f>IF(ISERROR(VLOOKUP($A47,'Indices - GHG'!D$11:E$986,2, 0)), "", VLOOKUP($A47,'Indices - GHG'!D$11:E$986, 2, 0))</f>
        <v>13260</v>
      </c>
      <c r="G47" s="95">
        <f t="shared" si="0"/>
        <v>10</v>
      </c>
      <c r="H47" s="127"/>
      <c r="I47" s="128">
        <f>IF(ISERROR(VLOOKUP($A47,'Indices - GHG'!G$11:H$993,2, 0)), "", VLOOKUP($A47,'Indices - GHG'!G$11:H$993, 2, 0))</f>
        <v>1886239500</v>
      </c>
      <c r="J47" s="95">
        <f t="shared" si="1"/>
        <v>4.1100000000000003</v>
      </c>
      <c r="K47" s="274" t="s">
        <v>384</v>
      </c>
      <c r="L47" s="274" t="s">
        <v>384</v>
      </c>
      <c r="M47" s="125">
        <f t="shared" si="2"/>
        <v>7.0549999999999997</v>
      </c>
      <c r="N47" s="274" t="s">
        <v>384</v>
      </c>
      <c r="O47" s="199" t="s">
        <v>384</v>
      </c>
      <c r="P47" s="274" t="s">
        <v>384</v>
      </c>
      <c r="Q47" s="91"/>
      <c r="R47" s="91"/>
      <c r="S47" s="91"/>
      <c r="T47" s="91"/>
    </row>
    <row r="48" spans="1:20">
      <c r="A48" s="83" t="s">
        <v>68</v>
      </c>
      <c r="B48" s="86" t="s">
        <v>384</v>
      </c>
      <c r="C48" s="83" t="s">
        <v>384</v>
      </c>
      <c r="D48" s="95" t="s">
        <v>384</v>
      </c>
      <c r="E48" s="91"/>
      <c r="F48" s="126">
        <f>IF(ISERROR(VLOOKUP($A48,'Indices - GHG'!D$11:E$986,2, 0)), "", VLOOKUP($A48,'Indices - GHG'!D$11:E$986, 2, 0))</f>
        <v>101</v>
      </c>
      <c r="G48" s="95">
        <f t="shared" si="0"/>
        <v>1.07</v>
      </c>
      <c r="H48" s="127"/>
      <c r="I48" s="128">
        <f>IF(ISERROR(VLOOKUP($A48,'Indices - GHG'!G$11:H$993,2, 0)), "", VLOOKUP($A48,'Indices - GHG'!G$11:H$993, 2, 0))</f>
        <v>96959650</v>
      </c>
      <c r="J48" s="95">
        <f t="shared" si="1"/>
        <v>1.1599999999999999</v>
      </c>
      <c r="K48" s="274" t="s">
        <v>384</v>
      </c>
      <c r="L48" s="274" t="s">
        <v>384</v>
      </c>
      <c r="M48" s="125">
        <f t="shared" si="2"/>
        <v>1.115</v>
      </c>
      <c r="N48" s="274" t="s">
        <v>384</v>
      </c>
      <c r="O48" s="199" t="s">
        <v>384</v>
      </c>
      <c r="P48" s="274" t="s">
        <v>384</v>
      </c>
      <c r="Q48" s="91"/>
      <c r="R48" s="91"/>
      <c r="S48" s="91"/>
      <c r="T48" s="91"/>
    </row>
    <row r="49" spans="1:20">
      <c r="A49" s="83" t="s">
        <v>70</v>
      </c>
      <c r="B49" s="86" t="s">
        <v>384</v>
      </c>
      <c r="C49" s="83" t="s">
        <v>384</v>
      </c>
      <c r="D49" s="95" t="s">
        <v>384</v>
      </c>
      <c r="E49" s="91"/>
      <c r="F49" s="126">
        <f>IF(ISERROR(VLOOKUP($A49,'Indices - GHG'!D$11:E$986,2, 0)), "", VLOOKUP($A49,'Indices - GHG'!D$11:E$986, 2, 0))</f>
        <v>0</v>
      </c>
      <c r="G49" s="95">
        <f t="shared" si="0"/>
        <v>1</v>
      </c>
      <c r="H49" s="127"/>
      <c r="I49" s="128">
        <f>IF(ISERROR(VLOOKUP($A49,'Indices - GHG'!G$11:H$993,2, 0)), "", VLOOKUP($A49,'Indices - GHG'!G$11:H$993, 2, 0))</f>
        <v>629749.1</v>
      </c>
      <c r="J49" s="95">
        <f t="shared" si="1"/>
        <v>1</v>
      </c>
      <c r="K49" s="274" t="s">
        <v>384</v>
      </c>
      <c r="L49" s="274" t="s">
        <v>384</v>
      </c>
      <c r="M49" s="125">
        <f t="shared" si="2"/>
        <v>1</v>
      </c>
      <c r="N49" s="274" t="s">
        <v>384</v>
      </c>
      <c r="O49" s="199" t="s">
        <v>384</v>
      </c>
      <c r="P49" s="274" t="s">
        <v>384</v>
      </c>
      <c r="Q49" s="91"/>
      <c r="R49" s="91"/>
      <c r="S49" s="91"/>
      <c r="T49" s="91"/>
    </row>
    <row r="50" spans="1:20">
      <c r="A50" s="83" t="s">
        <v>461</v>
      </c>
      <c r="B50" s="85" t="s">
        <v>384</v>
      </c>
      <c r="C50" s="83" t="s">
        <v>384</v>
      </c>
      <c r="D50" s="95" t="s">
        <v>384</v>
      </c>
      <c r="E50" s="91"/>
      <c r="F50" s="126">
        <f>IF(ISERROR(VLOOKUP($A50,'Indices - GHG'!D$11:E$986,2, 0)), "", VLOOKUP($A50,'Indices - GHG'!D$11:E$986, 2, 0))</f>
        <v>0</v>
      </c>
      <c r="G50" s="95">
        <f t="shared" si="0"/>
        <v>1</v>
      </c>
      <c r="H50" s="127"/>
      <c r="I50" s="128">
        <f>IF(ISERROR(VLOOKUP($A50,'Indices - GHG'!G$11:H$993,2, 0)), "", VLOOKUP($A50,'Indices - GHG'!G$11:H$993, 2, 0))</f>
        <v>14881.120999999999</v>
      </c>
      <c r="J50" s="95">
        <f t="shared" si="1"/>
        <v>1</v>
      </c>
      <c r="K50" s="274" t="s">
        <v>384</v>
      </c>
      <c r="L50" s="274" t="s">
        <v>384</v>
      </c>
      <c r="M50" s="125">
        <f t="shared" si="2"/>
        <v>1</v>
      </c>
      <c r="N50" s="274" t="s">
        <v>384</v>
      </c>
      <c r="O50" s="199" t="s">
        <v>384</v>
      </c>
      <c r="P50" s="274" t="s">
        <v>384</v>
      </c>
      <c r="Q50" s="91"/>
      <c r="R50" s="91"/>
      <c r="S50" s="91"/>
      <c r="T50" s="91"/>
    </row>
    <row r="51" spans="1:20">
      <c r="A51" s="83" t="s">
        <v>74</v>
      </c>
      <c r="B51" s="86" t="s">
        <v>384</v>
      </c>
      <c r="C51" s="83" t="s">
        <v>384</v>
      </c>
      <c r="D51" s="95" t="s">
        <v>384</v>
      </c>
      <c r="E51" s="91"/>
      <c r="F51" s="126">
        <f>IF(ISERROR(VLOOKUP($A51,'Indices - GHG'!D$11:E$986,2, 0)), "", VLOOKUP($A51,'Indices - GHG'!D$11:E$986, 2, 0))</f>
        <v>9</v>
      </c>
      <c r="G51" s="95">
        <f t="shared" si="0"/>
        <v>1.01</v>
      </c>
      <c r="H51" s="127"/>
      <c r="I51" s="128">
        <f>IF(ISERROR(VLOOKUP($A51,'Indices - GHG'!G$11:H$993,2, 0)), "", VLOOKUP($A51,'Indices - GHG'!G$11:H$993, 2, 0))</f>
        <v>5367752.5</v>
      </c>
      <c r="J51" s="95">
        <f t="shared" si="1"/>
        <v>1.01</v>
      </c>
      <c r="K51" s="274" t="s">
        <v>384</v>
      </c>
      <c r="L51" s="274" t="s">
        <v>384</v>
      </c>
      <c r="M51" s="125">
        <f t="shared" si="2"/>
        <v>1.01</v>
      </c>
      <c r="N51" s="274" t="s">
        <v>384</v>
      </c>
      <c r="O51" s="199" t="s">
        <v>384</v>
      </c>
      <c r="P51" s="274" t="s">
        <v>384</v>
      </c>
      <c r="Q51" s="91"/>
      <c r="R51" s="91"/>
      <c r="S51" s="91"/>
      <c r="T51" s="91"/>
    </row>
    <row r="52" spans="1:20">
      <c r="A52" s="83" t="s">
        <v>78</v>
      </c>
      <c r="B52" s="85" t="s">
        <v>384</v>
      </c>
      <c r="C52" s="83" t="s">
        <v>384</v>
      </c>
      <c r="D52" s="95" t="s">
        <v>384</v>
      </c>
      <c r="E52" s="91"/>
      <c r="F52" s="126">
        <f>IF(ISERROR(VLOOKUP($A52,'Indices - GHG'!D$11:E$986,2, 0)), "", VLOOKUP($A52,'Indices - GHG'!D$11:E$986, 2, 0))</f>
        <v>17</v>
      </c>
      <c r="G52" s="95">
        <f t="shared" si="0"/>
        <v>1.01</v>
      </c>
      <c r="H52" s="127"/>
      <c r="I52" s="128">
        <f>IF(ISERROR(VLOOKUP($A52,'Indices - GHG'!G$11:H$993,2, 0)), "", VLOOKUP($A52,'Indices - GHG'!G$11:H$993, 2, 0))</f>
        <v>3460900.2</v>
      </c>
      <c r="J52" s="95">
        <f t="shared" si="1"/>
        <v>1.01</v>
      </c>
      <c r="K52" s="274" t="s">
        <v>384</v>
      </c>
      <c r="L52" s="274" t="s">
        <v>384</v>
      </c>
      <c r="M52" s="125">
        <f t="shared" si="2"/>
        <v>1.01</v>
      </c>
      <c r="N52" s="274" t="s">
        <v>384</v>
      </c>
      <c r="O52" s="199" t="s">
        <v>384</v>
      </c>
      <c r="P52" s="274" t="s">
        <v>384</v>
      </c>
      <c r="Q52" s="91"/>
      <c r="R52" s="91"/>
      <c r="S52" s="91"/>
      <c r="T52" s="91"/>
    </row>
    <row r="53" spans="1:20">
      <c r="A53" s="83" t="s">
        <v>80</v>
      </c>
      <c r="B53" s="86" t="s">
        <v>384</v>
      </c>
      <c r="C53" s="83" t="s">
        <v>384</v>
      </c>
      <c r="D53" s="95" t="s">
        <v>384</v>
      </c>
      <c r="E53" s="91"/>
      <c r="F53" s="126">
        <f>IF(ISERROR(VLOOKUP($A53,'Indices - GHG'!D$11:E$986,2, 0)), "", VLOOKUP($A53,'Indices - GHG'!D$11:E$986, 2, 0))</f>
        <v>22</v>
      </c>
      <c r="G53" s="95">
        <f t="shared" si="0"/>
        <v>1.01</v>
      </c>
      <c r="H53" s="127"/>
      <c r="I53" s="128">
        <f>IF(ISERROR(VLOOKUP($A53,'Indices - GHG'!G$11:H$993,2, 0)), "", VLOOKUP($A53,'Indices - GHG'!G$11:H$993, 2, 0))</f>
        <v>13795481</v>
      </c>
      <c r="J53" s="95">
        <f t="shared" si="1"/>
        <v>1.02</v>
      </c>
      <c r="K53" s="274" t="s">
        <v>384</v>
      </c>
      <c r="L53" s="274" t="s">
        <v>384</v>
      </c>
      <c r="M53" s="125">
        <f t="shared" si="2"/>
        <v>1.0150000000000001</v>
      </c>
      <c r="N53" s="274" t="s">
        <v>384</v>
      </c>
      <c r="O53" s="199" t="s">
        <v>384</v>
      </c>
      <c r="P53" s="274" t="s">
        <v>384</v>
      </c>
      <c r="Q53" s="91"/>
      <c r="R53" s="91"/>
      <c r="S53" s="91"/>
      <c r="T53" s="91"/>
    </row>
    <row r="54" spans="1:20">
      <c r="A54" s="83" t="s">
        <v>82</v>
      </c>
      <c r="B54" s="86" t="s">
        <v>384</v>
      </c>
      <c r="C54" s="83" t="s">
        <v>384</v>
      </c>
      <c r="D54" s="95" t="s">
        <v>384</v>
      </c>
      <c r="E54" s="91"/>
      <c r="F54" s="126">
        <f>IF(ISERROR(VLOOKUP($A54,'Indices - GHG'!D$11:E$986,2, 0)), "", VLOOKUP($A54,'Indices - GHG'!D$11:E$986, 2, 0))</f>
        <v>7</v>
      </c>
      <c r="G54" s="95">
        <f t="shared" si="0"/>
        <v>1</v>
      </c>
      <c r="H54" s="127"/>
      <c r="I54" s="128">
        <f>IF(ISERROR(VLOOKUP($A54,'Indices - GHG'!G$11:H$993,2, 0)), "", VLOOKUP($A54,'Indices - GHG'!G$11:H$993, 2, 0))</f>
        <v>2455681.5</v>
      </c>
      <c r="J54" s="95">
        <f t="shared" si="1"/>
        <v>1</v>
      </c>
      <c r="K54" s="274" t="s">
        <v>384</v>
      </c>
      <c r="L54" s="274" t="s">
        <v>384</v>
      </c>
      <c r="M54" s="125">
        <f t="shared" si="2"/>
        <v>1</v>
      </c>
      <c r="N54" s="274" t="s">
        <v>384</v>
      </c>
      <c r="O54" s="199" t="s">
        <v>384</v>
      </c>
      <c r="P54" s="274" t="s">
        <v>384</v>
      </c>
      <c r="Q54" s="91"/>
      <c r="R54" s="91"/>
      <c r="S54" s="91"/>
      <c r="T54" s="91"/>
    </row>
    <row r="55" spans="1:20">
      <c r="A55" s="83" t="s">
        <v>84</v>
      </c>
      <c r="B55" s="86" t="s">
        <v>384</v>
      </c>
      <c r="C55" s="83" t="s">
        <v>384</v>
      </c>
      <c r="D55" s="95" t="s">
        <v>384</v>
      </c>
      <c r="E55" s="91"/>
      <c r="F55" s="126">
        <f>IF(ISERROR(VLOOKUP($A55,'Indices - GHG'!D$11:E$986,2, 0)), "", VLOOKUP($A55,'Indices - GHG'!D$11:E$986, 2, 0))</f>
        <v>91</v>
      </c>
      <c r="G55" s="95">
        <f t="shared" si="0"/>
        <v>1.06</v>
      </c>
      <c r="H55" s="127"/>
      <c r="I55" s="128">
        <f>IF(ISERROR(VLOOKUP($A55,'Indices - GHG'!G$11:H$993,2, 0)), "", VLOOKUP($A55,'Indices - GHG'!G$11:H$993, 2, 0))</f>
        <v>12813916</v>
      </c>
      <c r="J55" s="95">
        <f t="shared" si="1"/>
        <v>1.02</v>
      </c>
      <c r="K55" s="274" t="s">
        <v>384</v>
      </c>
      <c r="L55" s="274" t="s">
        <v>384</v>
      </c>
      <c r="M55" s="125">
        <f t="shared" si="2"/>
        <v>1.04</v>
      </c>
      <c r="N55" s="274" t="s">
        <v>384</v>
      </c>
      <c r="O55" s="199" t="s">
        <v>384</v>
      </c>
      <c r="P55" s="274" t="s">
        <v>384</v>
      </c>
      <c r="Q55" s="91"/>
      <c r="R55" s="91"/>
      <c r="S55" s="91"/>
      <c r="T55" s="91"/>
    </row>
    <row r="56" spans="1:20">
      <c r="A56" s="83" t="s">
        <v>88</v>
      </c>
      <c r="B56" s="86" t="s">
        <v>384</v>
      </c>
      <c r="C56" s="83" t="s">
        <v>384</v>
      </c>
      <c r="D56" s="95" t="s">
        <v>384</v>
      </c>
      <c r="E56" s="91"/>
      <c r="F56" s="126">
        <f>IF(ISERROR(VLOOKUP($A56,'Indices - GHG'!D$11:E$986,2, 0)), "", VLOOKUP($A56,'Indices - GHG'!D$11:E$986, 2, 0))</f>
        <v>27</v>
      </c>
      <c r="G56" s="95">
        <f t="shared" si="0"/>
        <v>1.02</v>
      </c>
      <c r="H56" s="127"/>
      <c r="I56" s="128">
        <f>IF(ISERROR(VLOOKUP($A56,'Indices - GHG'!G$11:H$993,2, 0)), "", VLOOKUP($A56,'Indices - GHG'!G$11:H$993, 2, 0))</f>
        <v>10829313</v>
      </c>
      <c r="J56" s="95">
        <f t="shared" si="1"/>
        <v>1.02</v>
      </c>
      <c r="K56" s="274" t="s">
        <v>384</v>
      </c>
      <c r="L56" s="274" t="s">
        <v>384</v>
      </c>
      <c r="M56" s="125">
        <f t="shared" si="2"/>
        <v>1.02</v>
      </c>
      <c r="N56" s="274" t="s">
        <v>384</v>
      </c>
      <c r="O56" s="199" t="s">
        <v>384</v>
      </c>
      <c r="P56" s="274" t="s">
        <v>384</v>
      </c>
      <c r="Q56" s="91"/>
      <c r="R56" s="91"/>
      <c r="S56" s="91"/>
      <c r="T56" s="91"/>
    </row>
    <row r="57" spans="1:20">
      <c r="A57" s="83" t="s">
        <v>90</v>
      </c>
      <c r="B57" s="85" t="s">
        <v>384</v>
      </c>
      <c r="C57" s="83" t="s">
        <v>384</v>
      </c>
      <c r="D57" s="95" t="s">
        <v>384</v>
      </c>
      <c r="E57" s="91"/>
      <c r="F57" s="126">
        <f>IF(ISERROR(VLOOKUP($A57,'Indices - GHG'!D$11:E$986,2, 0)), "", VLOOKUP($A57,'Indices - GHG'!D$11:E$986, 2, 0))</f>
        <v>1</v>
      </c>
      <c r="G57" s="95">
        <f t="shared" si="0"/>
        <v>1</v>
      </c>
      <c r="H57" s="127"/>
      <c r="I57" s="128">
        <f>IF(ISERROR(VLOOKUP($A57,'Indices - GHG'!G$11:H$993,2, 0)), "", VLOOKUP($A57,'Indices - GHG'!G$11:H$993, 2, 0))</f>
        <v>1281571</v>
      </c>
      <c r="J57" s="95">
        <f t="shared" si="1"/>
        <v>1</v>
      </c>
      <c r="K57" s="274" t="s">
        <v>384</v>
      </c>
      <c r="L57" s="274" t="s">
        <v>384</v>
      </c>
      <c r="M57" s="125">
        <f t="shared" si="2"/>
        <v>1</v>
      </c>
      <c r="N57" s="274" t="s">
        <v>384</v>
      </c>
      <c r="O57" s="199" t="s">
        <v>384</v>
      </c>
      <c r="P57" s="274" t="s">
        <v>384</v>
      </c>
      <c r="Q57" s="91"/>
      <c r="R57" s="91"/>
      <c r="S57" s="91"/>
      <c r="T57" s="91"/>
    </row>
    <row r="58" spans="1:20">
      <c r="A58" s="83" t="s">
        <v>94</v>
      </c>
      <c r="B58" s="86" t="s">
        <v>384</v>
      </c>
      <c r="C58" s="83" t="s">
        <v>384</v>
      </c>
      <c r="D58" s="95" t="s">
        <v>384</v>
      </c>
      <c r="E58" s="91"/>
      <c r="F58" s="126">
        <f>IF(ISERROR(VLOOKUP($A58,'Indices - GHG'!D$11:E$986,2, 0)), "", VLOOKUP($A58,'Indices - GHG'!D$11:E$986, 2, 0))</f>
        <v>31</v>
      </c>
      <c r="G58" s="95">
        <f t="shared" si="0"/>
        <v>1.02</v>
      </c>
      <c r="H58" s="127"/>
      <c r="I58" s="128">
        <f>IF(ISERROR(VLOOKUP($A58,'Indices - GHG'!G$11:H$993,2, 0)), "", VLOOKUP($A58,'Indices - GHG'!G$11:H$993, 2, 0))</f>
        <v>13384085</v>
      </c>
      <c r="J58" s="95">
        <f t="shared" si="1"/>
        <v>1.02</v>
      </c>
      <c r="K58" s="274" t="s">
        <v>384</v>
      </c>
      <c r="L58" s="274" t="s">
        <v>384</v>
      </c>
      <c r="M58" s="125">
        <f t="shared" si="2"/>
        <v>1.02</v>
      </c>
      <c r="N58" s="274" t="s">
        <v>384</v>
      </c>
      <c r="O58" s="199" t="s">
        <v>384</v>
      </c>
      <c r="P58" s="274" t="s">
        <v>384</v>
      </c>
      <c r="Q58" s="91"/>
      <c r="R58" s="91"/>
      <c r="S58" s="91"/>
      <c r="T58" s="91"/>
    </row>
    <row r="59" spans="1:20">
      <c r="A59" s="83" t="s">
        <v>99</v>
      </c>
      <c r="B59" s="85" t="s">
        <v>384</v>
      </c>
      <c r="C59" s="83" t="s">
        <v>384</v>
      </c>
      <c r="D59" s="95" t="s">
        <v>384</v>
      </c>
      <c r="E59" s="91"/>
      <c r="F59" s="126">
        <f>IF(ISERROR(VLOOKUP($A59,'Indices - GHG'!D$11:E$986,2, 0)), "", VLOOKUP($A59,'Indices - GHG'!D$11:E$986, 2, 0))</f>
        <v>45</v>
      </c>
      <c r="G59" s="95">
        <f t="shared" si="0"/>
        <v>1.03</v>
      </c>
      <c r="H59" s="127"/>
      <c r="I59" s="128">
        <f>IF(ISERROR(VLOOKUP($A59,'Indices - GHG'!G$11:H$993,2, 0)), "", VLOOKUP($A59,'Indices - GHG'!G$11:H$993, 2, 0))</f>
        <v>23722576</v>
      </c>
      <c r="J59" s="95">
        <f t="shared" si="1"/>
        <v>1.04</v>
      </c>
      <c r="K59" s="274" t="s">
        <v>384</v>
      </c>
      <c r="L59" s="274" t="s">
        <v>384</v>
      </c>
      <c r="M59" s="125">
        <f t="shared" si="2"/>
        <v>1.0350000000000001</v>
      </c>
      <c r="N59" s="274" t="s">
        <v>384</v>
      </c>
      <c r="O59" s="199" t="s">
        <v>384</v>
      </c>
      <c r="P59" s="274" t="s">
        <v>384</v>
      </c>
      <c r="Q59" s="91"/>
      <c r="R59" s="91"/>
      <c r="S59" s="91"/>
      <c r="T59" s="91"/>
    </row>
    <row r="60" spans="1:20">
      <c r="A60" s="83" t="s">
        <v>101</v>
      </c>
      <c r="B60" s="85" t="s">
        <v>384</v>
      </c>
      <c r="C60" s="83" t="s">
        <v>384</v>
      </c>
      <c r="D60" s="95" t="s">
        <v>384</v>
      </c>
      <c r="E60" s="91"/>
      <c r="F60" s="126">
        <f>IF(ISERROR(VLOOKUP($A60,'Indices - GHG'!D$11:E$986,2, 0)), "", VLOOKUP($A60,'Indices - GHG'!D$11:E$986, 2, 0))</f>
        <v>1</v>
      </c>
      <c r="G60" s="95">
        <f t="shared" si="0"/>
        <v>1</v>
      </c>
      <c r="H60" s="127"/>
      <c r="I60" s="128">
        <f>IF(ISERROR(VLOOKUP($A60,'Indices - GHG'!G$11:H$993,2, 0)), "", VLOOKUP($A60,'Indices - GHG'!G$11:H$993, 2, 0))</f>
        <v>74668664</v>
      </c>
      <c r="J60" s="95">
        <f t="shared" si="1"/>
        <v>1.1200000000000001</v>
      </c>
      <c r="K60" s="274" t="s">
        <v>384</v>
      </c>
      <c r="L60" s="274" t="s">
        <v>384</v>
      </c>
      <c r="M60" s="125">
        <f t="shared" si="2"/>
        <v>1.06</v>
      </c>
      <c r="N60" s="274" t="s">
        <v>384</v>
      </c>
      <c r="O60" s="199" t="s">
        <v>384</v>
      </c>
      <c r="P60" s="274" t="s">
        <v>384</v>
      </c>
      <c r="Q60" s="91"/>
      <c r="R60" s="91"/>
      <c r="S60" s="91"/>
      <c r="T60" s="91"/>
    </row>
    <row r="61" spans="1:20">
      <c r="A61" s="83" t="s">
        <v>103</v>
      </c>
      <c r="B61" s="85" t="s">
        <v>384</v>
      </c>
      <c r="C61" s="83" t="s">
        <v>384</v>
      </c>
      <c r="D61" s="95" t="s">
        <v>384</v>
      </c>
      <c r="E61" s="91"/>
      <c r="F61" s="126">
        <f>IF(ISERROR(VLOOKUP($A61,'Indices - GHG'!D$11:E$986,2, 0)), "", VLOOKUP($A61,'Indices - GHG'!D$11:E$986, 2, 0))</f>
        <v>8</v>
      </c>
      <c r="G61" s="95">
        <f t="shared" si="0"/>
        <v>1.01</v>
      </c>
      <c r="H61" s="127"/>
      <c r="I61" s="128">
        <f>IF(ISERROR(VLOOKUP($A61,'Indices - GHG'!G$11:H$993,2, 0)), "", VLOOKUP($A61,'Indices - GHG'!G$11:H$993, 2, 0))</f>
        <v>3703789.2</v>
      </c>
      <c r="J61" s="95">
        <f t="shared" si="1"/>
        <v>1.01</v>
      </c>
      <c r="K61" s="274" t="s">
        <v>384</v>
      </c>
      <c r="L61" s="274" t="s">
        <v>384</v>
      </c>
      <c r="M61" s="125">
        <f t="shared" si="2"/>
        <v>1.01</v>
      </c>
      <c r="N61" s="274" t="s">
        <v>384</v>
      </c>
      <c r="O61" s="199" t="s">
        <v>384</v>
      </c>
      <c r="P61" s="274" t="s">
        <v>384</v>
      </c>
      <c r="Q61" s="91"/>
      <c r="R61" s="91"/>
      <c r="S61" s="91"/>
      <c r="T61" s="91"/>
    </row>
    <row r="62" spans="1:20">
      <c r="A62" s="83" t="s">
        <v>105</v>
      </c>
      <c r="B62" s="86" t="s">
        <v>384</v>
      </c>
      <c r="C62" s="83" t="s">
        <v>384</v>
      </c>
      <c r="D62" s="95" t="s">
        <v>384</v>
      </c>
      <c r="E62" s="91"/>
      <c r="F62" s="126">
        <f>IF(ISERROR(VLOOKUP($A62,'Indices - GHG'!D$11:E$986,2, 0)), "", VLOOKUP($A62,'Indices - GHG'!D$11:E$986, 2, 0))</f>
        <v>4</v>
      </c>
      <c r="G62" s="95">
        <f t="shared" si="0"/>
        <v>1</v>
      </c>
      <c r="H62" s="127"/>
      <c r="I62" s="128">
        <f>IF(ISERROR(VLOOKUP($A62,'Indices - GHG'!G$11:H$993,2, 0)), "", VLOOKUP($A62,'Indices - GHG'!G$11:H$993, 2, 0))</f>
        <v>5917772</v>
      </c>
      <c r="J62" s="95">
        <f t="shared" si="1"/>
        <v>1.01</v>
      </c>
      <c r="K62" s="274" t="s">
        <v>384</v>
      </c>
      <c r="L62" s="274" t="s">
        <v>384</v>
      </c>
      <c r="M62" s="125">
        <f t="shared" si="2"/>
        <v>1.0049999999999999</v>
      </c>
      <c r="N62" s="274" t="s">
        <v>384</v>
      </c>
      <c r="O62" s="199" t="s">
        <v>384</v>
      </c>
      <c r="P62" s="274" t="s">
        <v>384</v>
      </c>
      <c r="Q62" s="91"/>
      <c r="R62" s="91"/>
      <c r="S62" s="91"/>
      <c r="T62" s="91"/>
    </row>
    <row r="63" spans="1:20">
      <c r="A63" s="83" t="s">
        <v>107</v>
      </c>
      <c r="B63" s="86" t="s">
        <v>384</v>
      </c>
      <c r="C63" s="83" t="s">
        <v>384</v>
      </c>
      <c r="D63" s="95" t="s">
        <v>384</v>
      </c>
      <c r="E63" s="91"/>
      <c r="F63" s="126">
        <f>IF(ISERROR(VLOOKUP($A63,'Indices - GHG'!D$11:E$986,2, 0)), "", VLOOKUP($A63,'Indices - GHG'!D$11:E$986, 2, 0))</f>
        <v>1</v>
      </c>
      <c r="G63" s="95">
        <f t="shared" si="0"/>
        <v>1</v>
      </c>
      <c r="H63" s="127"/>
      <c r="I63" s="128">
        <f>IF(ISERROR(VLOOKUP($A63,'Indices - GHG'!G$11:H$993,2, 0)), "", VLOOKUP($A63,'Indices - GHG'!G$11:H$993, 2, 0))</f>
        <v>5133191</v>
      </c>
      <c r="J63" s="95">
        <f t="shared" si="1"/>
        <v>1.01</v>
      </c>
      <c r="K63" s="274" t="s">
        <v>384</v>
      </c>
      <c r="L63" s="274" t="s">
        <v>384</v>
      </c>
      <c r="M63" s="125">
        <f t="shared" si="2"/>
        <v>1.0049999999999999</v>
      </c>
      <c r="N63" s="274" t="s">
        <v>384</v>
      </c>
      <c r="O63" s="199" t="s">
        <v>384</v>
      </c>
      <c r="P63" s="274" t="s">
        <v>384</v>
      </c>
      <c r="Q63" s="91"/>
      <c r="R63" s="91"/>
      <c r="S63" s="91"/>
      <c r="T63" s="91"/>
    </row>
    <row r="64" spans="1:20">
      <c r="A64" s="83" t="s">
        <v>109</v>
      </c>
      <c r="B64" s="85" t="s">
        <v>384</v>
      </c>
      <c r="C64" s="83" t="s">
        <v>384</v>
      </c>
      <c r="D64" s="95" t="s">
        <v>384</v>
      </c>
      <c r="E64" s="91"/>
      <c r="F64" s="126">
        <f>IF(ISERROR(VLOOKUP($A64,'Indices - GHG'!D$11:E$986,2, 0)), "", VLOOKUP($A64,'Indices - GHG'!D$11:E$986, 2, 0))</f>
        <v>11</v>
      </c>
      <c r="G64" s="95">
        <f t="shared" si="0"/>
        <v>1.01</v>
      </c>
      <c r="H64" s="127"/>
      <c r="I64" s="128">
        <f>IF(ISERROR(VLOOKUP($A64,'Indices - GHG'!G$11:H$993,2, 0)), "", VLOOKUP($A64,'Indices - GHG'!G$11:H$993, 2, 0))</f>
        <v>1036086.75</v>
      </c>
      <c r="J64" s="95">
        <f t="shared" si="1"/>
        <v>1</v>
      </c>
      <c r="K64" s="274" t="s">
        <v>384</v>
      </c>
      <c r="L64" s="274" t="s">
        <v>384</v>
      </c>
      <c r="M64" s="125">
        <f t="shared" si="2"/>
        <v>1.0049999999999999</v>
      </c>
      <c r="N64" s="274" t="s">
        <v>384</v>
      </c>
      <c r="O64" s="199" t="s">
        <v>384</v>
      </c>
      <c r="P64" s="274" t="s">
        <v>384</v>
      </c>
      <c r="Q64" s="91"/>
      <c r="R64" s="91"/>
      <c r="S64" s="91"/>
      <c r="T64" s="91"/>
    </row>
    <row r="65" spans="1:20">
      <c r="A65" s="83" t="s">
        <v>111</v>
      </c>
      <c r="B65" s="86" t="s">
        <v>384</v>
      </c>
      <c r="C65" s="83" t="s">
        <v>384</v>
      </c>
      <c r="D65" s="95" t="s">
        <v>384</v>
      </c>
      <c r="E65" s="91"/>
      <c r="F65" s="126">
        <f>IF(ISERROR(VLOOKUP($A65,'Indices - GHG'!D$11:E$986,2, 0)), "", VLOOKUP($A65,'Indices - GHG'!D$11:E$986, 2, 0))</f>
        <v>1</v>
      </c>
      <c r="G65" s="95">
        <f t="shared" si="0"/>
        <v>1</v>
      </c>
      <c r="H65" s="127"/>
      <c r="I65" s="128">
        <f>IF(ISERROR(VLOOKUP($A65,'Indices - GHG'!G$11:H$993,2, 0)), "", VLOOKUP($A65,'Indices - GHG'!G$11:H$993, 2, 0))</f>
        <v>1279157.8</v>
      </c>
      <c r="J65" s="95">
        <f t="shared" si="1"/>
        <v>1</v>
      </c>
      <c r="K65" s="274" t="s">
        <v>384</v>
      </c>
      <c r="L65" s="274" t="s">
        <v>384</v>
      </c>
      <c r="M65" s="125">
        <f t="shared" si="2"/>
        <v>1</v>
      </c>
      <c r="N65" s="274" t="s">
        <v>384</v>
      </c>
      <c r="O65" s="199" t="s">
        <v>384</v>
      </c>
      <c r="P65" s="274" t="s">
        <v>384</v>
      </c>
      <c r="Q65" s="91"/>
      <c r="R65" s="91"/>
      <c r="S65" s="91"/>
      <c r="T65" s="91"/>
    </row>
    <row r="66" spans="1:20">
      <c r="A66" s="83" t="s">
        <v>113</v>
      </c>
      <c r="B66" s="86" t="s">
        <v>384</v>
      </c>
      <c r="C66" s="83" t="s">
        <v>384</v>
      </c>
      <c r="D66" s="95" t="s">
        <v>384</v>
      </c>
      <c r="E66" s="91"/>
      <c r="F66" s="126">
        <f>IF(ISERROR(VLOOKUP($A66,'Indices - GHG'!D$11:E$986,2, 0)), "", VLOOKUP($A66,'Indices - GHG'!D$11:E$986, 2, 0))</f>
        <v>17</v>
      </c>
      <c r="G66" s="95">
        <f t="shared" si="0"/>
        <v>1.01</v>
      </c>
      <c r="H66" s="127"/>
      <c r="I66" s="128">
        <f>IF(ISERROR(VLOOKUP($A66,'Indices - GHG'!G$11:H$993,2, 0)), "", VLOOKUP($A66,'Indices - GHG'!G$11:H$993, 2, 0))</f>
        <v>128861670</v>
      </c>
      <c r="J66" s="95">
        <f t="shared" si="1"/>
        <v>1.21</v>
      </c>
      <c r="K66" s="274" t="s">
        <v>384</v>
      </c>
      <c r="L66" s="274" t="s">
        <v>384</v>
      </c>
      <c r="M66" s="125">
        <f t="shared" si="2"/>
        <v>1.1099999999999999</v>
      </c>
      <c r="N66" s="274" t="s">
        <v>384</v>
      </c>
      <c r="O66" s="199" t="s">
        <v>384</v>
      </c>
      <c r="P66" s="274" t="s">
        <v>384</v>
      </c>
      <c r="Q66" s="91"/>
      <c r="R66" s="91"/>
      <c r="S66" s="91"/>
      <c r="T66" s="91"/>
    </row>
    <row r="67" spans="1:20">
      <c r="A67" s="83" t="s">
        <v>117</v>
      </c>
      <c r="B67" s="85" t="s">
        <v>384</v>
      </c>
      <c r="C67" s="83" t="s">
        <v>384</v>
      </c>
      <c r="D67" s="95" t="s">
        <v>384</v>
      </c>
      <c r="E67" s="91"/>
      <c r="F67" s="126">
        <f>IF(ISERROR(VLOOKUP($A67,'Indices - GHG'!D$11:E$986,2, 0)), "", VLOOKUP($A67,'Indices - GHG'!D$11:E$986, 2, 0))</f>
        <v>2</v>
      </c>
      <c r="G67" s="95">
        <f t="shared" si="0"/>
        <v>1</v>
      </c>
      <c r="H67" s="127"/>
      <c r="I67" s="128">
        <f>IF(ISERROR(VLOOKUP($A67,'Indices - GHG'!G$11:H$993,2, 0)), "", VLOOKUP($A67,'Indices - GHG'!G$11:H$993, 2, 0))</f>
        <v>786681.5</v>
      </c>
      <c r="J67" s="95">
        <f t="shared" si="1"/>
        <v>1</v>
      </c>
      <c r="K67" s="274" t="s">
        <v>384</v>
      </c>
      <c r="L67" s="274" t="s">
        <v>384</v>
      </c>
      <c r="M67" s="125">
        <f t="shared" si="2"/>
        <v>1</v>
      </c>
      <c r="N67" s="274" t="s">
        <v>384</v>
      </c>
      <c r="O67" s="199" t="s">
        <v>384</v>
      </c>
      <c r="P67" s="274" t="s">
        <v>384</v>
      </c>
      <c r="Q67" s="91"/>
      <c r="R67" s="91"/>
      <c r="S67" s="91"/>
      <c r="T67" s="91"/>
    </row>
    <row r="68" spans="1:20">
      <c r="A68" s="83" t="s">
        <v>119</v>
      </c>
      <c r="B68" s="86" t="s">
        <v>384</v>
      </c>
      <c r="C68" s="83" t="s">
        <v>384</v>
      </c>
      <c r="D68" s="95" t="s">
        <v>384</v>
      </c>
      <c r="E68" s="91"/>
      <c r="F68" s="126">
        <f>IF(ISERROR(VLOOKUP($A68,'Indices - GHG'!D$11:E$986,2, 0)), "", VLOOKUP($A68,'Indices - GHG'!D$11:E$986, 2, 0))</f>
        <v>32</v>
      </c>
      <c r="G68" s="95">
        <f t="shared" si="0"/>
        <v>1.02</v>
      </c>
      <c r="H68" s="127"/>
      <c r="I68" s="128">
        <f>IF(ISERROR(VLOOKUP($A68,'Indices - GHG'!G$11:H$993,2, 0)), "", VLOOKUP($A68,'Indices - GHG'!G$11:H$993, 2, 0))</f>
        <v>10611370</v>
      </c>
      <c r="J68" s="95">
        <f t="shared" si="1"/>
        <v>1.02</v>
      </c>
      <c r="K68" s="274" t="s">
        <v>384</v>
      </c>
      <c r="L68" s="274" t="s">
        <v>384</v>
      </c>
      <c r="M68" s="125">
        <f t="shared" si="2"/>
        <v>1.02</v>
      </c>
      <c r="N68" s="274" t="s">
        <v>384</v>
      </c>
      <c r="O68" s="199" t="s">
        <v>384</v>
      </c>
      <c r="P68" s="274" t="s">
        <v>384</v>
      </c>
      <c r="Q68" s="91"/>
      <c r="R68" s="91"/>
      <c r="S68" s="91"/>
      <c r="T68" s="91"/>
    </row>
    <row r="69" spans="1:20">
      <c r="A69" s="83" t="s">
        <v>121</v>
      </c>
      <c r="B69" s="85" t="s">
        <v>384</v>
      </c>
      <c r="C69" s="83" t="s">
        <v>384</v>
      </c>
      <c r="D69" s="95" t="s">
        <v>384</v>
      </c>
      <c r="E69" s="91"/>
      <c r="F69" s="126" t="str">
        <f>IF(ISERROR(VLOOKUP($A69,'Indices - GHG'!D$11:E$986,2, 0)), "", VLOOKUP($A69,'Indices - GHG'!D$11:E$986, 2, 0))</f>
        <v/>
      </c>
      <c r="G69" s="95" t="str">
        <f t="shared" si="0"/>
        <v/>
      </c>
      <c r="H69" s="127"/>
      <c r="I69" s="128">
        <f>IF(ISERROR(VLOOKUP($A69,'Indices - GHG'!G$11:H$993,2, 0)), "", VLOOKUP($A69,'Indices - GHG'!G$11:H$993, 2, 0))</f>
        <v>67722930</v>
      </c>
      <c r="J69" s="95">
        <f t="shared" si="1"/>
        <v>1.1100000000000001</v>
      </c>
      <c r="K69" s="274" t="s">
        <v>384</v>
      </c>
      <c r="L69" s="274" t="s">
        <v>384</v>
      </c>
      <c r="M69" s="125">
        <f t="shared" si="2"/>
        <v>1.1100000000000001</v>
      </c>
      <c r="N69" s="274" t="s">
        <v>384</v>
      </c>
      <c r="O69" s="199" t="s">
        <v>384</v>
      </c>
      <c r="P69" s="274" t="s">
        <v>384</v>
      </c>
      <c r="Q69" s="91"/>
      <c r="R69" s="91"/>
      <c r="S69" s="91"/>
      <c r="T69" s="91"/>
    </row>
    <row r="70" spans="1:20">
      <c r="A70" s="83" t="s">
        <v>123</v>
      </c>
      <c r="B70" s="85" t="s">
        <v>384</v>
      </c>
      <c r="C70" s="83" t="s">
        <v>384</v>
      </c>
      <c r="D70" s="95" t="s">
        <v>384</v>
      </c>
      <c r="E70" s="91"/>
      <c r="F70" s="126">
        <f>IF(ISERROR(VLOOKUP($A70,'Indices - GHG'!D$11:E$986,2, 0)), "", VLOOKUP($A70,'Indices - GHG'!D$11:E$986, 2, 0))</f>
        <v>5</v>
      </c>
      <c r="G70" s="95">
        <f t="shared" si="0"/>
        <v>1</v>
      </c>
      <c r="H70" s="127"/>
      <c r="I70" s="128">
        <f>IF(ISERROR(VLOOKUP($A70,'Indices - GHG'!G$11:H$993,2, 0)), "", VLOOKUP($A70,'Indices - GHG'!G$11:H$993, 2, 0))</f>
        <v>11807205</v>
      </c>
      <c r="J70" s="95">
        <f t="shared" si="1"/>
        <v>1.02</v>
      </c>
      <c r="K70" s="274" t="s">
        <v>384</v>
      </c>
      <c r="L70" s="274" t="s">
        <v>384</v>
      </c>
      <c r="M70" s="125">
        <f t="shared" si="2"/>
        <v>1.01</v>
      </c>
      <c r="N70" s="274" t="s">
        <v>384</v>
      </c>
      <c r="O70" s="199" t="s">
        <v>384</v>
      </c>
      <c r="P70" s="274" t="s">
        <v>384</v>
      </c>
      <c r="Q70" s="91"/>
      <c r="R70" s="91"/>
      <c r="S70" s="91"/>
      <c r="T70" s="91"/>
    </row>
    <row r="71" spans="1:20">
      <c r="A71" s="83" t="s">
        <v>125</v>
      </c>
      <c r="B71" s="86" t="s">
        <v>384</v>
      </c>
      <c r="C71" s="83" t="s">
        <v>384</v>
      </c>
      <c r="D71" s="95" t="s">
        <v>384</v>
      </c>
      <c r="E71" s="91"/>
      <c r="F71" s="126">
        <f>IF(ISERROR(VLOOKUP($A71,'Indices - GHG'!D$11:E$986,2, 0)), "", VLOOKUP($A71,'Indices - GHG'!D$11:E$986, 2, 0))</f>
        <v>1</v>
      </c>
      <c r="G71" s="95">
        <f t="shared" si="0"/>
        <v>1</v>
      </c>
      <c r="H71" s="127"/>
      <c r="I71" s="128">
        <f>IF(ISERROR(VLOOKUP($A71,'Indices - GHG'!G$11:H$993,2, 0)), "", VLOOKUP($A71,'Indices - GHG'!G$11:H$993, 2, 0))</f>
        <v>1748332.4</v>
      </c>
      <c r="J71" s="95">
        <f t="shared" si="1"/>
        <v>1</v>
      </c>
      <c r="K71" s="274" t="s">
        <v>384</v>
      </c>
      <c r="L71" s="274" t="s">
        <v>384</v>
      </c>
      <c r="M71" s="125">
        <f t="shared" si="2"/>
        <v>1</v>
      </c>
      <c r="N71" s="274" t="s">
        <v>384</v>
      </c>
      <c r="O71" s="199" t="s">
        <v>384</v>
      </c>
      <c r="P71" s="274" t="s">
        <v>384</v>
      </c>
      <c r="Q71" s="91"/>
      <c r="R71" s="91"/>
      <c r="S71" s="91"/>
      <c r="T71" s="91"/>
    </row>
    <row r="72" spans="1:20">
      <c r="A72" s="83" t="s">
        <v>127</v>
      </c>
      <c r="B72" s="85" t="s">
        <v>384</v>
      </c>
      <c r="C72" s="83" t="s">
        <v>384</v>
      </c>
      <c r="D72" s="95" t="s">
        <v>384</v>
      </c>
      <c r="E72" s="91"/>
      <c r="F72" s="126">
        <f>IF(ISERROR(VLOOKUP($A72,'Indices - GHG'!D$11:E$986,2, 0)), "", VLOOKUP($A72,'Indices - GHG'!D$11:E$986, 2, 0))</f>
        <v>13</v>
      </c>
      <c r="G72" s="95">
        <f t="shared" si="0"/>
        <v>1.01</v>
      </c>
      <c r="H72" s="127"/>
      <c r="I72" s="128">
        <f>IF(ISERROR(VLOOKUP($A72,'Indices - GHG'!G$11:H$993,2, 0)), "", VLOOKUP($A72,'Indices - GHG'!G$11:H$993, 2, 0))</f>
        <v>3169360.2</v>
      </c>
      <c r="J72" s="95">
        <f t="shared" si="1"/>
        <v>1.01</v>
      </c>
      <c r="K72" s="274" t="s">
        <v>384</v>
      </c>
      <c r="L72" s="274" t="s">
        <v>384</v>
      </c>
      <c r="M72" s="125">
        <f t="shared" si="2"/>
        <v>1.01</v>
      </c>
      <c r="N72" s="274" t="s">
        <v>384</v>
      </c>
      <c r="O72" s="199" t="s">
        <v>384</v>
      </c>
      <c r="P72" s="274" t="s">
        <v>384</v>
      </c>
      <c r="Q72" s="91"/>
      <c r="R72" s="91"/>
      <c r="S72" s="91"/>
      <c r="T72" s="91"/>
    </row>
    <row r="73" spans="1:20">
      <c r="A73" s="83" t="s">
        <v>129</v>
      </c>
      <c r="B73" s="85" t="s">
        <v>384</v>
      </c>
      <c r="C73" s="83" t="s">
        <v>384</v>
      </c>
      <c r="D73" s="95" t="s">
        <v>384</v>
      </c>
      <c r="E73" s="91"/>
      <c r="F73" s="126">
        <f>IF(ISERROR(VLOOKUP($A73,'Indices - GHG'!D$11:E$986,2, 0)), "", VLOOKUP($A73,'Indices - GHG'!D$11:E$986, 2, 0))</f>
        <v>583</v>
      </c>
      <c r="G73" s="95">
        <f t="shared" si="0"/>
        <v>1.4</v>
      </c>
      <c r="H73" s="127"/>
      <c r="I73" s="128">
        <f>IF(ISERROR(VLOOKUP($A73,'Indices - GHG'!G$11:H$993,2, 0)), "", VLOOKUP($A73,'Indices - GHG'!G$11:H$993, 2, 0))</f>
        <v>61376812</v>
      </c>
      <c r="J73" s="95">
        <f t="shared" si="1"/>
        <v>1.1000000000000001</v>
      </c>
      <c r="K73" s="274" t="s">
        <v>384</v>
      </c>
      <c r="L73" s="274" t="s">
        <v>384</v>
      </c>
      <c r="M73" s="125">
        <f t="shared" si="2"/>
        <v>1.25</v>
      </c>
      <c r="N73" s="274" t="s">
        <v>384</v>
      </c>
      <c r="O73" s="199" t="s">
        <v>384</v>
      </c>
      <c r="P73" s="274" t="s">
        <v>384</v>
      </c>
      <c r="Q73" s="91"/>
      <c r="R73" s="91"/>
      <c r="S73" s="91"/>
      <c r="T73" s="91"/>
    </row>
    <row r="74" spans="1:20">
      <c r="A74" s="83" t="s">
        <v>131</v>
      </c>
      <c r="B74" s="85" t="s">
        <v>384</v>
      </c>
      <c r="C74" s="83" t="s">
        <v>384</v>
      </c>
      <c r="D74" s="95" t="s">
        <v>384</v>
      </c>
      <c r="E74" s="91"/>
      <c r="F74" s="126">
        <f>IF(ISERROR(VLOOKUP($A74,'Indices - GHG'!D$11:E$986,2, 0)), "", VLOOKUP($A74,'Indices - GHG'!D$11:E$986, 2, 0))</f>
        <v>24</v>
      </c>
      <c r="G74" s="95">
        <f t="shared" si="0"/>
        <v>1.02</v>
      </c>
      <c r="H74" s="127"/>
      <c r="I74" s="128">
        <f>IF(ISERROR(VLOOKUP($A74,'Indices - GHG'!G$11:H$993,2, 0)), "", VLOOKUP($A74,'Indices - GHG'!G$11:H$993, 2, 0))</f>
        <v>24539052</v>
      </c>
      <c r="J74" s="95">
        <f t="shared" si="1"/>
        <v>1.04</v>
      </c>
      <c r="K74" s="274" t="s">
        <v>384</v>
      </c>
      <c r="L74" s="274" t="s">
        <v>384</v>
      </c>
      <c r="M74" s="125">
        <f t="shared" si="2"/>
        <v>1.03</v>
      </c>
      <c r="N74" s="274" t="s">
        <v>384</v>
      </c>
      <c r="O74" s="199" t="s">
        <v>384</v>
      </c>
      <c r="P74" s="274" t="s">
        <v>384</v>
      </c>
      <c r="Q74" s="91"/>
      <c r="R74" s="91"/>
      <c r="S74" s="91"/>
      <c r="T74" s="91"/>
    </row>
    <row r="75" spans="1:20">
      <c r="A75" s="83" t="s">
        <v>133</v>
      </c>
      <c r="B75" s="86" t="s">
        <v>384</v>
      </c>
      <c r="C75" s="83" t="s">
        <v>384</v>
      </c>
      <c r="D75" s="95" t="s">
        <v>384</v>
      </c>
      <c r="E75" s="91"/>
      <c r="F75" s="126">
        <f>IF(ISERROR(VLOOKUP($A75,'Indices - GHG'!D$11:E$986,2, 0)), "", VLOOKUP($A75,'Indices - GHG'!D$11:E$986, 2, 0))</f>
        <v>52</v>
      </c>
      <c r="G75" s="95">
        <f t="shared" si="0"/>
        <v>1.04</v>
      </c>
      <c r="H75" s="127"/>
      <c r="I75" s="128">
        <f>IF(ISERROR(VLOOKUP($A75,'Indices - GHG'!G$11:H$993,2, 0)), "", VLOOKUP($A75,'Indices - GHG'!G$11:H$993, 2, 0))</f>
        <v>8906860</v>
      </c>
      <c r="J75" s="95">
        <f t="shared" si="1"/>
        <v>1.01</v>
      </c>
      <c r="K75" s="274" t="s">
        <v>384</v>
      </c>
      <c r="L75" s="274" t="s">
        <v>384</v>
      </c>
      <c r="M75" s="125">
        <f t="shared" si="2"/>
        <v>1.0249999999999999</v>
      </c>
      <c r="N75" s="274" t="s">
        <v>384</v>
      </c>
      <c r="O75" s="199" t="s">
        <v>384</v>
      </c>
      <c r="P75" s="274" t="s">
        <v>384</v>
      </c>
      <c r="Q75" s="91"/>
      <c r="R75" s="91"/>
      <c r="S75" s="91"/>
      <c r="T75" s="91"/>
    </row>
    <row r="76" spans="1:20">
      <c r="A76" s="83" t="s">
        <v>135</v>
      </c>
      <c r="B76" s="86" t="s">
        <v>384</v>
      </c>
      <c r="C76" s="83" t="s">
        <v>384</v>
      </c>
      <c r="D76" s="95" t="s">
        <v>384</v>
      </c>
      <c r="E76" s="91"/>
      <c r="F76" s="126">
        <f>IF(ISERROR(VLOOKUP($A76,'Indices - GHG'!D$11:E$986,2, 0)), "", VLOOKUP($A76,'Indices - GHG'!D$11:E$986, 2, 0))</f>
        <v>0</v>
      </c>
      <c r="G76" s="95">
        <f t="shared" si="0"/>
        <v>1</v>
      </c>
      <c r="H76" s="127"/>
      <c r="I76" s="128">
        <f>IF(ISERROR(VLOOKUP($A76,'Indices - GHG'!G$11:H$993,2, 0)), "", VLOOKUP($A76,'Indices - GHG'!G$11:H$993, 2, 0))</f>
        <v>60221.233999999997</v>
      </c>
      <c r="J76" s="95">
        <f t="shared" si="1"/>
        <v>1</v>
      </c>
      <c r="K76" s="274" t="s">
        <v>384</v>
      </c>
      <c r="L76" s="274" t="s">
        <v>384</v>
      </c>
      <c r="M76" s="125">
        <f t="shared" si="2"/>
        <v>1</v>
      </c>
      <c r="N76" s="274" t="s">
        <v>384</v>
      </c>
      <c r="O76" s="199" t="s">
        <v>384</v>
      </c>
      <c r="P76" s="274" t="s">
        <v>384</v>
      </c>
      <c r="Q76" s="91"/>
      <c r="R76" s="91"/>
      <c r="S76" s="91"/>
      <c r="T76" s="91"/>
    </row>
    <row r="77" spans="1:20">
      <c r="A77" s="83" t="s">
        <v>137</v>
      </c>
      <c r="B77" s="85" t="s">
        <v>384</v>
      </c>
      <c r="C77" s="83" t="s">
        <v>384</v>
      </c>
      <c r="D77" s="95" t="s">
        <v>384</v>
      </c>
      <c r="E77" s="91"/>
      <c r="F77" s="126">
        <f>IF(ISERROR(VLOOKUP($A77,'Indices - GHG'!D$11:E$986,2, 0)), "", VLOOKUP($A77,'Indices - GHG'!D$11:E$986, 2, 0))</f>
        <v>21</v>
      </c>
      <c r="G77" s="95">
        <f t="shared" ref="G77:G140" si="3">IF(F77="", "", ROUND(1 + 9 * ((F77 - MIN($F$12:$F$1600)) / (MAX($F$12:$F$1600) - MIN($F$12:$F$1600))), 2))</f>
        <v>1.01</v>
      </c>
      <c r="H77" s="127"/>
      <c r="I77" s="128">
        <f>IF(ISERROR(VLOOKUP($A77,'Indices - GHG'!G$11:H$993,2, 0)), "", VLOOKUP($A77,'Indices - GHG'!G$11:H$993, 2, 0))</f>
        <v>20165194</v>
      </c>
      <c r="J77" s="95">
        <f t="shared" ref="J77:J140" si="4">IF(I77="", "", ROUND(1 + 9 * ((I77 - MIN($I$12:$I$1600)) / (MAX($I$12:$I$1600) - MIN($I$12:$I$1600))), 2))</f>
        <v>1.03</v>
      </c>
      <c r="K77" s="274" t="s">
        <v>384</v>
      </c>
      <c r="L77" s="274" t="s">
        <v>384</v>
      </c>
      <c r="M77" s="125">
        <f t="shared" ref="M77:M140" si="5">IF(ISERROR(AVERAGE(D77,G77,J77)),"",AVERAGE(D77,G77,J77))</f>
        <v>1.02</v>
      </c>
      <c r="N77" s="274" t="s">
        <v>384</v>
      </c>
      <c r="O77" s="199" t="s">
        <v>384</v>
      </c>
      <c r="P77" s="274" t="s">
        <v>384</v>
      </c>
      <c r="Q77" s="91"/>
      <c r="R77" s="91"/>
      <c r="S77" s="91"/>
      <c r="T77" s="91"/>
    </row>
    <row r="78" spans="1:20">
      <c r="A78" s="83" t="s">
        <v>139</v>
      </c>
      <c r="B78" s="85" t="s">
        <v>384</v>
      </c>
      <c r="C78" s="83" t="s">
        <v>384</v>
      </c>
      <c r="D78" s="95" t="s">
        <v>384</v>
      </c>
      <c r="E78" s="91"/>
      <c r="F78" s="126">
        <f>IF(ISERROR(VLOOKUP($A78,'Indices - GHG'!D$11:E$986,2, 0)), "", VLOOKUP($A78,'Indices - GHG'!D$11:E$986, 2, 0))</f>
        <v>4</v>
      </c>
      <c r="G78" s="95">
        <f t="shared" si="3"/>
        <v>1</v>
      </c>
      <c r="H78" s="127"/>
      <c r="I78" s="128">
        <f>IF(ISERROR(VLOOKUP($A78,'Indices - GHG'!G$11:H$993,2, 0)), "", VLOOKUP($A78,'Indices - GHG'!G$11:H$993, 2, 0))</f>
        <v>21743560</v>
      </c>
      <c r="J78" s="95">
        <f t="shared" si="4"/>
        <v>1.04</v>
      </c>
      <c r="K78" s="274" t="s">
        <v>384</v>
      </c>
      <c r="L78" s="274" t="s">
        <v>384</v>
      </c>
      <c r="M78" s="125">
        <f t="shared" si="5"/>
        <v>1.02</v>
      </c>
      <c r="N78" s="274" t="s">
        <v>384</v>
      </c>
      <c r="O78" s="199" t="s">
        <v>384</v>
      </c>
      <c r="P78" s="274" t="s">
        <v>384</v>
      </c>
      <c r="Q78" s="91"/>
      <c r="R78" s="91"/>
      <c r="S78" s="91"/>
      <c r="T78" s="91"/>
    </row>
    <row r="79" spans="1:20">
      <c r="A79" s="83" t="s">
        <v>141</v>
      </c>
      <c r="B79" s="85" t="s">
        <v>384</v>
      </c>
      <c r="C79" s="83" t="s">
        <v>384</v>
      </c>
      <c r="D79" s="95" t="s">
        <v>384</v>
      </c>
      <c r="E79" s="91"/>
      <c r="F79" s="126">
        <f>IF(ISERROR(VLOOKUP($A79,'Indices - GHG'!D$11:E$986,2, 0)), "", VLOOKUP($A79,'Indices - GHG'!D$11:E$986, 2, 0))</f>
        <v>0</v>
      </c>
      <c r="G79" s="95">
        <f t="shared" si="3"/>
        <v>1</v>
      </c>
      <c r="H79" s="127"/>
      <c r="I79" s="128">
        <f>IF(ISERROR(VLOOKUP($A79,'Indices - GHG'!G$11:H$993,2, 0)), "", VLOOKUP($A79,'Indices - GHG'!G$11:H$993, 2, 0))</f>
        <v>2291972.7999999998</v>
      </c>
      <c r="J79" s="95">
        <f t="shared" si="4"/>
        <v>1</v>
      </c>
      <c r="K79" s="274" t="s">
        <v>384</v>
      </c>
      <c r="L79" s="274" t="s">
        <v>384</v>
      </c>
      <c r="M79" s="125">
        <f t="shared" si="5"/>
        <v>1</v>
      </c>
      <c r="N79" s="274" t="s">
        <v>384</v>
      </c>
      <c r="O79" s="199" t="s">
        <v>384</v>
      </c>
      <c r="P79" s="274" t="s">
        <v>384</v>
      </c>
      <c r="Q79" s="91"/>
      <c r="R79" s="91"/>
      <c r="S79" s="91"/>
      <c r="T79" s="91"/>
    </row>
    <row r="80" spans="1:20">
      <c r="A80" s="83" t="s">
        <v>143</v>
      </c>
      <c r="B80" s="86" t="s">
        <v>384</v>
      </c>
      <c r="C80" s="83" t="s">
        <v>384</v>
      </c>
      <c r="D80" s="95" t="s">
        <v>384</v>
      </c>
      <c r="E80" s="91"/>
      <c r="F80" s="126">
        <f>IF(ISERROR(VLOOKUP($A80,'Indices - GHG'!D$11:E$986,2, 0)), "", VLOOKUP($A80,'Indices - GHG'!D$11:E$986, 2, 0))</f>
        <v>3</v>
      </c>
      <c r="G80" s="95">
        <f t="shared" si="3"/>
        <v>1</v>
      </c>
      <c r="H80" s="127"/>
      <c r="I80" s="128">
        <f>IF(ISERROR(VLOOKUP($A80,'Indices - GHG'!G$11:H$993,2, 0)), "", VLOOKUP($A80,'Indices - GHG'!G$11:H$993, 2, 0))</f>
        <v>1886403.2</v>
      </c>
      <c r="J80" s="95">
        <f t="shared" si="4"/>
        <v>1</v>
      </c>
      <c r="K80" s="274" t="s">
        <v>384</v>
      </c>
      <c r="L80" s="274" t="s">
        <v>384</v>
      </c>
      <c r="M80" s="125">
        <f t="shared" si="5"/>
        <v>1</v>
      </c>
      <c r="N80" s="274" t="s">
        <v>384</v>
      </c>
      <c r="O80" s="199" t="s">
        <v>384</v>
      </c>
      <c r="P80" s="274" t="s">
        <v>384</v>
      </c>
      <c r="Q80" s="91"/>
      <c r="R80" s="91"/>
      <c r="S80" s="91"/>
      <c r="T80" s="91"/>
    </row>
    <row r="81" spans="1:20">
      <c r="A81" s="83" t="s">
        <v>145</v>
      </c>
      <c r="B81" s="85" t="s">
        <v>384</v>
      </c>
      <c r="C81" s="83" t="s">
        <v>384</v>
      </c>
      <c r="D81" s="95" t="s">
        <v>384</v>
      </c>
      <c r="E81" s="91"/>
      <c r="F81" s="126">
        <f>IF(ISERROR(VLOOKUP($A81,'Indices - GHG'!D$11:E$986,2, 0)), "", VLOOKUP($A81,'Indices - GHG'!D$11:E$986, 2, 0))</f>
        <v>4</v>
      </c>
      <c r="G81" s="95">
        <f t="shared" si="3"/>
        <v>1</v>
      </c>
      <c r="H81" s="127"/>
      <c r="I81" s="128">
        <f>IF(ISERROR(VLOOKUP($A81,'Indices - GHG'!G$11:H$993,2, 0)), "", VLOOKUP($A81,'Indices - GHG'!G$11:H$993, 2, 0))</f>
        <v>10190768</v>
      </c>
      <c r="J81" s="95">
        <f t="shared" si="4"/>
        <v>1.02</v>
      </c>
      <c r="K81" s="274" t="s">
        <v>384</v>
      </c>
      <c r="L81" s="274" t="s">
        <v>384</v>
      </c>
      <c r="M81" s="125">
        <f t="shared" si="5"/>
        <v>1.01</v>
      </c>
      <c r="N81" s="274" t="s">
        <v>384</v>
      </c>
      <c r="O81" s="199" t="s">
        <v>384</v>
      </c>
      <c r="P81" s="274" t="s">
        <v>384</v>
      </c>
      <c r="Q81" s="91"/>
      <c r="R81" s="91"/>
      <c r="S81" s="91"/>
      <c r="T81" s="91"/>
    </row>
    <row r="82" spans="1:20">
      <c r="A82" s="83" t="s">
        <v>148</v>
      </c>
      <c r="B82" s="86" t="s">
        <v>384</v>
      </c>
      <c r="C82" s="83" t="s">
        <v>384</v>
      </c>
      <c r="D82" s="95" t="s">
        <v>384</v>
      </c>
      <c r="E82" s="91"/>
      <c r="F82" s="126">
        <f>IF(ISERROR(VLOOKUP($A82,'Indices - GHG'!D$11:E$986,2, 0)), "", VLOOKUP($A82,'Indices - GHG'!D$11:E$986, 2, 0))</f>
        <v>11</v>
      </c>
      <c r="G82" s="95">
        <f t="shared" si="3"/>
        <v>1.01</v>
      </c>
      <c r="H82" s="127"/>
      <c r="I82" s="128">
        <f>IF(ISERROR(VLOOKUP($A82,'Indices - GHG'!G$11:H$993,2, 0)), "", VLOOKUP($A82,'Indices - GHG'!G$11:H$993, 2, 0))</f>
        <v>10149452</v>
      </c>
      <c r="J82" s="95">
        <f t="shared" si="4"/>
        <v>1.02</v>
      </c>
      <c r="K82" s="274" t="s">
        <v>384</v>
      </c>
      <c r="L82" s="274" t="s">
        <v>384</v>
      </c>
      <c r="M82" s="125">
        <f t="shared" si="5"/>
        <v>1.0150000000000001</v>
      </c>
      <c r="N82" s="274" t="s">
        <v>384</v>
      </c>
      <c r="O82" s="199" t="s">
        <v>384</v>
      </c>
      <c r="P82" s="274" t="s">
        <v>384</v>
      </c>
      <c r="Q82" s="91"/>
      <c r="R82" s="91"/>
      <c r="S82" s="91"/>
      <c r="T82" s="91"/>
    </row>
    <row r="83" spans="1:20">
      <c r="A83" s="83" t="s">
        <v>462</v>
      </c>
      <c r="B83" s="86" t="s">
        <v>384</v>
      </c>
      <c r="C83" s="83" t="s">
        <v>384</v>
      </c>
      <c r="D83" s="95" t="s">
        <v>384</v>
      </c>
      <c r="E83" s="91"/>
      <c r="F83" s="126">
        <f>IF(ISERROR(VLOOKUP($A83,'Indices - GHG'!D$11:E$986,2, 0)), "", VLOOKUP($A83,'Indices - GHG'!D$11:E$986, 2, 0))</f>
        <v>35</v>
      </c>
      <c r="G83" s="95">
        <f t="shared" si="3"/>
        <v>1.02</v>
      </c>
      <c r="H83" s="127"/>
      <c r="I83" s="128">
        <f>IF(ISERROR(VLOOKUP($A83,'Indices - GHG'!G$11:H$993,2, 0)), "", VLOOKUP($A83,'Indices - GHG'!G$11:H$993, 2, 0))</f>
        <v>5994945</v>
      </c>
      <c r="J83" s="95">
        <f t="shared" si="4"/>
        <v>1.01</v>
      </c>
      <c r="K83" s="274" t="s">
        <v>384</v>
      </c>
      <c r="L83" s="274" t="s">
        <v>384</v>
      </c>
      <c r="M83" s="125">
        <f t="shared" si="5"/>
        <v>1.0150000000000001</v>
      </c>
      <c r="N83" s="274" t="s">
        <v>384</v>
      </c>
      <c r="O83" s="199" t="s">
        <v>384</v>
      </c>
      <c r="P83" s="274" t="s">
        <v>384</v>
      </c>
      <c r="Q83" s="91"/>
      <c r="R83" s="91"/>
      <c r="S83" s="91"/>
      <c r="T83" s="91"/>
    </row>
    <row r="84" spans="1:20">
      <c r="A84" s="83" t="s">
        <v>150</v>
      </c>
      <c r="B84" s="85" t="s">
        <v>384</v>
      </c>
      <c r="C84" s="83" t="s">
        <v>384</v>
      </c>
      <c r="D84" s="95" t="s">
        <v>384</v>
      </c>
      <c r="E84" s="91"/>
      <c r="F84" s="126">
        <f>IF(ISERROR(VLOOKUP($A84,'Indices - GHG'!D$11:E$986,2, 0)), "", VLOOKUP($A84,'Indices - GHG'!D$11:E$986, 2, 0))</f>
        <v>44</v>
      </c>
      <c r="G84" s="95">
        <f t="shared" si="3"/>
        <v>1.03</v>
      </c>
      <c r="H84" s="127"/>
      <c r="I84" s="128">
        <f>IF(ISERROR(VLOOKUP($A84,'Indices - GHG'!G$11:H$993,2, 0)), "", VLOOKUP($A84,'Indices - GHG'!G$11:H$993, 2, 0))</f>
        <v>9798295</v>
      </c>
      <c r="J84" s="95">
        <f t="shared" si="4"/>
        <v>1.02</v>
      </c>
      <c r="K84" s="274" t="s">
        <v>384</v>
      </c>
      <c r="L84" s="274" t="s">
        <v>384</v>
      </c>
      <c r="M84" s="125">
        <f t="shared" si="5"/>
        <v>1.0249999999999999</v>
      </c>
      <c r="N84" s="274" t="s">
        <v>384</v>
      </c>
      <c r="O84" s="199" t="s">
        <v>384</v>
      </c>
      <c r="P84" s="274" t="s">
        <v>384</v>
      </c>
      <c r="Q84" s="91"/>
      <c r="R84" s="91"/>
      <c r="S84" s="91"/>
      <c r="T84" s="91"/>
    </row>
    <row r="85" spans="1:20">
      <c r="A85" s="83" t="s">
        <v>152</v>
      </c>
      <c r="B85" s="85" t="s">
        <v>384</v>
      </c>
      <c r="C85" s="83" t="s">
        <v>384</v>
      </c>
      <c r="D85" s="95" t="s">
        <v>384</v>
      </c>
      <c r="E85" s="91"/>
      <c r="F85" s="126">
        <f>IF(ISERROR(VLOOKUP($A85,'Indices - GHG'!D$11:E$986,2, 0)), "", VLOOKUP($A85,'Indices - GHG'!D$11:E$986, 2, 0))</f>
        <v>3</v>
      </c>
      <c r="G85" s="95">
        <f t="shared" si="3"/>
        <v>1</v>
      </c>
      <c r="H85" s="127"/>
      <c r="I85" s="128">
        <f>IF(ISERROR(VLOOKUP($A85,'Indices - GHG'!G$11:H$993,2, 0)), "", VLOOKUP($A85,'Indices - GHG'!G$11:H$993, 2, 0))</f>
        <v>564190.06000000006</v>
      </c>
      <c r="J85" s="95">
        <f t="shared" si="4"/>
        <v>1</v>
      </c>
      <c r="K85" s="274" t="s">
        <v>384</v>
      </c>
      <c r="L85" s="274" t="s">
        <v>384</v>
      </c>
      <c r="M85" s="125">
        <f t="shared" si="5"/>
        <v>1</v>
      </c>
      <c r="N85" s="274" t="s">
        <v>384</v>
      </c>
      <c r="O85" s="199" t="s">
        <v>384</v>
      </c>
      <c r="P85" s="274" t="s">
        <v>384</v>
      </c>
      <c r="Q85" s="91"/>
      <c r="R85" s="91"/>
      <c r="S85" s="91"/>
      <c r="T85" s="91"/>
    </row>
    <row r="86" spans="1:20">
      <c r="A86" s="83" t="s">
        <v>154</v>
      </c>
      <c r="B86" s="86" t="s">
        <v>384</v>
      </c>
      <c r="C86" s="83" t="s">
        <v>384</v>
      </c>
      <c r="D86" s="95" t="s">
        <v>384</v>
      </c>
      <c r="E86" s="91"/>
      <c r="F86" s="126">
        <f>IF(ISERROR(VLOOKUP($A86,'Indices - GHG'!D$11:E$986,2, 0)), "", VLOOKUP($A86,'Indices - GHG'!D$11:E$986, 2, 0))</f>
        <v>2955</v>
      </c>
      <c r="G86" s="95">
        <f t="shared" si="3"/>
        <v>3.01</v>
      </c>
      <c r="H86" s="127"/>
      <c r="I86" s="128">
        <f>IF(ISERROR(VLOOKUP($A86,'Indices - GHG'!G$11:H$993,2, 0)), "", VLOOKUP($A86,'Indices - GHG'!G$11:H$993, 2, 0))</f>
        <v>940655200</v>
      </c>
      <c r="J86" s="95">
        <f t="shared" si="4"/>
        <v>2.5499999999999998</v>
      </c>
      <c r="K86" s="274" t="s">
        <v>384</v>
      </c>
      <c r="L86" s="274" t="s">
        <v>384</v>
      </c>
      <c r="M86" s="125">
        <f t="shared" si="5"/>
        <v>2.78</v>
      </c>
      <c r="N86" s="274" t="s">
        <v>384</v>
      </c>
      <c r="O86" s="199" t="s">
        <v>384</v>
      </c>
      <c r="P86" s="274" t="s">
        <v>384</v>
      </c>
      <c r="Q86" s="91"/>
      <c r="R86" s="91"/>
      <c r="S86" s="91"/>
      <c r="T86" s="91"/>
    </row>
    <row r="87" spans="1:20">
      <c r="A87" s="83" t="s">
        <v>156</v>
      </c>
      <c r="B87" s="85" t="s">
        <v>384</v>
      </c>
      <c r="C87" s="83" t="s">
        <v>384</v>
      </c>
      <c r="D87" s="95" t="s">
        <v>384</v>
      </c>
      <c r="E87" s="91"/>
      <c r="F87" s="126">
        <f>IF(ISERROR(VLOOKUP($A87,'Indices - GHG'!D$11:E$986,2, 0)), "", VLOOKUP($A87,'Indices - GHG'!D$11:E$986, 2, 0))</f>
        <v>675</v>
      </c>
      <c r="G87" s="95">
        <f t="shared" si="3"/>
        <v>1.46</v>
      </c>
      <c r="H87" s="127"/>
      <c r="I87" s="128">
        <f>IF(ISERROR(VLOOKUP($A87,'Indices - GHG'!G$11:H$993,2, 0)), "", VLOOKUP($A87,'Indices - GHG'!G$11:H$993, 2, 0))</f>
        <v>420777500</v>
      </c>
      <c r="J87" s="95">
        <f t="shared" si="4"/>
        <v>1.69</v>
      </c>
      <c r="K87" s="274" t="s">
        <v>384</v>
      </c>
      <c r="L87" s="274" t="s">
        <v>384</v>
      </c>
      <c r="M87" s="125">
        <f t="shared" si="5"/>
        <v>1.575</v>
      </c>
      <c r="N87" s="274" t="s">
        <v>384</v>
      </c>
      <c r="O87" s="199" t="s">
        <v>384</v>
      </c>
      <c r="P87" s="274" t="s">
        <v>384</v>
      </c>
      <c r="Q87" s="91"/>
      <c r="R87" s="91"/>
      <c r="S87" s="91"/>
      <c r="T87" s="91"/>
    </row>
    <row r="88" spans="1:20">
      <c r="A88" s="83" t="s">
        <v>158</v>
      </c>
      <c r="B88" s="85" t="s">
        <v>384</v>
      </c>
      <c r="C88" s="83" t="s">
        <v>384</v>
      </c>
      <c r="D88" s="95" t="s">
        <v>384</v>
      </c>
      <c r="E88" s="91"/>
      <c r="F88" s="126">
        <f>IF(ISERROR(VLOOKUP($A88,'Indices - GHG'!D$11:E$986,2, 0)), "", VLOOKUP($A88,'Indices - GHG'!D$11:E$986, 2, 0))</f>
        <v>779</v>
      </c>
      <c r="G88" s="95">
        <f t="shared" si="3"/>
        <v>1.53</v>
      </c>
      <c r="H88" s="127"/>
      <c r="I88" s="128">
        <f>IF(ISERROR(VLOOKUP($A88,'Indices - GHG'!G$11:H$993,2, 0)), "", VLOOKUP($A88,'Indices - GHG'!G$11:H$993, 2, 0))</f>
        <v>203894030</v>
      </c>
      <c r="J88" s="95">
        <f t="shared" si="4"/>
        <v>1.34</v>
      </c>
      <c r="K88" s="274" t="s">
        <v>384</v>
      </c>
      <c r="L88" s="274" t="s">
        <v>384</v>
      </c>
      <c r="M88" s="125">
        <f t="shared" si="5"/>
        <v>1.4350000000000001</v>
      </c>
      <c r="N88" s="274" t="s">
        <v>384</v>
      </c>
      <c r="O88" s="199" t="s">
        <v>384</v>
      </c>
      <c r="P88" s="274" t="s">
        <v>384</v>
      </c>
      <c r="Q88" s="91"/>
      <c r="R88" s="91"/>
      <c r="S88" s="91"/>
      <c r="T88" s="91"/>
    </row>
    <row r="89" spans="1:20">
      <c r="A89" s="83" t="s">
        <v>160</v>
      </c>
      <c r="B89" s="86" t="s">
        <v>384</v>
      </c>
      <c r="C89" s="83" t="s">
        <v>384</v>
      </c>
      <c r="D89" s="95" t="s">
        <v>384</v>
      </c>
      <c r="E89" s="91"/>
      <c r="F89" s="126">
        <f>IF(ISERROR(VLOOKUP($A89,'Indices - GHG'!D$11:E$986,2, 0)), "", VLOOKUP($A89,'Indices - GHG'!D$11:E$986, 2, 0))</f>
        <v>193</v>
      </c>
      <c r="G89" s="95">
        <f t="shared" si="3"/>
        <v>1.1299999999999999</v>
      </c>
      <c r="H89" s="127"/>
      <c r="I89" s="128">
        <f>IF(ISERROR(VLOOKUP($A89,'Indices - GHG'!G$11:H$993,2, 0)), "", VLOOKUP($A89,'Indices - GHG'!G$11:H$993, 2, 0))</f>
        <v>153051540</v>
      </c>
      <c r="J89" s="95">
        <f t="shared" si="4"/>
        <v>1.25</v>
      </c>
      <c r="K89" s="274" t="s">
        <v>384</v>
      </c>
      <c r="L89" s="274" t="s">
        <v>384</v>
      </c>
      <c r="M89" s="125">
        <f t="shared" si="5"/>
        <v>1.19</v>
      </c>
      <c r="N89" s="274" t="s">
        <v>384</v>
      </c>
      <c r="O89" s="199" t="s">
        <v>384</v>
      </c>
      <c r="P89" s="274" t="s">
        <v>384</v>
      </c>
      <c r="Q89" s="91"/>
      <c r="R89" s="91"/>
      <c r="S89" s="91"/>
      <c r="T89" s="91"/>
    </row>
    <row r="90" spans="1:20">
      <c r="A90" s="83" t="s">
        <v>162</v>
      </c>
      <c r="B90" s="85" t="s">
        <v>384</v>
      </c>
      <c r="C90" s="83" t="s">
        <v>384</v>
      </c>
      <c r="D90" s="95" t="s">
        <v>384</v>
      </c>
      <c r="E90" s="91"/>
      <c r="F90" s="126">
        <f>IF(ISERROR(VLOOKUP($A90,'Indices - GHG'!D$11:E$986,2, 0)), "", VLOOKUP($A90,'Indices - GHG'!D$11:E$986, 2, 0))</f>
        <v>32</v>
      </c>
      <c r="G90" s="95">
        <f t="shared" si="3"/>
        <v>1.02</v>
      </c>
      <c r="H90" s="127"/>
      <c r="I90" s="128">
        <f>IF(ISERROR(VLOOKUP($A90,'Indices - GHG'!G$11:H$993,2, 0)), "", VLOOKUP($A90,'Indices - GHG'!G$11:H$993, 2, 0))</f>
        <v>17403134</v>
      </c>
      <c r="J90" s="95">
        <f t="shared" si="4"/>
        <v>1.03</v>
      </c>
      <c r="K90" s="274" t="s">
        <v>384</v>
      </c>
      <c r="L90" s="274" t="s">
        <v>384</v>
      </c>
      <c r="M90" s="125">
        <f t="shared" si="5"/>
        <v>1.0249999999999999</v>
      </c>
      <c r="N90" s="274" t="s">
        <v>384</v>
      </c>
      <c r="O90" s="199" t="s">
        <v>384</v>
      </c>
      <c r="P90" s="274" t="s">
        <v>384</v>
      </c>
      <c r="Q90" s="91"/>
      <c r="R90" s="91"/>
      <c r="S90" s="91"/>
      <c r="T90" s="91"/>
    </row>
    <row r="91" spans="1:20">
      <c r="A91" s="83" t="s">
        <v>164</v>
      </c>
      <c r="B91" s="85" t="s">
        <v>384</v>
      </c>
      <c r="C91" s="83" t="s">
        <v>384</v>
      </c>
      <c r="D91" s="95" t="s">
        <v>384</v>
      </c>
      <c r="E91" s="91"/>
      <c r="F91" s="126">
        <f>IF(ISERROR(VLOOKUP($A91,'Indices - GHG'!D$11:E$986,2, 0)), "", VLOOKUP($A91,'Indices - GHG'!D$11:E$986, 2, 0))</f>
        <v>61</v>
      </c>
      <c r="G91" s="95">
        <f t="shared" si="3"/>
        <v>1.04</v>
      </c>
      <c r="H91" s="127"/>
      <c r="I91" s="128">
        <f>IF(ISERROR(VLOOKUP($A91,'Indices - GHG'!G$11:H$993,2, 0)), "", VLOOKUP($A91,'Indices - GHG'!G$11:H$993, 2, 0))</f>
        <v>17487518</v>
      </c>
      <c r="J91" s="95">
        <f t="shared" si="4"/>
        <v>1.03</v>
      </c>
      <c r="K91" s="274" t="s">
        <v>384</v>
      </c>
      <c r="L91" s="274" t="s">
        <v>384</v>
      </c>
      <c r="M91" s="125">
        <f t="shared" si="5"/>
        <v>1.0350000000000001</v>
      </c>
      <c r="N91" s="274" t="s">
        <v>384</v>
      </c>
      <c r="O91" s="199" t="s">
        <v>384</v>
      </c>
      <c r="P91" s="274" t="s">
        <v>384</v>
      </c>
      <c r="Q91" s="91"/>
      <c r="R91" s="91"/>
      <c r="S91" s="91"/>
      <c r="T91" s="91"/>
    </row>
    <row r="92" spans="1:20">
      <c r="A92" s="83" t="s">
        <v>166</v>
      </c>
      <c r="B92" s="86" t="s">
        <v>384</v>
      </c>
      <c r="C92" s="83" t="s">
        <v>384</v>
      </c>
      <c r="D92" s="95" t="s">
        <v>384</v>
      </c>
      <c r="E92" s="91"/>
      <c r="F92" s="126">
        <f>IF(ISERROR(VLOOKUP($A92,'Indices - GHG'!D$11:E$986,2, 0)), "", VLOOKUP($A92,'Indices - GHG'!D$11:E$986, 2, 0))</f>
        <v>61</v>
      </c>
      <c r="G92" s="95">
        <f t="shared" si="3"/>
        <v>1.04</v>
      </c>
      <c r="H92" s="127"/>
      <c r="I92" s="128">
        <f>IF(ISERROR(VLOOKUP($A92,'Indices - GHG'!G$11:H$993,2, 0)), "", VLOOKUP($A92,'Indices - GHG'!G$11:H$993, 2, 0))</f>
        <v>43000900</v>
      </c>
      <c r="J92" s="95">
        <f t="shared" si="4"/>
        <v>1.07</v>
      </c>
      <c r="K92" s="274" t="s">
        <v>384</v>
      </c>
      <c r="L92" s="274" t="s">
        <v>384</v>
      </c>
      <c r="M92" s="125">
        <f t="shared" si="5"/>
        <v>1.0550000000000002</v>
      </c>
      <c r="N92" s="274" t="s">
        <v>384</v>
      </c>
      <c r="O92" s="199" t="s">
        <v>384</v>
      </c>
      <c r="P92" s="274" t="s">
        <v>384</v>
      </c>
      <c r="Q92" s="91"/>
      <c r="R92" s="91"/>
      <c r="S92" s="91"/>
      <c r="T92" s="91"/>
    </row>
    <row r="93" spans="1:20">
      <c r="A93" s="83" t="s">
        <v>168</v>
      </c>
      <c r="B93" s="85" t="s">
        <v>384</v>
      </c>
      <c r="C93" s="83" t="s">
        <v>384</v>
      </c>
      <c r="D93" s="95" t="s">
        <v>384</v>
      </c>
      <c r="E93" s="91"/>
      <c r="F93" s="126">
        <f>IF(ISERROR(VLOOKUP($A93,'Indices - GHG'!D$11:E$986,2, 0)), "", VLOOKUP($A93,'Indices - GHG'!D$11:E$986, 2, 0))</f>
        <v>7</v>
      </c>
      <c r="G93" s="95">
        <f t="shared" si="3"/>
        <v>1</v>
      </c>
      <c r="H93" s="127"/>
      <c r="I93" s="128">
        <f>IF(ISERROR(VLOOKUP($A93,'Indices - GHG'!G$11:H$993,2, 0)), "", VLOOKUP($A93,'Indices - GHG'!G$11:H$993, 2, 0))</f>
        <v>1044496.9</v>
      </c>
      <c r="J93" s="95">
        <f t="shared" si="4"/>
        <v>1</v>
      </c>
      <c r="K93" s="274" t="s">
        <v>384</v>
      </c>
      <c r="L93" s="274" t="s">
        <v>384</v>
      </c>
      <c r="M93" s="125">
        <f t="shared" si="5"/>
        <v>1</v>
      </c>
      <c r="N93" s="274" t="s">
        <v>384</v>
      </c>
      <c r="O93" s="199" t="s">
        <v>384</v>
      </c>
      <c r="P93" s="274" t="s">
        <v>384</v>
      </c>
      <c r="Q93" s="91"/>
      <c r="R93" s="91"/>
      <c r="S93" s="91"/>
      <c r="T93" s="91"/>
    </row>
    <row r="94" spans="1:20">
      <c r="A94" s="83" t="s">
        <v>170</v>
      </c>
      <c r="B94" s="86" t="s">
        <v>384</v>
      </c>
      <c r="C94" s="83" t="s">
        <v>384</v>
      </c>
      <c r="D94" s="95" t="s">
        <v>384</v>
      </c>
      <c r="E94" s="91"/>
      <c r="F94" s="126">
        <f>IF(ISERROR(VLOOKUP($A94,'Indices - GHG'!D$11:E$986,2, 0)), "", VLOOKUP($A94,'Indices - GHG'!D$11:E$986, 2, 0))</f>
        <v>945</v>
      </c>
      <c r="G94" s="95">
        <f t="shared" si="3"/>
        <v>1.64</v>
      </c>
      <c r="H94" s="127"/>
      <c r="I94" s="128">
        <f>IF(ISERROR(VLOOKUP($A94,'Indices - GHG'!G$11:H$993,2, 0)), "", VLOOKUP($A94,'Indices - GHG'!G$11:H$993, 2, 0))</f>
        <v>30038908</v>
      </c>
      <c r="J94" s="95">
        <f t="shared" si="4"/>
        <v>1.05</v>
      </c>
      <c r="K94" s="274" t="s">
        <v>384</v>
      </c>
      <c r="L94" s="274" t="s">
        <v>384</v>
      </c>
      <c r="M94" s="125">
        <f t="shared" si="5"/>
        <v>1.345</v>
      </c>
      <c r="N94" s="274" t="s">
        <v>384</v>
      </c>
      <c r="O94" s="199" t="s">
        <v>384</v>
      </c>
      <c r="P94" s="274" t="s">
        <v>384</v>
      </c>
      <c r="Q94" s="91"/>
      <c r="R94" s="91"/>
      <c r="S94" s="91"/>
      <c r="T94" s="91"/>
    </row>
    <row r="95" spans="1:20">
      <c r="A95" s="83" t="s">
        <v>172</v>
      </c>
      <c r="B95" s="86" t="s">
        <v>384</v>
      </c>
      <c r="C95" s="83" t="s">
        <v>384</v>
      </c>
      <c r="D95" s="95" t="s">
        <v>384</v>
      </c>
      <c r="E95" s="91"/>
      <c r="F95" s="126">
        <f>IF(ISERROR(VLOOKUP($A95,'Indices - GHG'!D$11:E$986,2, 0)), "", VLOOKUP($A95,'Indices - GHG'!D$11:E$986, 2, 0))</f>
        <v>24</v>
      </c>
      <c r="G95" s="95">
        <f t="shared" si="3"/>
        <v>1.02</v>
      </c>
      <c r="H95" s="127"/>
      <c r="I95" s="128">
        <f>IF(ISERROR(VLOOKUP($A95,'Indices - GHG'!G$11:H$993,2, 0)), "", VLOOKUP($A95,'Indices - GHG'!G$11:H$993, 2, 0))</f>
        <v>6921968</v>
      </c>
      <c r="J95" s="95">
        <f t="shared" si="4"/>
        <v>1.01</v>
      </c>
      <c r="K95" s="274" t="s">
        <v>384</v>
      </c>
      <c r="L95" s="274" t="s">
        <v>384</v>
      </c>
      <c r="M95" s="125">
        <f t="shared" si="5"/>
        <v>1.0150000000000001</v>
      </c>
      <c r="N95" s="274" t="s">
        <v>384</v>
      </c>
      <c r="O95" s="199" t="s">
        <v>384</v>
      </c>
      <c r="P95" s="274" t="s">
        <v>384</v>
      </c>
      <c r="Q95" s="91"/>
      <c r="R95" s="91"/>
      <c r="S95" s="91"/>
      <c r="T95" s="91"/>
    </row>
    <row r="96" spans="1:20">
      <c r="A96" s="83" t="s">
        <v>174</v>
      </c>
      <c r="B96" s="85" t="s">
        <v>384</v>
      </c>
      <c r="C96" s="83" t="s">
        <v>384</v>
      </c>
      <c r="D96" s="95" t="s">
        <v>384</v>
      </c>
      <c r="E96" s="91"/>
      <c r="F96" s="126">
        <f>IF(ISERROR(VLOOKUP($A96,'Indices - GHG'!D$11:E$986,2, 0)), "", VLOOKUP($A96,'Indices - GHG'!D$11:E$986, 2, 0))</f>
        <v>240</v>
      </c>
      <c r="G96" s="95">
        <f t="shared" si="3"/>
        <v>1.1599999999999999</v>
      </c>
      <c r="H96" s="127"/>
      <c r="I96" s="128">
        <f>IF(ISERROR(VLOOKUP($A96,'Indices - GHG'!G$11:H$993,2, 0)), "", VLOOKUP($A96,'Indices - GHG'!G$11:H$993, 2, 0))</f>
        <v>59286940</v>
      </c>
      <c r="J96" s="95">
        <f t="shared" si="4"/>
        <v>1.1000000000000001</v>
      </c>
      <c r="K96" s="274" t="s">
        <v>384</v>
      </c>
      <c r="L96" s="274" t="s">
        <v>384</v>
      </c>
      <c r="M96" s="125">
        <f t="shared" si="5"/>
        <v>1.1299999999999999</v>
      </c>
      <c r="N96" s="274" t="s">
        <v>384</v>
      </c>
      <c r="O96" s="199" t="s">
        <v>384</v>
      </c>
      <c r="P96" s="274" t="s">
        <v>384</v>
      </c>
      <c r="Q96" s="91"/>
      <c r="R96" s="91"/>
      <c r="S96" s="91"/>
      <c r="T96" s="91"/>
    </row>
    <row r="97" spans="1:20">
      <c r="A97" s="83" t="s">
        <v>176</v>
      </c>
      <c r="B97" s="85" t="s">
        <v>384</v>
      </c>
      <c r="C97" s="83" t="s">
        <v>384</v>
      </c>
      <c r="D97" s="95" t="s">
        <v>384</v>
      </c>
      <c r="E97" s="91"/>
      <c r="F97" s="126">
        <f>IF(ISERROR(VLOOKUP($A97,'Indices - GHG'!D$11:E$986,2, 0)), "", VLOOKUP($A97,'Indices - GHG'!D$11:E$986, 2, 0))</f>
        <v>22</v>
      </c>
      <c r="G97" s="95">
        <f t="shared" si="3"/>
        <v>1.01</v>
      </c>
      <c r="H97" s="127"/>
      <c r="I97" s="128">
        <f>IF(ISERROR(VLOOKUP($A97,'Indices - GHG'!G$11:H$993,2, 0)), "", VLOOKUP($A97,'Indices - GHG'!G$11:H$993, 2, 0))</f>
        <v>66666268</v>
      </c>
      <c r="J97" s="95">
        <f t="shared" si="4"/>
        <v>1.1100000000000001</v>
      </c>
      <c r="K97" s="274" t="s">
        <v>384</v>
      </c>
      <c r="L97" s="274" t="s">
        <v>384</v>
      </c>
      <c r="M97" s="125">
        <f t="shared" si="5"/>
        <v>1.06</v>
      </c>
      <c r="N97" s="274" t="s">
        <v>384</v>
      </c>
      <c r="O97" s="199" t="s">
        <v>384</v>
      </c>
      <c r="P97" s="274" t="s">
        <v>384</v>
      </c>
      <c r="Q97" s="91"/>
      <c r="R97" s="91"/>
      <c r="S97" s="91"/>
      <c r="T97" s="91"/>
    </row>
    <row r="98" spans="1:20">
      <c r="A98" s="83" t="s">
        <v>463</v>
      </c>
      <c r="B98" s="85" t="s">
        <v>384</v>
      </c>
      <c r="C98" s="83" t="s">
        <v>384</v>
      </c>
      <c r="D98" s="95" t="s">
        <v>384</v>
      </c>
      <c r="E98" s="91"/>
      <c r="F98" s="126">
        <f>IF(ISERROR(VLOOKUP($A98,'Indices - GHG'!D$11:E$986,2, 0)), "", VLOOKUP($A98,'Indices - GHG'!D$11:E$986, 2, 0))</f>
        <v>0</v>
      </c>
      <c r="G98" s="95">
        <f t="shared" si="3"/>
        <v>1</v>
      </c>
      <c r="H98" s="127"/>
      <c r="I98" s="128">
        <f>IF(ISERROR(VLOOKUP($A98,'Indices - GHG'!G$11:H$993,2, 0)), "", VLOOKUP($A98,'Indices - GHG'!G$11:H$993, 2, 0))</f>
        <v>33210.03</v>
      </c>
      <c r="J98" s="95">
        <f t="shared" si="4"/>
        <v>1</v>
      </c>
      <c r="K98" s="274" t="s">
        <v>384</v>
      </c>
      <c r="L98" s="274" t="s">
        <v>384</v>
      </c>
      <c r="M98" s="125">
        <f t="shared" si="5"/>
        <v>1</v>
      </c>
      <c r="N98" s="274" t="s">
        <v>384</v>
      </c>
      <c r="O98" s="199" t="s">
        <v>384</v>
      </c>
      <c r="P98" s="274" t="s">
        <v>384</v>
      </c>
      <c r="Q98" s="91"/>
      <c r="R98" s="91"/>
      <c r="S98" s="91"/>
      <c r="T98" s="91"/>
    </row>
    <row r="99" spans="1:20">
      <c r="A99" s="87" t="s">
        <v>464</v>
      </c>
      <c r="B99" s="86" t="s">
        <v>384</v>
      </c>
      <c r="C99" s="83" t="s">
        <v>384</v>
      </c>
      <c r="D99" s="95" t="s">
        <v>384</v>
      </c>
      <c r="E99" s="91"/>
      <c r="F99" s="126" t="str">
        <f>IF(ISERROR(VLOOKUP($A99,'Indices - GHG'!D$11:E$986,2, 0)), "", VLOOKUP($A99,'Indices - GHG'!D$11:E$986, 2, 0))</f>
        <v/>
      </c>
      <c r="G99" s="95" t="str">
        <f t="shared" si="3"/>
        <v/>
      </c>
      <c r="H99" s="127"/>
      <c r="I99" s="128" t="str">
        <f>IF(ISERROR(VLOOKUP($A99,'Indices - GHG'!G$11:H$993,2, 0)), "", VLOOKUP($A99,'Indices - GHG'!G$11:H$993, 2, 0))</f>
        <v/>
      </c>
      <c r="J99" s="95" t="str">
        <f t="shared" si="4"/>
        <v/>
      </c>
      <c r="K99" s="274" t="s">
        <v>384</v>
      </c>
      <c r="L99" s="274" t="s">
        <v>384</v>
      </c>
      <c r="M99" s="125" t="str">
        <f t="shared" si="5"/>
        <v/>
      </c>
      <c r="N99" s="274" t="s">
        <v>384</v>
      </c>
      <c r="O99" s="199" t="s">
        <v>384</v>
      </c>
      <c r="P99" s="274" t="s">
        <v>384</v>
      </c>
      <c r="Q99" s="91"/>
      <c r="R99" s="91"/>
      <c r="S99" s="91"/>
      <c r="T99" s="91"/>
    </row>
    <row r="100" spans="1:20">
      <c r="A100" s="83" t="s">
        <v>178</v>
      </c>
      <c r="B100" s="85" t="s">
        <v>384</v>
      </c>
      <c r="C100" s="83" t="s">
        <v>384</v>
      </c>
      <c r="D100" s="95" t="s">
        <v>384</v>
      </c>
      <c r="E100" s="91"/>
      <c r="F100" s="126">
        <f>IF(ISERROR(VLOOKUP($A100,'Indices - GHG'!D$11:E$986,2, 0)), "", VLOOKUP($A100,'Indices - GHG'!D$11:E$986, 2, 0))</f>
        <v>112</v>
      </c>
      <c r="G100" s="95">
        <f t="shared" si="3"/>
        <v>1.08</v>
      </c>
      <c r="H100" s="127"/>
      <c r="I100" s="128">
        <f>IF(ISERROR(VLOOKUP($A100,'Indices - GHG'!G$11:H$993,2, 0)), "", VLOOKUP($A100,'Indices - GHG'!G$11:H$993, 2, 0))</f>
        <v>39979548</v>
      </c>
      <c r="J100" s="95">
        <f t="shared" si="4"/>
        <v>1.07</v>
      </c>
      <c r="K100" s="274" t="s">
        <v>384</v>
      </c>
      <c r="L100" s="274" t="s">
        <v>384</v>
      </c>
      <c r="M100" s="125">
        <f t="shared" si="5"/>
        <v>1.0750000000000002</v>
      </c>
      <c r="N100" s="274" t="s">
        <v>384</v>
      </c>
      <c r="O100" s="199" t="s">
        <v>384</v>
      </c>
      <c r="P100" s="274" t="s">
        <v>384</v>
      </c>
      <c r="Q100" s="91"/>
      <c r="R100" s="91"/>
      <c r="S100" s="91"/>
      <c r="T100" s="91"/>
    </row>
    <row r="101" spans="1:20">
      <c r="A101" s="83" t="s">
        <v>180</v>
      </c>
      <c r="B101" s="85" t="s">
        <v>384</v>
      </c>
      <c r="C101" s="83" t="s">
        <v>384</v>
      </c>
      <c r="D101" s="95" t="s">
        <v>384</v>
      </c>
      <c r="E101" s="91"/>
      <c r="F101" s="126">
        <f>IF(ISERROR(VLOOKUP($A101,'Indices - GHG'!D$11:E$986,2, 0)), "", VLOOKUP($A101,'Indices - GHG'!D$11:E$986, 2, 0))</f>
        <v>10</v>
      </c>
      <c r="G101" s="95">
        <f t="shared" si="3"/>
        <v>1.01</v>
      </c>
      <c r="H101" s="127"/>
      <c r="I101" s="128">
        <f>IF(ISERROR(VLOOKUP($A101,'Indices - GHG'!G$11:H$993,2, 0)), "", VLOOKUP($A101,'Indices - GHG'!G$11:H$993, 2, 0))</f>
        <v>8089614.5</v>
      </c>
      <c r="J101" s="95">
        <f t="shared" si="4"/>
        <v>1.01</v>
      </c>
      <c r="K101" s="274" t="s">
        <v>384</v>
      </c>
      <c r="L101" s="274" t="s">
        <v>384</v>
      </c>
      <c r="M101" s="125">
        <f t="shared" si="5"/>
        <v>1.01</v>
      </c>
      <c r="N101" s="274" t="s">
        <v>384</v>
      </c>
      <c r="O101" s="199" t="s">
        <v>384</v>
      </c>
      <c r="P101" s="274" t="s">
        <v>384</v>
      </c>
      <c r="Q101" s="91"/>
      <c r="R101" s="91"/>
      <c r="S101" s="91"/>
      <c r="T101" s="91"/>
    </row>
    <row r="102" spans="1:20">
      <c r="A102" s="83" t="s">
        <v>465</v>
      </c>
      <c r="B102" s="85" t="s">
        <v>384</v>
      </c>
      <c r="C102" s="83" t="s">
        <v>384</v>
      </c>
      <c r="D102" s="95" t="s">
        <v>384</v>
      </c>
      <c r="E102" s="91"/>
      <c r="F102" s="126">
        <f>IF(ISERROR(VLOOKUP($A102,'Indices - GHG'!D$11:E$986,2, 0)), "", VLOOKUP($A102,'Indices - GHG'!D$11:E$986, 2, 0))</f>
        <v>26</v>
      </c>
      <c r="G102" s="95">
        <f t="shared" si="3"/>
        <v>1.02</v>
      </c>
      <c r="H102" s="127"/>
      <c r="I102" s="128">
        <f>IF(ISERROR(VLOOKUP($A102,'Indices - GHG'!G$11:H$993,2, 0)), "", VLOOKUP($A102,'Indices - GHG'!G$11:H$993, 2, 0))</f>
        <v>12413653</v>
      </c>
      <c r="J102" s="95">
        <f t="shared" si="4"/>
        <v>1.02</v>
      </c>
      <c r="K102" s="274" t="s">
        <v>384</v>
      </c>
      <c r="L102" s="274" t="s">
        <v>384</v>
      </c>
      <c r="M102" s="125">
        <f t="shared" si="5"/>
        <v>1.02</v>
      </c>
      <c r="N102" s="274" t="s">
        <v>384</v>
      </c>
      <c r="O102" s="199" t="s">
        <v>384</v>
      </c>
      <c r="P102" s="274" t="s">
        <v>384</v>
      </c>
      <c r="Q102" s="91"/>
      <c r="R102" s="91"/>
      <c r="S102" s="91"/>
      <c r="T102" s="91"/>
    </row>
    <row r="103" spans="1:20">
      <c r="A103" s="83" t="s">
        <v>185</v>
      </c>
      <c r="B103" s="85" t="s">
        <v>384</v>
      </c>
      <c r="C103" s="83" t="s">
        <v>384</v>
      </c>
      <c r="D103" s="95" t="s">
        <v>384</v>
      </c>
      <c r="E103" s="91"/>
      <c r="F103" s="126">
        <f>IF(ISERROR(VLOOKUP($A103,'Indices - GHG'!D$11:E$986,2, 0)), "", VLOOKUP($A103,'Indices - GHG'!D$11:E$986, 2, 0))</f>
        <v>7</v>
      </c>
      <c r="G103" s="95">
        <f t="shared" si="3"/>
        <v>1</v>
      </c>
      <c r="H103" s="127"/>
      <c r="I103" s="128">
        <f>IF(ISERROR(VLOOKUP($A103,'Indices - GHG'!G$11:H$993,2, 0)), "", VLOOKUP($A103,'Indices - GHG'!G$11:H$993, 2, 0))</f>
        <v>2218210.7999999998</v>
      </c>
      <c r="J103" s="95">
        <f t="shared" si="4"/>
        <v>1</v>
      </c>
      <c r="K103" s="274" t="s">
        <v>384</v>
      </c>
      <c r="L103" s="274" t="s">
        <v>384</v>
      </c>
      <c r="M103" s="125">
        <f t="shared" si="5"/>
        <v>1</v>
      </c>
      <c r="N103" s="274" t="s">
        <v>384</v>
      </c>
      <c r="O103" s="199" t="s">
        <v>384</v>
      </c>
      <c r="P103" s="274" t="s">
        <v>384</v>
      </c>
      <c r="Q103" s="91"/>
      <c r="R103" s="91"/>
      <c r="S103" s="91"/>
      <c r="T103" s="91"/>
    </row>
    <row r="104" spans="1:20">
      <c r="A104" s="83" t="s">
        <v>187</v>
      </c>
      <c r="B104" s="86" t="s">
        <v>384</v>
      </c>
      <c r="C104" s="83" t="s">
        <v>384</v>
      </c>
      <c r="D104" s="95" t="s">
        <v>384</v>
      </c>
      <c r="E104" s="91"/>
      <c r="F104" s="126">
        <f>IF(ISERROR(VLOOKUP($A104,'Indices - GHG'!D$11:E$986,2, 0)), "", VLOOKUP($A104,'Indices - GHG'!D$11:E$986, 2, 0))</f>
        <v>1</v>
      </c>
      <c r="G104" s="95">
        <f t="shared" si="3"/>
        <v>1</v>
      </c>
      <c r="H104" s="127"/>
      <c r="I104" s="128">
        <f>IF(ISERROR(VLOOKUP($A104,'Indices - GHG'!G$11:H$993,2, 0)), "", VLOOKUP($A104,'Indices - GHG'!G$11:H$993, 2, 0))</f>
        <v>4563342.5</v>
      </c>
      <c r="J104" s="95">
        <f t="shared" si="4"/>
        <v>1.01</v>
      </c>
      <c r="K104" s="274" t="s">
        <v>384</v>
      </c>
      <c r="L104" s="274" t="s">
        <v>384</v>
      </c>
      <c r="M104" s="125">
        <f t="shared" si="5"/>
        <v>1.0049999999999999</v>
      </c>
      <c r="N104" s="274" t="s">
        <v>384</v>
      </c>
      <c r="O104" s="199" t="s">
        <v>384</v>
      </c>
      <c r="P104" s="274" t="s">
        <v>384</v>
      </c>
      <c r="Q104" s="91"/>
      <c r="R104" s="91"/>
      <c r="S104" s="91"/>
      <c r="T104" s="91"/>
    </row>
    <row r="105" spans="1:20">
      <c r="A105" s="83" t="s">
        <v>189</v>
      </c>
      <c r="B105" s="85" t="s">
        <v>384</v>
      </c>
      <c r="C105" s="83" t="s">
        <v>384</v>
      </c>
      <c r="D105" s="95" t="s">
        <v>384</v>
      </c>
      <c r="E105" s="91"/>
      <c r="F105" s="126" t="str">
        <f>IF(ISERROR(VLOOKUP($A105,'Indices - GHG'!D$11:E$986,2, 0)), "", VLOOKUP($A105,'Indices - GHG'!D$11:E$986, 2, 0))</f>
        <v/>
      </c>
      <c r="G105" s="95" t="str">
        <f t="shared" si="3"/>
        <v/>
      </c>
      <c r="H105" s="127"/>
      <c r="I105" s="128">
        <f>IF(ISERROR(VLOOKUP($A105,'Indices - GHG'!G$11:H$993,2, 0)), "", VLOOKUP($A105,'Indices - GHG'!G$11:H$993, 2, 0))</f>
        <v>1551285.2</v>
      </c>
      <c r="J105" s="95">
        <f t="shared" si="4"/>
        <v>1</v>
      </c>
      <c r="K105" s="274" t="s">
        <v>384</v>
      </c>
      <c r="L105" s="274" t="s">
        <v>384</v>
      </c>
      <c r="M105" s="125">
        <f t="shared" si="5"/>
        <v>1</v>
      </c>
      <c r="N105" s="274" t="s">
        <v>384</v>
      </c>
      <c r="O105" s="199" t="s">
        <v>384</v>
      </c>
      <c r="P105" s="274" t="s">
        <v>384</v>
      </c>
      <c r="Q105" s="91"/>
      <c r="R105" s="91"/>
      <c r="S105" s="91"/>
      <c r="T105" s="91"/>
    </row>
    <row r="106" spans="1:20">
      <c r="A106" s="83" t="s">
        <v>191</v>
      </c>
      <c r="B106" s="88" t="s">
        <v>384</v>
      </c>
      <c r="C106" s="83" t="s">
        <v>384</v>
      </c>
      <c r="D106" s="95" t="s">
        <v>384</v>
      </c>
      <c r="E106" s="91"/>
      <c r="F106" s="126">
        <f>IF(ISERROR(VLOOKUP($A106,'Indices - GHG'!D$11:E$986,2, 0)), "", VLOOKUP($A106,'Indices - GHG'!D$11:E$986, 2, 0))</f>
        <v>2</v>
      </c>
      <c r="G106" s="95">
        <f t="shared" si="3"/>
        <v>1</v>
      </c>
      <c r="H106" s="127"/>
      <c r="I106" s="128">
        <f>IF(ISERROR(VLOOKUP($A106,'Indices - GHG'!G$11:H$993,2, 0)), "", VLOOKUP($A106,'Indices - GHG'!G$11:H$993, 2, 0))</f>
        <v>3349144.5</v>
      </c>
      <c r="J106" s="95">
        <f t="shared" si="4"/>
        <v>1.01</v>
      </c>
      <c r="K106" s="274" t="s">
        <v>384</v>
      </c>
      <c r="L106" s="274" t="s">
        <v>384</v>
      </c>
      <c r="M106" s="125">
        <f t="shared" si="5"/>
        <v>1.0049999999999999</v>
      </c>
      <c r="N106" s="274" t="s">
        <v>384</v>
      </c>
      <c r="O106" s="199" t="s">
        <v>384</v>
      </c>
      <c r="P106" s="274" t="s">
        <v>384</v>
      </c>
      <c r="Q106" s="91"/>
      <c r="R106" s="91"/>
      <c r="S106" s="91"/>
      <c r="T106" s="91"/>
    </row>
    <row r="107" spans="1:20">
      <c r="A107" s="83" t="s">
        <v>193</v>
      </c>
      <c r="B107" s="86" t="s">
        <v>384</v>
      </c>
      <c r="C107" s="83" t="s">
        <v>384</v>
      </c>
      <c r="D107" s="95" t="s">
        <v>384</v>
      </c>
      <c r="E107" s="91"/>
      <c r="F107" s="126">
        <f>IF(ISERROR(VLOOKUP($A107,'Indices - GHG'!D$11:E$986,2, 0)), "", VLOOKUP($A107,'Indices - GHG'!D$11:E$986, 2, 0))</f>
        <v>61</v>
      </c>
      <c r="G107" s="95">
        <f t="shared" si="3"/>
        <v>1.04</v>
      </c>
      <c r="H107" s="127"/>
      <c r="I107" s="128">
        <f>IF(ISERROR(VLOOKUP($A107,'Indices - GHG'!G$11:H$993,2, 0)), "", VLOOKUP($A107,'Indices - GHG'!G$11:H$993, 2, 0))</f>
        <v>33019328</v>
      </c>
      <c r="J107" s="95">
        <f t="shared" si="4"/>
        <v>1.05</v>
      </c>
      <c r="K107" s="274" t="s">
        <v>384</v>
      </c>
      <c r="L107" s="274" t="s">
        <v>384</v>
      </c>
      <c r="M107" s="125">
        <f t="shared" si="5"/>
        <v>1.0449999999999999</v>
      </c>
      <c r="N107" s="274" t="s">
        <v>384</v>
      </c>
      <c r="O107" s="199" t="s">
        <v>384</v>
      </c>
      <c r="P107" s="274" t="s">
        <v>384</v>
      </c>
      <c r="Q107" s="91"/>
      <c r="R107" s="91"/>
      <c r="S107" s="91"/>
      <c r="T107" s="91"/>
    </row>
    <row r="108" spans="1:20">
      <c r="A108" s="83" t="s">
        <v>392</v>
      </c>
      <c r="B108" s="86" t="s">
        <v>384</v>
      </c>
      <c r="C108" s="83" t="s">
        <v>384</v>
      </c>
      <c r="D108" s="95" t="s">
        <v>384</v>
      </c>
      <c r="E108" s="91"/>
      <c r="F108" s="126" t="str">
        <f>IF(ISERROR(VLOOKUP($A108,'Indices - GHG'!D$11:E$986,2, 0)), "", VLOOKUP($A108,'Indices - GHG'!D$11:E$986, 2, 0))</f>
        <v/>
      </c>
      <c r="G108" s="95" t="str">
        <f t="shared" si="3"/>
        <v/>
      </c>
      <c r="H108" s="127"/>
      <c r="I108" s="128">
        <f>IF(ISERROR(VLOOKUP($A108,'Indices - GHG'!G$11:H$993,2, 0)), "", VLOOKUP($A108,'Indices - GHG'!G$11:H$993, 2, 0))</f>
        <v>26619.366999999998</v>
      </c>
      <c r="J108" s="95">
        <f t="shared" si="4"/>
        <v>1</v>
      </c>
      <c r="K108" s="274" t="s">
        <v>384</v>
      </c>
      <c r="L108" s="274" t="s">
        <v>384</v>
      </c>
      <c r="M108" s="125">
        <f t="shared" si="5"/>
        <v>1</v>
      </c>
      <c r="N108" s="274" t="s">
        <v>384</v>
      </c>
      <c r="O108" s="199" t="s">
        <v>384</v>
      </c>
      <c r="P108" s="274" t="s">
        <v>384</v>
      </c>
      <c r="Q108" s="91"/>
      <c r="R108" s="91"/>
      <c r="S108" s="91"/>
      <c r="T108" s="91"/>
    </row>
    <row r="109" spans="1:20">
      <c r="A109" s="83" t="s">
        <v>195</v>
      </c>
      <c r="B109" s="86" t="s">
        <v>384</v>
      </c>
      <c r="C109" s="83" t="s">
        <v>384</v>
      </c>
      <c r="D109" s="95" t="s">
        <v>384</v>
      </c>
      <c r="E109" s="91"/>
      <c r="F109" s="126">
        <f>IF(ISERROR(VLOOKUP($A109,'Indices - GHG'!D$11:E$986,2, 0)), "", VLOOKUP($A109,'Indices - GHG'!D$11:E$986, 2, 0))</f>
        <v>13</v>
      </c>
      <c r="G109" s="95">
        <f t="shared" si="3"/>
        <v>1.01</v>
      </c>
      <c r="H109" s="127"/>
      <c r="I109" s="128">
        <f>IF(ISERROR(VLOOKUP($A109,'Indices - GHG'!G$11:H$993,2, 0)), "", VLOOKUP($A109,'Indices - GHG'!G$11:H$993, 2, 0))</f>
        <v>2539579</v>
      </c>
      <c r="J109" s="95">
        <f t="shared" si="4"/>
        <v>1</v>
      </c>
      <c r="K109" s="274" t="s">
        <v>384</v>
      </c>
      <c r="L109" s="274" t="s">
        <v>384</v>
      </c>
      <c r="M109" s="125">
        <f t="shared" si="5"/>
        <v>1.0049999999999999</v>
      </c>
      <c r="N109" s="274" t="s">
        <v>384</v>
      </c>
      <c r="O109" s="199" t="s">
        <v>384</v>
      </c>
      <c r="P109" s="274" t="s">
        <v>384</v>
      </c>
      <c r="Q109" s="91"/>
      <c r="R109" s="91"/>
      <c r="S109" s="91"/>
      <c r="T109" s="91"/>
    </row>
    <row r="110" spans="1:20">
      <c r="A110" s="83" t="s">
        <v>199</v>
      </c>
      <c r="B110" s="85" t="s">
        <v>384</v>
      </c>
      <c r="C110" s="83" t="s">
        <v>384</v>
      </c>
      <c r="D110" s="95" t="s">
        <v>384</v>
      </c>
      <c r="E110" s="91"/>
      <c r="F110" s="126">
        <f>IF(ISERROR(VLOOKUP($A110,'Indices - GHG'!D$11:E$986,2, 0)), "", VLOOKUP($A110,'Indices - GHG'!D$11:E$986, 2, 0))</f>
        <v>7</v>
      </c>
      <c r="G110" s="95">
        <f t="shared" si="3"/>
        <v>1</v>
      </c>
      <c r="H110" s="127"/>
      <c r="I110" s="128">
        <f>IF(ISERROR(VLOOKUP($A110,'Indices - GHG'!G$11:H$993,2, 0)), "", VLOOKUP($A110,'Indices - GHG'!G$11:H$993, 2, 0))</f>
        <v>533217.75</v>
      </c>
      <c r="J110" s="95">
        <f t="shared" si="4"/>
        <v>1</v>
      </c>
      <c r="K110" s="274" t="s">
        <v>384</v>
      </c>
      <c r="L110" s="274" t="s">
        <v>384</v>
      </c>
      <c r="M110" s="125">
        <f t="shared" si="5"/>
        <v>1</v>
      </c>
      <c r="N110" s="274" t="s">
        <v>384</v>
      </c>
      <c r="O110" s="199" t="s">
        <v>384</v>
      </c>
      <c r="P110" s="274" t="s">
        <v>384</v>
      </c>
      <c r="Q110" s="91"/>
      <c r="R110" s="91"/>
      <c r="S110" s="91"/>
      <c r="T110" s="91"/>
    </row>
    <row r="111" spans="1:20">
      <c r="A111" s="83" t="s">
        <v>393</v>
      </c>
      <c r="B111" s="85" t="s">
        <v>384</v>
      </c>
      <c r="C111" s="83" t="s">
        <v>384</v>
      </c>
      <c r="D111" s="95" t="s">
        <v>384</v>
      </c>
      <c r="E111" s="91"/>
      <c r="F111" s="126" t="str">
        <f>IF(ISERROR(VLOOKUP($A111,'Indices - GHG'!D$11:E$986,2, 0)), "", VLOOKUP($A111,'Indices - GHG'!D$11:E$986, 2, 0))</f>
        <v/>
      </c>
      <c r="G111" s="95" t="str">
        <f t="shared" si="3"/>
        <v/>
      </c>
      <c r="H111" s="127"/>
      <c r="I111" s="128">
        <f>IF(ISERROR(VLOOKUP($A111,'Indices - GHG'!G$11:H$993,2, 0)), "", VLOOKUP($A111,'Indices - GHG'!G$11:H$993, 2, 0))</f>
        <v>125231.72</v>
      </c>
      <c r="J111" s="95">
        <f t="shared" si="4"/>
        <v>1</v>
      </c>
      <c r="K111" s="274" t="s">
        <v>384</v>
      </c>
      <c r="L111" s="274" t="s">
        <v>384</v>
      </c>
      <c r="M111" s="125">
        <f t="shared" si="5"/>
        <v>1</v>
      </c>
      <c r="N111" s="274" t="s">
        <v>384</v>
      </c>
      <c r="O111" s="199" t="s">
        <v>384</v>
      </c>
      <c r="P111" s="274" t="s">
        <v>384</v>
      </c>
      <c r="Q111" s="91"/>
      <c r="R111" s="91"/>
      <c r="S111" s="91"/>
      <c r="T111" s="91"/>
    </row>
    <row r="112" spans="1:20">
      <c r="A112" s="83" t="s">
        <v>201</v>
      </c>
      <c r="B112" s="86" t="s">
        <v>384</v>
      </c>
      <c r="C112" s="83" t="s">
        <v>384</v>
      </c>
      <c r="D112" s="95" t="s">
        <v>384</v>
      </c>
      <c r="E112" s="91"/>
      <c r="F112" s="126">
        <f>IF(ISERROR(VLOOKUP($A112,'Indices - GHG'!D$11:E$986,2, 0)), "", VLOOKUP($A112,'Indices - GHG'!D$11:E$986, 2, 0))</f>
        <v>4</v>
      </c>
      <c r="G112" s="95">
        <f t="shared" si="3"/>
        <v>1</v>
      </c>
      <c r="H112" s="127"/>
      <c r="I112" s="128">
        <f>IF(ISERROR(VLOOKUP($A112,'Indices - GHG'!G$11:H$993,2, 0)), "", VLOOKUP($A112,'Indices - GHG'!G$11:H$993, 2, 0))</f>
        <v>28065156</v>
      </c>
      <c r="J112" s="95">
        <f t="shared" si="4"/>
        <v>1.05</v>
      </c>
      <c r="K112" s="274" t="s">
        <v>384</v>
      </c>
      <c r="L112" s="274" t="s">
        <v>384</v>
      </c>
      <c r="M112" s="125">
        <f t="shared" si="5"/>
        <v>1.0249999999999999</v>
      </c>
      <c r="N112" s="274" t="s">
        <v>384</v>
      </c>
      <c r="O112" s="199" t="s">
        <v>384</v>
      </c>
      <c r="P112" s="274" t="s">
        <v>384</v>
      </c>
      <c r="Q112" s="91"/>
      <c r="R112" s="91"/>
      <c r="S112" s="91"/>
      <c r="T112" s="91"/>
    </row>
    <row r="113" spans="1:20">
      <c r="A113" s="83" t="s">
        <v>203</v>
      </c>
      <c r="B113" s="85" t="s">
        <v>384</v>
      </c>
      <c r="C113" s="83" t="s">
        <v>384</v>
      </c>
      <c r="D113" s="95" t="s">
        <v>384</v>
      </c>
      <c r="E113" s="91"/>
      <c r="F113" s="126">
        <f>IF(ISERROR(VLOOKUP($A113,'Indices - GHG'!D$11:E$986,2, 0)), "", VLOOKUP($A113,'Indices - GHG'!D$11:E$986, 2, 0))</f>
        <v>6</v>
      </c>
      <c r="G113" s="95">
        <f t="shared" si="3"/>
        <v>1</v>
      </c>
      <c r="H113" s="127"/>
      <c r="I113" s="128">
        <f>IF(ISERROR(VLOOKUP($A113,'Indices - GHG'!G$11:H$993,2, 0)), "", VLOOKUP($A113,'Indices - GHG'!G$11:H$993, 2, 0))</f>
        <v>10214989</v>
      </c>
      <c r="J113" s="95">
        <f t="shared" si="4"/>
        <v>1.02</v>
      </c>
      <c r="K113" s="274" t="s">
        <v>384</v>
      </c>
      <c r="L113" s="274" t="s">
        <v>384</v>
      </c>
      <c r="M113" s="125">
        <f t="shared" si="5"/>
        <v>1.01</v>
      </c>
      <c r="N113" s="274" t="s">
        <v>384</v>
      </c>
      <c r="O113" s="199" t="s">
        <v>384</v>
      </c>
      <c r="P113" s="274" t="s">
        <v>384</v>
      </c>
      <c r="Q113" s="91"/>
      <c r="R113" s="91"/>
      <c r="S113" s="91"/>
      <c r="T113" s="91"/>
    </row>
    <row r="114" spans="1:20">
      <c r="A114" s="83" t="s">
        <v>205</v>
      </c>
      <c r="B114" s="86" t="s">
        <v>384</v>
      </c>
      <c r="C114" s="83" t="s">
        <v>384</v>
      </c>
      <c r="D114" s="95" t="s">
        <v>384</v>
      </c>
      <c r="E114" s="91"/>
      <c r="F114" s="126">
        <f>IF(ISERROR(VLOOKUP($A114,'Indices - GHG'!D$11:E$986,2, 0)), "", VLOOKUP($A114,'Indices - GHG'!D$11:E$986, 2, 0))</f>
        <v>283</v>
      </c>
      <c r="G114" s="95">
        <f t="shared" si="3"/>
        <v>1.19</v>
      </c>
      <c r="H114" s="127"/>
      <c r="I114" s="128">
        <f>IF(ISERROR(VLOOKUP($A114,'Indices - GHG'!G$11:H$993,2, 0)), "", VLOOKUP($A114,'Indices - GHG'!G$11:H$993, 2, 0))</f>
        <v>60358360</v>
      </c>
      <c r="J114" s="95">
        <f t="shared" si="4"/>
        <v>1.1000000000000001</v>
      </c>
      <c r="K114" s="274" t="s">
        <v>384</v>
      </c>
      <c r="L114" s="274" t="s">
        <v>384</v>
      </c>
      <c r="M114" s="125">
        <f t="shared" si="5"/>
        <v>1.145</v>
      </c>
      <c r="N114" s="274" t="s">
        <v>384</v>
      </c>
      <c r="O114" s="199" t="s">
        <v>384</v>
      </c>
      <c r="P114" s="274" t="s">
        <v>384</v>
      </c>
      <c r="Q114" s="91"/>
      <c r="R114" s="91"/>
      <c r="S114" s="91"/>
      <c r="T114" s="91"/>
    </row>
    <row r="115" spans="1:20">
      <c r="A115" s="83" t="s">
        <v>207</v>
      </c>
      <c r="B115" s="86" t="s">
        <v>384</v>
      </c>
      <c r="C115" s="83" t="s">
        <v>384</v>
      </c>
      <c r="D115" s="95" t="s">
        <v>384</v>
      </c>
      <c r="E115" s="91"/>
      <c r="F115" s="126">
        <f>IF(ISERROR(VLOOKUP($A115,'Indices - GHG'!D$11:E$986,2, 0)), "", VLOOKUP($A115,'Indices - GHG'!D$11:E$986, 2, 0))</f>
        <v>3</v>
      </c>
      <c r="G115" s="95">
        <f t="shared" si="3"/>
        <v>1</v>
      </c>
      <c r="H115" s="127"/>
      <c r="I115" s="128">
        <f>IF(ISERROR(VLOOKUP($A115,'Indices - GHG'!G$11:H$993,2, 0)), "", VLOOKUP($A115,'Indices - GHG'!G$11:H$993, 2, 0))</f>
        <v>203910.33</v>
      </c>
      <c r="J115" s="95">
        <f t="shared" si="4"/>
        <v>1</v>
      </c>
      <c r="K115" s="274" t="s">
        <v>384</v>
      </c>
      <c r="L115" s="274" t="s">
        <v>384</v>
      </c>
      <c r="M115" s="125">
        <f t="shared" si="5"/>
        <v>1</v>
      </c>
      <c r="N115" s="274" t="s">
        <v>384</v>
      </c>
      <c r="O115" s="199" t="s">
        <v>384</v>
      </c>
      <c r="P115" s="274" t="s">
        <v>384</v>
      </c>
      <c r="Q115" s="91"/>
      <c r="R115" s="91"/>
      <c r="S115" s="91"/>
      <c r="T115" s="91"/>
    </row>
    <row r="116" spans="1:20">
      <c r="A116" s="83" t="s">
        <v>209</v>
      </c>
      <c r="B116" s="85" t="s">
        <v>384</v>
      </c>
      <c r="C116" s="83" t="s">
        <v>384</v>
      </c>
      <c r="D116" s="95" t="s">
        <v>384</v>
      </c>
      <c r="E116" s="91"/>
      <c r="F116" s="126">
        <f>IF(ISERROR(VLOOKUP($A116,'Indices - GHG'!D$11:E$986,2, 0)), "", VLOOKUP($A116,'Indices - GHG'!D$11:E$986, 2, 0))</f>
        <v>7</v>
      </c>
      <c r="G116" s="95">
        <f t="shared" si="3"/>
        <v>1</v>
      </c>
      <c r="H116" s="127"/>
      <c r="I116" s="128">
        <f>IF(ISERROR(VLOOKUP($A116,'Indices - GHG'!G$11:H$993,2, 0)), "", VLOOKUP($A116,'Indices - GHG'!G$11:H$993, 2, 0))</f>
        <v>32161314</v>
      </c>
      <c r="J116" s="95">
        <f t="shared" si="4"/>
        <v>1.05</v>
      </c>
      <c r="K116" s="274" t="s">
        <v>384</v>
      </c>
      <c r="L116" s="274" t="s">
        <v>384</v>
      </c>
      <c r="M116" s="125">
        <f t="shared" si="5"/>
        <v>1.0249999999999999</v>
      </c>
      <c r="N116" s="274" t="s">
        <v>384</v>
      </c>
      <c r="O116" s="199" t="s">
        <v>384</v>
      </c>
      <c r="P116" s="274" t="s">
        <v>384</v>
      </c>
      <c r="Q116" s="91"/>
      <c r="R116" s="91"/>
      <c r="S116" s="91"/>
      <c r="T116" s="91"/>
    </row>
    <row r="117" spans="1:20">
      <c r="A117" s="83" t="s">
        <v>211</v>
      </c>
      <c r="B117" s="85" t="s">
        <v>384</v>
      </c>
      <c r="C117" s="83" t="s">
        <v>384</v>
      </c>
      <c r="D117" s="95" t="s">
        <v>384</v>
      </c>
      <c r="E117" s="91"/>
      <c r="F117" s="126">
        <f>IF(ISERROR(VLOOKUP($A117,'Indices - GHG'!D$11:E$986,2, 0)), "", VLOOKUP($A117,'Indices - GHG'!D$11:E$986, 2, 0))</f>
        <v>2</v>
      </c>
      <c r="G117" s="95">
        <f t="shared" si="3"/>
        <v>1</v>
      </c>
      <c r="H117" s="127"/>
      <c r="I117" s="128">
        <f>IF(ISERROR(VLOOKUP($A117,'Indices - GHG'!G$11:H$993,2, 0)), "", VLOOKUP($A117,'Indices - GHG'!G$11:H$993, 2, 0))</f>
        <v>180352.67</v>
      </c>
      <c r="J117" s="95">
        <f t="shared" si="4"/>
        <v>1</v>
      </c>
      <c r="K117" s="274" t="s">
        <v>384</v>
      </c>
      <c r="L117" s="274" t="s">
        <v>384</v>
      </c>
      <c r="M117" s="125">
        <f t="shared" si="5"/>
        <v>1</v>
      </c>
      <c r="N117" s="274" t="s">
        <v>384</v>
      </c>
      <c r="O117" s="199" t="s">
        <v>384</v>
      </c>
      <c r="P117" s="274" t="s">
        <v>384</v>
      </c>
      <c r="Q117" s="91"/>
      <c r="R117" s="91"/>
      <c r="S117" s="91"/>
      <c r="T117" s="91"/>
    </row>
    <row r="118" spans="1:20">
      <c r="A118" s="83" t="s">
        <v>466</v>
      </c>
      <c r="B118" s="86" t="s">
        <v>384</v>
      </c>
      <c r="C118" s="83" t="s">
        <v>384</v>
      </c>
      <c r="D118" s="95" t="s">
        <v>384</v>
      </c>
      <c r="E118" s="91"/>
      <c r="F118" s="126" t="str">
        <f>IF(ISERROR(VLOOKUP($A118,'Indices - GHG'!D$11:E$986,2, 0)), "", VLOOKUP($A118,'Indices - GHG'!D$11:E$986, 2, 0))</f>
        <v/>
      </c>
      <c r="G118" s="95" t="str">
        <f t="shared" si="3"/>
        <v/>
      </c>
      <c r="H118" s="127"/>
      <c r="I118" s="128" t="str">
        <f>IF(ISERROR(VLOOKUP($A118,'Indices - GHG'!G$11:H$993,2, 0)), "", VLOOKUP($A118,'Indices - GHG'!G$11:H$993, 2, 0))</f>
        <v/>
      </c>
      <c r="J118" s="95" t="str">
        <f t="shared" si="4"/>
        <v/>
      </c>
      <c r="K118" s="274" t="s">
        <v>384</v>
      </c>
      <c r="L118" s="274" t="s">
        <v>384</v>
      </c>
      <c r="M118" s="125" t="str">
        <f t="shared" si="5"/>
        <v/>
      </c>
      <c r="N118" s="274" t="s">
        <v>384</v>
      </c>
      <c r="O118" s="199" t="s">
        <v>384</v>
      </c>
      <c r="P118" s="274" t="s">
        <v>384</v>
      </c>
      <c r="Q118" s="91"/>
      <c r="R118" s="91"/>
      <c r="S118" s="91"/>
      <c r="T118" s="91"/>
    </row>
    <row r="119" spans="1:20">
      <c r="A119" s="83" t="s">
        <v>213</v>
      </c>
      <c r="B119" s="86" t="s">
        <v>384</v>
      </c>
      <c r="C119" s="83" t="s">
        <v>384</v>
      </c>
      <c r="D119" s="95" t="s">
        <v>384</v>
      </c>
      <c r="E119" s="91"/>
      <c r="F119" s="126">
        <f>IF(ISERROR(VLOOKUP($A119,'Indices - GHG'!D$11:E$986,2, 0)), "", VLOOKUP($A119,'Indices - GHG'!D$11:E$986, 2, 0))</f>
        <v>5</v>
      </c>
      <c r="G119" s="95">
        <f t="shared" si="3"/>
        <v>1</v>
      </c>
      <c r="H119" s="127"/>
      <c r="I119" s="128">
        <f>IF(ISERROR(VLOOKUP($A119,'Indices - GHG'!G$11:H$993,2, 0)), "", VLOOKUP($A119,'Indices - GHG'!G$11:H$993, 2, 0))</f>
        <v>9307973</v>
      </c>
      <c r="J119" s="95">
        <f t="shared" si="4"/>
        <v>1.02</v>
      </c>
      <c r="K119" s="274" t="s">
        <v>384</v>
      </c>
      <c r="L119" s="274" t="s">
        <v>384</v>
      </c>
      <c r="M119" s="125">
        <f t="shared" si="5"/>
        <v>1.01</v>
      </c>
      <c r="N119" s="274" t="s">
        <v>384</v>
      </c>
      <c r="O119" s="199" t="s">
        <v>384</v>
      </c>
      <c r="P119" s="274" t="s">
        <v>384</v>
      </c>
      <c r="Q119" s="91"/>
      <c r="R119" s="91"/>
      <c r="S119" s="91"/>
      <c r="T119" s="91"/>
    </row>
    <row r="120" spans="1:20">
      <c r="A120" s="83" t="s">
        <v>215</v>
      </c>
      <c r="B120" s="85" t="s">
        <v>384</v>
      </c>
      <c r="C120" s="83" t="s">
        <v>384</v>
      </c>
      <c r="D120" s="95" t="s">
        <v>384</v>
      </c>
      <c r="E120" s="91"/>
      <c r="F120" s="126">
        <f>IF(ISERROR(VLOOKUP($A120,'Indices - GHG'!D$11:E$986,2, 0)), "", VLOOKUP($A120,'Indices - GHG'!D$11:E$986, 2, 0))</f>
        <v>4</v>
      </c>
      <c r="G120" s="95">
        <f t="shared" si="3"/>
        <v>1</v>
      </c>
      <c r="H120" s="127"/>
      <c r="I120" s="128">
        <f>IF(ISERROR(VLOOKUP($A120,'Indices - GHG'!G$11:H$993,2, 0)), "", VLOOKUP($A120,'Indices - GHG'!G$11:H$993, 2, 0))</f>
        <v>696816.9</v>
      </c>
      <c r="J120" s="95">
        <f t="shared" si="4"/>
        <v>1</v>
      </c>
      <c r="K120" s="274" t="s">
        <v>384</v>
      </c>
      <c r="L120" s="274" t="s">
        <v>384</v>
      </c>
      <c r="M120" s="125">
        <f t="shared" si="5"/>
        <v>1</v>
      </c>
      <c r="N120" s="274" t="s">
        <v>384</v>
      </c>
      <c r="O120" s="199" t="s">
        <v>384</v>
      </c>
      <c r="P120" s="274" t="s">
        <v>384</v>
      </c>
      <c r="Q120" s="91"/>
      <c r="R120" s="91"/>
      <c r="S120" s="91"/>
      <c r="T120" s="91"/>
    </row>
    <row r="121" spans="1:20">
      <c r="A121" s="83" t="s">
        <v>217</v>
      </c>
      <c r="B121" s="86" t="s">
        <v>384</v>
      </c>
      <c r="C121" s="83" t="s">
        <v>384</v>
      </c>
      <c r="D121" s="95" t="s">
        <v>384</v>
      </c>
      <c r="E121" s="91"/>
      <c r="F121" s="126">
        <f>IF(ISERROR(VLOOKUP($A121,'Indices - GHG'!D$11:E$986,2, 0)), "", VLOOKUP($A121,'Indices - GHG'!D$11:E$986, 2, 0))</f>
        <v>487</v>
      </c>
      <c r="G121" s="95">
        <f t="shared" si="3"/>
        <v>1.33</v>
      </c>
      <c r="H121" s="127"/>
      <c r="I121" s="128">
        <f>IF(ISERROR(VLOOKUP($A121,'Indices - GHG'!G$11:H$993,2, 0)), "", VLOOKUP($A121,'Indices - GHG'!G$11:H$993, 2, 0))</f>
        <v>181861140</v>
      </c>
      <c r="J121" s="95">
        <f t="shared" si="4"/>
        <v>1.3</v>
      </c>
      <c r="K121" s="274" t="s">
        <v>384</v>
      </c>
      <c r="L121" s="274" t="s">
        <v>384</v>
      </c>
      <c r="M121" s="125">
        <f t="shared" si="5"/>
        <v>1.3149999999999999</v>
      </c>
      <c r="N121" s="274" t="s">
        <v>384</v>
      </c>
      <c r="O121" s="199" t="s">
        <v>384</v>
      </c>
      <c r="P121" s="274" t="s">
        <v>384</v>
      </c>
      <c r="Q121" s="91"/>
      <c r="R121" s="91"/>
      <c r="S121" s="91"/>
      <c r="T121" s="91"/>
    </row>
    <row r="122" spans="1:20">
      <c r="A122" s="83" t="s">
        <v>394</v>
      </c>
      <c r="B122" s="86" t="s">
        <v>384</v>
      </c>
      <c r="C122" s="83" t="s">
        <v>384</v>
      </c>
      <c r="D122" s="95" t="s">
        <v>384</v>
      </c>
      <c r="E122" s="91"/>
      <c r="F122" s="126" t="str">
        <f>IF(ISERROR(VLOOKUP($A122,'Indices - GHG'!D$11:E$986,2, 0)), "", VLOOKUP($A122,'Indices - GHG'!D$11:E$986, 2, 0))</f>
        <v/>
      </c>
      <c r="G122" s="95" t="str">
        <f t="shared" si="3"/>
        <v/>
      </c>
      <c r="H122" s="127"/>
      <c r="I122" s="128">
        <f>IF(ISERROR(VLOOKUP($A122,'Indices - GHG'!G$11:H$993,2, 0)), "", VLOOKUP($A122,'Indices - GHG'!G$11:H$993, 2, 0))</f>
        <v>61202.144999999997</v>
      </c>
      <c r="J122" s="95">
        <f t="shared" si="4"/>
        <v>1</v>
      </c>
      <c r="K122" s="274" t="s">
        <v>384</v>
      </c>
      <c r="L122" s="274" t="s">
        <v>384</v>
      </c>
      <c r="M122" s="125">
        <f t="shared" si="5"/>
        <v>1</v>
      </c>
      <c r="N122" s="274" t="s">
        <v>384</v>
      </c>
      <c r="O122" s="199" t="s">
        <v>384</v>
      </c>
      <c r="P122" s="274" t="s">
        <v>384</v>
      </c>
      <c r="Q122" s="91"/>
      <c r="R122" s="91"/>
      <c r="S122" s="91"/>
      <c r="T122" s="91"/>
    </row>
    <row r="123" spans="1:20">
      <c r="A123" s="83" t="s">
        <v>221</v>
      </c>
      <c r="B123" s="86" t="s">
        <v>384</v>
      </c>
      <c r="C123" s="83" t="s">
        <v>384</v>
      </c>
      <c r="D123" s="95" t="s">
        <v>384</v>
      </c>
      <c r="E123" s="91"/>
      <c r="F123" s="126">
        <f>IF(ISERROR(VLOOKUP($A123,'Indices - GHG'!D$11:E$986,2, 0)), "", VLOOKUP($A123,'Indices - GHG'!D$11:E$986, 2, 0))</f>
        <v>10</v>
      </c>
      <c r="G123" s="95">
        <f t="shared" si="3"/>
        <v>1.01</v>
      </c>
      <c r="H123" s="127"/>
      <c r="I123" s="128">
        <f>IF(ISERROR(VLOOKUP($A123,'Indices - GHG'!G$11:H$993,2, 0)), "", VLOOKUP($A123,'Indices - GHG'!G$11:H$993, 2, 0))</f>
        <v>1947761.1</v>
      </c>
      <c r="J123" s="95">
        <f t="shared" si="4"/>
        <v>1</v>
      </c>
      <c r="K123" s="274" t="s">
        <v>384</v>
      </c>
      <c r="L123" s="274" t="s">
        <v>384</v>
      </c>
      <c r="M123" s="125">
        <f t="shared" si="5"/>
        <v>1.0049999999999999</v>
      </c>
      <c r="N123" s="274" t="s">
        <v>384</v>
      </c>
      <c r="O123" s="199" t="s">
        <v>384</v>
      </c>
      <c r="P123" s="274" t="s">
        <v>384</v>
      </c>
      <c r="Q123" s="91"/>
      <c r="R123" s="91"/>
      <c r="S123" s="91"/>
      <c r="T123" s="91"/>
    </row>
    <row r="124" spans="1:20">
      <c r="A124" s="83" t="s">
        <v>223</v>
      </c>
      <c r="B124" s="85" t="s">
        <v>384</v>
      </c>
      <c r="C124" s="83" t="s">
        <v>384</v>
      </c>
      <c r="D124" s="95" t="s">
        <v>384</v>
      </c>
      <c r="E124" s="91"/>
      <c r="F124" s="126" t="str">
        <f>IF(ISERROR(VLOOKUP($A124,'Indices - GHG'!D$11:E$986,2, 0)), "", VLOOKUP($A124,'Indices - GHG'!D$11:E$986, 2, 0))</f>
        <v/>
      </c>
      <c r="G124" s="95" t="str">
        <f t="shared" si="3"/>
        <v/>
      </c>
      <c r="H124" s="127"/>
      <c r="I124" s="128" t="str">
        <f>IF(ISERROR(VLOOKUP($A124,'Indices - GHG'!G$11:H$993,2, 0)), "", VLOOKUP($A124,'Indices - GHG'!G$11:H$993, 2, 0))</f>
        <v/>
      </c>
      <c r="J124" s="95" t="str">
        <f t="shared" si="4"/>
        <v/>
      </c>
      <c r="K124" s="274" t="s">
        <v>384</v>
      </c>
      <c r="L124" s="274" t="s">
        <v>384</v>
      </c>
      <c r="M124" s="125" t="str">
        <f t="shared" si="5"/>
        <v/>
      </c>
      <c r="N124" s="274" t="s">
        <v>384</v>
      </c>
      <c r="O124" s="199" t="s">
        <v>384</v>
      </c>
      <c r="P124" s="274" t="s">
        <v>384</v>
      </c>
      <c r="Q124" s="91"/>
      <c r="R124" s="91"/>
      <c r="S124" s="91"/>
      <c r="T124" s="91"/>
    </row>
    <row r="125" spans="1:20">
      <c r="A125" s="83" t="s">
        <v>225</v>
      </c>
      <c r="B125" s="86" t="s">
        <v>384</v>
      </c>
      <c r="C125" s="83" t="s">
        <v>384</v>
      </c>
      <c r="D125" s="95" t="s">
        <v>384</v>
      </c>
      <c r="E125" s="91"/>
      <c r="F125" s="126">
        <f>IF(ISERROR(VLOOKUP($A125,'Indices - GHG'!D$11:E$986,2, 0)), "", VLOOKUP($A125,'Indices - GHG'!D$11:E$986, 2, 0))</f>
        <v>28</v>
      </c>
      <c r="G125" s="95">
        <f t="shared" si="3"/>
        <v>1.02</v>
      </c>
      <c r="H125" s="127"/>
      <c r="I125" s="128">
        <f>IF(ISERROR(VLOOKUP($A125,'Indices - GHG'!G$11:H$993,2, 0)), "", VLOOKUP($A125,'Indices - GHG'!G$11:H$993, 2, 0))</f>
        <v>31272742</v>
      </c>
      <c r="J125" s="95">
        <f t="shared" si="4"/>
        <v>1.05</v>
      </c>
      <c r="K125" s="274" t="s">
        <v>384</v>
      </c>
      <c r="L125" s="274" t="s">
        <v>384</v>
      </c>
      <c r="M125" s="125">
        <f t="shared" si="5"/>
        <v>1.0350000000000001</v>
      </c>
      <c r="N125" s="274" t="s">
        <v>384</v>
      </c>
      <c r="O125" s="199" t="s">
        <v>384</v>
      </c>
      <c r="P125" s="274" t="s">
        <v>384</v>
      </c>
      <c r="Q125" s="91"/>
      <c r="R125" s="91"/>
      <c r="S125" s="91"/>
      <c r="T125" s="91"/>
    </row>
    <row r="126" spans="1:20">
      <c r="A126" s="83" t="s">
        <v>227</v>
      </c>
      <c r="B126" s="85" t="s">
        <v>384</v>
      </c>
      <c r="C126" s="83" t="s">
        <v>384</v>
      </c>
      <c r="D126" s="95" t="s">
        <v>384</v>
      </c>
      <c r="E126" s="91"/>
      <c r="F126" s="126" t="str">
        <f>IF(ISERROR(VLOOKUP($A126,'Indices - GHG'!D$11:E$986,2, 0)), "", VLOOKUP($A126,'Indices - GHG'!D$11:E$986, 2, 0))</f>
        <v/>
      </c>
      <c r="G126" s="95" t="str">
        <f t="shared" si="3"/>
        <v/>
      </c>
      <c r="H126" s="127"/>
      <c r="I126" s="128">
        <f>IF(ISERROR(VLOOKUP($A126,'Indices - GHG'!G$11:H$993,2, 0)), "", VLOOKUP($A126,'Indices - GHG'!G$11:H$993, 2, 0))</f>
        <v>650878.06000000006</v>
      </c>
      <c r="J126" s="95">
        <f t="shared" si="4"/>
        <v>1</v>
      </c>
      <c r="K126" s="274" t="s">
        <v>384</v>
      </c>
      <c r="L126" s="274" t="s">
        <v>384</v>
      </c>
      <c r="M126" s="125">
        <f t="shared" si="5"/>
        <v>1</v>
      </c>
      <c r="N126" s="274" t="s">
        <v>384</v>
      </c>
      <c r="O126" s="199" t="s">
        <v>384</v>
      </c>
      <c r="P126" s="274" t="s">
        <v>384</v>
      </c>
      <c r="Q126" s="91"/>
      <c r="R126" s="91"/>
      <c r="S126" s="91"/>
      <c r="T126" s="91"/>
    </row>
    <row r="127" spans="1:20">
      <c r="A127" s="83" t="s">
        <v>229</v>
      </c>
      <c r="B127" s="86" t="s">
        <v>384</v>
      </c>
      <c r="C127" s="83" t="s">
        <v>384</v>
      </c>
      <c r="D127" s="95" t="s">
        <v>384</v>
      </c>
      <c r="E127" s="91"/>
      <c r="F127" s="126">
        <f>IF(ISERROR(VLOOKUP($A127,'Indices - GHG'!D$11:E$986,2, 0)), "", VLOOKUP($A127,'Indices - GHG'!D$11:E$986, 2, 0))</f>
        <v>70</v>
      </c>
      <c r="G127" s="95">
        <f t="shared" si="3"/>
        <v>1.05</v>
      </c>
      <c r="H127" s="127"/>
      <c r="I127" s="128">
        <f>IF(ISERROR(VLOOKUP($A127,'Indices - GHG'!G$11:H$993,2, 0)), "", VLOOKUP($A127,'Indices - GHG'!G$11:H$993, 2, 0))</f>
        <v>33655170</v>
      </c>
      <c r="J127" s="95">
        <f t="shared" si="4"/>
        <v>1.06</v>
      </c>
      <c r="K127" s="274" t="s">
        <v>384</v>
      </c>
      <c r="L127" s="274" t="s">
        <v>384</v>
      </c>
      <c r="M127" s="125">
        <f t="shared" si="5"/>
        <v>1.0550000000000002</v>
      </c>
      <c r="N127" s="274" t="s">
        <v>384</v>
      </c>
      <c r="O127" s="199" t="s">
        <v>384</v>
      </c>
      <c r="P127" s="274" t="s">
        <v>384</v>
      </c>
      <c r="Q127" s="91"/>
      <c r="R127" s="91"/>
      <c r="S127" s="91"/>
      <c r="T127" s="91"/>
    </row>
    <row r="128" spans="1:20">
      <c r="A128" s="83" t="s">
        <v>231</v>
      </c>
      <c r="B128" s="86" t="s">
        <v>384</v>
      </c>
      <c r="C128" s="83" t="s">
        <v>384</v>
      </c>
      <c r="D128" s="95" t="s">
        <v>384</v>
      </c>
      <c r="E128" s="91"/>
      <c r="F128" s="126">
        <f>IF(ISERROR(VLOOKUP($A128,'Indices - GHG'!D$11:E$986,2, 0)), "", VLOOKUP($A128,'Indices - GHG'!D$11:E$986, 2, 0))</f>
        <v>10</v>
      </c>
      <c r="G128" s="95">
        <f t="shared" si="3"/>
        <v>1.01</v>
      </c>
      <c r="H128" s="127"/>
      <c r="I128" s="128">
        <f>IF(ISERROR(VLOOKUP($A128,'Indices - GHG'!G$11:H$993,2, 0)), "", VLOOKUP($A128,'Indices - GHG'!G$11:H$993, 2, 0))</f>
        <v>28052302</v>
      </c>
      <c r="J128" s="95">
        <f t="shared" si="4"/>
        <v>1.05</v>
      </c>
      <c r="K128" s="274" t="s">
        <v>384</v>
      </c>
      <c r="L128" s="274" t="s">
        <v>384</v>
      </c>
      <c r="M128" s="125">
        <f t="shared" si="5"/>
        <v>1.03</v>
      </c>
      <c r="N128" s="274" t="s">
        <v>384</v>
      </c>
      <c r="O128" s="199" t="s">
        <v>384</v>
      </c>
      <c r="P128" s="274" t="s">
        <v>384</v>
      </c>
      <c r="Q128" s="91"/>
      <c r="R128" s="91"/>
      <c r="S128" s="91"/>
      <c r="T128" s="91"/>
    </row>
    <row r="129" spans="1:20">
      <c r="A129" s="83" t="s">
        <v>233</v>
      </c>
      <c r="B129" s="86" t="s">
        <v>384</v>
      </c>
      <c r="C129" s="83" t="s">
        <v>384</v>
      </c>
      <c r="D129" s="95" t="s">
        <v>384</v>
      </c>
      <c r="E129" s="91"/>
      <c r="F129" s="126">
        <f>IF(ISERROR(VLOOKUP($A129,'Indices - GHG'!D$11:E$986,2, 0)), "", VLOOKUP($A129,'Indices - GHG'!D$11:E$986, 2, 0))</f>
        <v>10</v>
      </c>
      <c r="G129" s="95">
        <f t="shared" si="3"/>
        <v>1.01</v>
      </c>
      <c r="H129" s="127"/>
      <c r="I129" s="128">
        <f>IF(ISERROR(VLOOKUP($A129,'Indices - GHG'!G$11:H$993,2, 0)), "", VLOOKUP($A129,'Indices - GHG'!G$11:H$993, 2, 0))</f>
        <v>72708900</v>
      </c>
      <c r="J129" s="95">
        <f t="shared" si="4"/>
        <v>1.1200000000000001</v>
      </c>
      <c r="K129" s="274" t="s">
        <v>384</v>
      </c>
      <c r="L129" s="274" t="s">
        <v>384</v>
      </c>
      <c r="M129" s="125">
        <f t="shared" si="5"/>
        <v>1.0649999999999999</v>
      </c>
      <c r="N129" s="274" t="s">
        <v>384</v>
      </c>
      <c r="O129" s="199" t="s">
        <v>384</v>
      </c>
      <c r="P129" s="274" t="s">
        <v>384</v>
      </c>
      <c r="Q129" s="91"/>
      <c r="R129" s="91"/>
      <c r="S129" s="91"/>
      <c r="T129" s="91"/>
    </row>
    <row r="130" spans="1:20">
      <c r="A130" s="83" t="s">
        <v>235</v>
      </c>
      <c r="B130" s="85" t="s">
        <v>384</v>
      </c>
      <c r="C130" s="83" t="s">
        <v>384</v>
      </c>
      <c r="D130" s="95" t="s">
        <v>384</v>
      </c>
      <c r="E130" s="91"/>
      <c r="F130" s="126">
        <f>IF(ISERROR(VLOOKUP($A130,'Indices - GHG'!D$11:E$986,2, 0)), "", VLOOKUP($A130,'Indices - GHG'!D$11:E$986, 2, 0))</f>
        <v>4</v>
      </c>
      <c r="G130" s="95">
        <f t="shared" si="3"/>
        <v>1</v>
      </c>
      <c r="H130" s="127"/>
      <c r="I130" s="128">
        <f>IF(ISERROR(VLOOKUP($A130,'Indices - GHG'!G$11:H$993,2, 0)), "", VLOOKUP($A130,'Indices - GHG'!G$11:H$993, 2, 0))</f>
        <v>7898501.5</v>
      </c>
      <c r="J130" s="95">
        <f t="shared" si="4"/>
        <v>1.01</v>
      </c>
      <c r="K130" s="274" t="s">
        <v>384</v>
      </c>
      <c r="L130" s="274" t="s">
        <v>384</v>
      </c>
      <c r="M130" s="125">
        <f t="shared" si="5"/>
        <v>1.0049999999999999</v>
      </c>
      <c r="N130" s="274" t="s">
        <v>384</v>
      </c>
      <c r="O130" s="199" t="s">
        <v>384</v>
      </c>
      <c r="P130" s="274" t="s">
        <v>384</v>
      </c>
      <c r="Q130" s="91"/>
      <c r="R130" s="91"/>
      <c r="S130" s="91"/>
      <c r="T130" s="91"/>
    </row>
    <row r="131" spans="1:20">
      <c r="A131" s="83" t="s">
        <v>395</v>
      </c>
      <c r="B131" s="86" t="s">
        <v>384</v>
      </c>
      <c r="C131" s="83" t="s">
        <v>384</v>
      </c>
      <c r="D131" s="95" t="s">
        <v>384</v>
      </c>
      <c r="E131" s="91"/>
      <c r="F131" s="126" t="str">
        <f>IF(ISERROR(VLOOKUP($A131,'Indices - GHG'!D$11:E$986,2, 0)), "", VLOOKUP($A131,'Indices - GHG'!D$11:E$986, 2, 0))</f>
        <v/>
      </c>
      <c r="G131" s="95" t="str">
        <f>IF(F131="", "", ROUND(1 + 9 * ((F131 - MIN($F$12:$F$1600)) / (MAX($F$12:$F$1600) - MIN($F$12:$F$1600))), 2))</f>
        <v/>
      </c>
      <c r="H131" s="127"/>
      <c r="I131" s="128">
        <f>IF(ISERROR(VLOOKUP($A131,'Indices - GHG'!G$11:H$993,2, 0)), "", VLOOKUP($A131,'Indices - GHG'!G$11:H$993, 2, 0))</f>
        <v>1878.1950999999999</v>
      </c>
      <c r="J131" s="95">
        <f t="shared" si="4"/>
        <v>1</v>
      </c>
      <c r="K131" s="274" t="s">
        <v>384</v>
      </c>
      <c r="L131" s="274" t="s">
        <v>384</v>
      </c>
      <c r="M131" s="125">
        <f t="shared" si="5"/>
        <v>1</v>
      </c>
      <c r="N131" s="274" t="s">
        <v>384</v>
      </c>
      <c r="O131" s="199" t="s">
        <v>384</v>
      </c>
      <c r="P131" s="274" t="s">
        <v>384</v>
      </c>
      <c r="Q131" s="91"/>
      <c r="R131" s="91"/>
      <c r="S131" s="91"/>
      <c r="T131" s="91"/>
    </row>
    <row r="132" spans="1:20">
      <c r="A132" s="83" t="s">
        <v>237</v>
      </c>
      <c r="B132" s="86" t="s">
        <v>384</v>
      </c>
      <c r="C132" s="83" t="s">
        <v>384</v>
      </c>
      <c r="D132" s="95" t="s">
        <v>384</v>
      </c>
      <c r="E132" s="91"/>
      <c r="F132" s="126">
        <f>IF(ISERROR(VLOOKUP($A132,'Indices - GHG'!D$11:E$986,2, 0)), "", VLOOKUP($A132,'Indices - GHG'!D$11:E$986, 2, 0))</f>
        <v>18</v>
      </c>
      <c r="G132" s="95">
        <f t="shared" si="3"/>
        <v>1.01</v>
      </c>
      <c r="H132" s="127"/>
      <c r="I132" s="128">
        <f>IF(ISERROR(VLOOKUP($A132,'Indices - GHG'!G$11:H$993,2, 0)), "", VLOOKUP($A132,'Indices - GHG'!G$11:H$993, 2, 0))</f>
        <v>30090514</v>
      </c>
      <c r="J132" s="95">
        <f t="shared" si="4"/>
        <v>1.05</v>
      </c>
      <c r="K132" s="274" t="s">
        <v>384</v>
      </c>
      <c r="L132" s="274" t="s">
        <v>384</v>
      </c>
      <c r="M132" s="125">
        <f t="shared" si="5"/>
        <v>1.03</v>
      </c>
      <c r="N132" s="274" t="s">
        <v>384</v>
      </c>
      <c r="O132" s="199" t="s">
        <v>384</v>
      </c>
      <c r="P132" s="274" t="s">
        <v>384</v>
      </c>
      <c r="Q132" s="91"/>
      <c r="R132" s="91"/>
      <c r="S132" s="91"/>
      <c r="T132" s="91"/>
    </row>
    <row r="133" spans="1:20">
      <c r="A133" s="83" t="s">
        <v>239</v>
      </c>
      <c r="B133" s="85" t="s">
        <v>384</v>
      </c>
      <c r="C133" s="83" t="s">
        <v>384</v>
      </c>
      <c r="D133" s="95" t="s">
        <v>384</v>
      </c>
      <c r="E133" s="91"/>
      <c r="F133" s="126">
        <f>IF(ISERROR(VLOOKUP($A133,'Indices - GHG'!D$11:E$986,2, 0)), "", VLOOKUP($A133,'Indices - GHG'!D$11:E$986, 2, 0))</f>
        <v>123</v>
      </c>
      <c r="G133" s="95">
        <f t="shared" si="3"/>
        <v>1.08</v>
      </c>
      <c r="H133" s="127"/>
      <c r="I133" s="128">
        <f>IF(ISERROR(VLOOKUP($A133,'Indices - GHG'!G$11:H$993,2, 0)), "", VLOOKUP($A133,'Indices - GHG'!G$11:H$993, 2, 0))</f>
        <v>20335212</v>
      </c>
      <c r="J133" s="95">
        <f t="shared" si="4"/>
        <v>1.03</v>
      </c>
      <c r="K133" s="274" t="s">
        <v>384</v>
      </c>
      <c r="L133" s="274" t="s">
        <v>384</v>
      </c>
      <c r="M133" s="125">
        <f t="shared" si="5"/>
        <v>1.0550000000000002</v>
      </c>
      <c r="N133" s="274" t="s">
        <v>384</v>
      </c>
      <c r="O133" s="199" t="s">
        <v>384</v>
      </c>
      <c r="P133" s="274" t="s">
        <v>384</v>
      </c>
      <c r="Q133" s="91"/>
      <c r="R133" s="91"/>
      <c r="S133" s="91"/>
      <c r="T133" s="91"/>
    </row>
    <row r="134" spans="1:20">
      <c r="A134" s="83" t="s">
        <v>241</v>
      </c>
      <c r="B134" s="85" t="s">
        <v>384</v>
      </c>
      <c r="C134" s="83" t="s">
        <v>384</v>
      </c>
      <c r="D134" s="95" t="s">
        <v>384</v>
      </c>
      <c r="E134" s="91"/>
      <c r="F134" s="126">
        <f>IF(ISERROR(VLOOKUP($A134,'Indices - GHG'!D$11:E$986,2, 0)), "", VLOOKUP($A134,'Indices - GHG'!D$11:E$986, 2, 0))</f>
        <v>36</v>
      </c>
      <c r="G134" s="95">
        <f t="shared" si="3"/>
        <v>1.02</v>
      </c>
      <c r="H134" s="127"/>
      <c r="I134" s="128">
        <f>IF(ISERROR(VLOOKUP($A134,'Indices - GHG'!G$11:H$993,2, 0)), "", VLOOKUP($A134,'Indices - GHG'!G$11:H$993, 2, 0))</f>
        <v>35109956</v>
      </c>
      <c r="J134" s="95">
        <f t="shared" si="4"/>
        <v>1.06</v>
      </c>
      <c r="K134" s="274" t="s">
        <v>384</v>
      </c>
      <c r="L134" s="274" t="s">
        <v>384</v>
      </c>
      <c r="M134" s="125">
        <f t="shared" si="5"/>
        <v>1.04</v>
      </c>
      <c r="N134" s="274" t="s">
        <v>384</v>
      </c>
      <c r="O134" s="199" t="s">
        <v>384</v>
      </c>
      <c r="P134" s="274" t="s">
        <v>384</v>
      </c>
      <c r="Q134" s="91"/>
      <c r="R134" s="91"/>
      <c r="S134" s="91"/>
      <c r="T134" s="91"/>
    </row>
    <row r="135" spans="1:20">
      <c r="A135" s="83" t="s">
        <v>243</v>
      </c>
      <c r="B135" s="85" t="s">
        <v>384</v>
      </c>
      <c r="C135" s="83" t="s">
        <v>384</v>
      </c>
      <c r="D135" s="95" t="s">
        <v>384</v>
      </c>
      <c r="E135" s="91"/>
      <c r="F135" s="126">
        <f>IF(ISERROR(VLOOKUP($A135,'Indices - GHG'!D$11:E$986,2, 0)), "", VLOOKUP($A135,'Indices - GHG'!D$11:E$986, 2, 0))</f>
        <v>6</v>
      </c>
      <c r="G135" s="95">
        <f t="shared" si="3"/>
        <v>1</v>
      </c>
      <c r="H135" s="127"/>
      <c r="I135" s="128">
        <f>IF(ISERROR(VLOOKUP($A135,'Indices - GHG'!G$11:H$993,2, 0)), "", VLOOKUP($A135,'Indices - GHG'!G$11:H$993, 2, 0))</f>
        <v>12512748</v>
      </c>
      <c r="J135" s="95">
        <f t="shared" si="4"/>
        <v>1.02</v>
      </c>
      <c r="K135" s="274" t="s">
        <v>384</v>
      </c>
      <c r="L135" s="274" t="s">
        <v>384</v>
      </c>
      <c r="M135" s="125">
        <f t="shared" si="5"/>
        <v>1.01</v>
      </c>
      <c r="N135" s="274" t="s">
        <v>384</v>
      </c>
      <c r="O135" s="199" t="s">
        <v>384</v>
      </c>
      <c r="P135" s="274" t="s">
        <v>384</v>
      </c>
      <c r="Q135" s="91"/>
      <c r="R135" s="91"/>
      <c r="S135" s="91"/>
      <c r="T135" s="91"/>
    </row>
    <row r="136" spans="1:20">
      <c r="A136" s="83" t="s">
        <v>245</v>
      </c>
      <c r="B136" s="86" t="s">
        <v>384</v>
      </c>
      <c r="C136" s="83" t="s">
        <v>384</v>
      </c>
      <c r="D136" s="95" t="s">
        <v>384</v>
      </c>
      <c r="E136" s="91"/>
      <c r="F136" s="126">
        <f>IF(ISERROR(VLOOKUP($A136,'Indices - GHG'!D$11:E$986,2, 0)), "", VLOOKUP($A136,'Indices - GHG'!D$11:E$986, 2, 0))</f>
        <v>3</v>
      </c>
      <c r="G136" s="95">
        <f t="shared" si="3"/>
        <v>1</v>
      </c>
      <c r="H136" s="127"/>
      <c r="I136" s="128">
        <f>IF(ISERROR(VLOOKUP($A136,'Indices - GHG'!G$11:H$993,2, 0)), "", VLOOKUP($A136,'Indices - GHG'!G$11:H$993, 2, 0))</f>
        <v>31892332</v>
      </c>
      <c r="J136" s="95">
        <f t="shared" si="4"/>
        <v>1.05</v>
      </c>
      <c r="K136" s="274" t="s">
        <v>384</v>
      </c>
      <c r="L136" s="274" t="s">
        <v>384</v>
      </c>
      <c r="M136" s="125">
        <f t="shared" si="5"/>
        <v>1.0249999999999999</v>
      </c>
      <c r="N136" s="274" t="s">
        <v>384</v>
      </c>
      <c r="O136" s="199" t="s">
        <v>384</v>
      </c>
      <c r="P136" s="274" t="s">
        <v>384</v>
      </c>
      <c r="Q136" s="91"/>
      <c r="R136" s="91"/>
      <c r="S136" s="91"/>
      <c r="T136" s="91"/>
    </row>
    <row r="137" spans="1:20">
      <c r="A137" s="83" t="s">
        <v>247</v>
      </c>
      <c r="B137" s="86" t="s">
        <v>384</v>
      </c>
      <c r="C137" s="83" t="s">
        <v>384</v>
      </c>
      <c r="D137" s="95" t="s">
        <v>384</v>
      </c>
      <c r="E137" s="91"/>
      <c r="F137" s="126">
        <f>IF(ISERROR(VLOOKUP($A137,'Indices - GHG'!D$11:E$986,2, 0)), "", VLOOKUP($A137,'Indices - GHG'!D$11:E$986, 2, 0))</f>
        <v>128</v>
      </c>
      <c r="G137" s="95">
        <f t="shared" si="3"/>
        <v>1.0900000000000001</v>
      </c>
      <c r="H137" s="127"/>
      <c r="I137" s="128">
        <f>IF(ISERROR(VLOOKUP($A137,'Indices - GHG'!G$11:H$993,2, 0)), "", VLOOKUP($A137,'Indices - GHG'!G$11:H$993, 2, 0))</f>
        <v>226655550</v>
      </c>
      <c r="J137" s="95">
        <f t="shared" si="4"/>
        <v>1.37</v>
      </c>
      <c r="K137" s="274" t="s">
        <v>384</v>
      </c>
      <c r="L137" s="274" t="s">
        <v>384</v>
      </c>
      <c r="M137" s="125">
        <f t="shared" si="5"/>
        <v>1.23</v>
      </c>
      <c r="N137" s="274" t="s">
        <v>384</v>
      </c>
      <c r="O137" s="199" t="s">
        <v>384</v>
      </c>
      <c r="P137" s="274" t="s">
        <v>384</v>
      </c>
      <c r="Q137" s="91"/>
      <c r="R137" s="91"/>
      <c r="S137" s="91"/>
      <c r="T137" s="91"/>
    </row>
    <row r="138" spans="1:20">
      <c r="A138" s="83" t="s">
        <v>252</v>
      </c>
      <c r="B138" s="85" t="s">
        <v>384</v>
      </c>
      <c r="C138" s="83" t="s">
        <v>384</v>
      </c>
      <c r="D138" s="95" t="s">
        <v>384</v>
      </c>
      <c r="E138" s="91"/>
      <c r="F138" s="126">
        <f>IF(ISERROR(VLOOKUP($A138,'Indices - GHG'!D$11:E$986,2, 0)), "", VLOOKUP($A138,'Indices - GHG'!D$11:E$986, 2, 0))</f>
        <v>9</v>
      </c>
      <c r="G138" s="95">
        <f t="shared" si="3"/>
        <v>1.01</v>
      </c>
      <c r="H138" s="127"/>
      <c r="I138" s="128">
        <f>IF(ISERROR(VLOOKUP($A138,'Indices - GHG'!G$11:H$993,2, 0)), "", VLOOKUP($A138,'Indices - GHG'!G$11:H$993, 2, 0))</f>
        <v>1592683</v>
      </c>
      <c r="J138" s="95">
        <f t="shared" si="4"/>
        <v>1</v>
      </c>
      <c r="K138" s="274" t="s">
        <v>384</v>
      </c>
      <c r="L138" s="274" t="s">
        <v>384</v>
      </c>
      <c r="M138" s="125">
        <f t="shared" si="5"/>
        <v>1.0049999999999999</v>
      </c>
      <c r="N138" s="274" t="s">
        <v>384</v>
      </c>
      <c r="O138" s="199" t="s">
        <v>384</v>
      </c>
      <c r="P138" s="274" t="s">
        <v>384</v>
      </c>
      <c r="Q138" s="91"/>
      <c r="R138" s="91"/>
      <c r="S138" s="91"/>
      <c r="T138" s="91"/>
    </row>
    <row r="139" spans="1:20">
      <c r="A139" s="87" t="s">
        <v>250</v>
      </c>
      <c r="B139" s="86" t="s">
        <v>384</v>
      </c>
      <c r="C139" s="83" t="s">
        <v>384</v>
      </c>
      <c r="D139" s="95" t="s">
        <v>384</v>
      </c>
      <c r="E139" s="91"/>
      <c r="F139" s="126">
        <f>IF(ISERROR(VLOOKUP($A139,'Indices - GHG'!D$11:E$986,2, 0)), "", VLOOKUP($A139,'Indices - GHG'!D$11:E$986, 2, 0))</f>
        <v>64</v>
      </c>
      <c r="G139" s="95">
        <f t="shared" si="3"/>
        <v>1.04</v>
      </c>
      <c r="H139" s="127"/>
      <c r="I139" s="128">
        <f>IF(ISERROR(VLOOKUP($A139,'Indices - GHG'!G$11:H$993,2, 0)), "", VLOOKUP($A139,'Indices - GHG'!G$11:H$993, 2, 0))</f>
        <v>21175962</v>
      </c>
      <c r="J139" s="95">
        <f t="shared" si="4"/>
        <v>1.03</v>
      </c>
      <c r="K139" s="274" t="s">
        <v>384</v>
      </c>
      <c r="L139" s="274" t="s">
        <v>384</v>
      </c>
      <c r="M139" s="125">
        <f t="shared" si="5"/>
        <v>1.0350000000000001</v>
      </c>
      <c r="N139" s="274" t="s">
        <v>384</v>
      </c>
      <c r="O139" s="199" t="s">
        <v>384</v>
      </c>
      <c r="P139" s="274" t="s">
        <v>384</v>
      </c>
      <c r="Q139" s="91"/>
      <c r="R139" s="91"/>
      <c r="S139" s="91"/>
      <c r="T139" s="91"/>
    </row>
    <row r="140" spans="1:20">
      <c r="A140" s="83" t="s">
        <v>254</v>
      </c>
      <c r="B140" s="85" t="s">
        <v>384</v>
      </c>
      <c r="C140" s="83" t="s">
        <v>384</v>
      </c>
      <c r="D140" s="95" t="s">
        <v>384</v>
      </c>
      <c r="E140" s="91"/>
      <c r="F140" s="126">
        <f>IF(ISERROR(VLOOKUP($A140,'Indices - GHG'!D$11:E$986,2, 0)), "", VLOOKUP($A140,'Indices - GHG'!D$11:E$986, 2, 0))</f>
        <v>44</v>
      </c>
      <c r="G140" s="95">
        <f t="shared" si="3"/>
        <v>1.03</v>
      </c>
      <c r="H140" s="127"/>
      <c r="I140" s="128">
        <f>IF(ISERROR(VLOOKUP($A140,'Indices - GHG'!G$11:H$993,2, 0)), "", VLOOKUP($A140,'Indices - GHG'!G$11:H$993, 2, 0))</f>
        <v>22930814</v>
      </c>
      <c r="J140" s="95">
        <f t="shared" si="4"/>
        <v>1.04</v>
      </c>
      <c r="K140" s="274" t="s">
        <v>384</v>
      </c>
      <c r="L140" s="274" t="s">
        <v>384</v>
      </c>
      <c r="M140" s="125">
        <f t="shared" si="5"/>
        <v>1.0350000000000001</v>
      </c>
      <c r="N140" s="274" t="s">
        <v>384</v>
      </c>
      <c r="O140" s="199" t="s">
        <v>384</v>
      </c>
      <c r="P140" s="274" t="s">
        <v>384</v>
      </c>
      <c r="Q140" s="91"/>
      <c r="R140" s="91"/>
      <c r="S140" s="91"/>
      <c r="T140" s="91"/>
    </row>
    <row r="141" spans="1:20">
      <c r="A141" s="83" t="s">
        <v>256</v>
      </c>
      <c r="B141" s="85" t="s">
        <v>384</v>
      </c>
      <c r="C141" s="83" t="s">
        <v>384</v>
      </c>
      <c r="D141" s="95" t="s">
        <v>384</v>
      </c>
      <c r="E141" s="91"/>
      <c r="F141" s="126">
        <f>IF(ISERROR(VLOOKUP($A141,'Indices - GHG'!D$11:E$986,2, 0)), "", VLOOKUP($A141,'Indices - GHG'!D$11:E$986, 2, 0))</f>
        <v>93</v>
      </c>
      <c r="G141" s="95">
        <f t="shared" ref="G141:G204" si="6">IF(F141="", "", ROUND(1 + 9 * ((F141 - MIN($F$12:$F$1600)) / (MAX($F$12:$F$1600) - MIN($F$12:$F$1600))), 2))</f>
        <v>1.06</v>
      </c>
      <c r="H141" s="127"/>
      <c r="I141" s="128">
        <f>IF(ISERROR(VLOOKUP($A141,'Indices - GHG'!G$11:H$993,2, 0)), "", VLOOKUP($A141,'Indices - GHG'!G$11:H$993, 2, 0))</f>
        <v>42751348</v>
      </c>
      <c r="J141" s="95">
        <f t="shared" ref="J141:J204" si="7">IF(I141="", "", ROUND(1 + 9 * ((I141 - MIN($I$12:$I$1600)) / (MAX($I$12:$I$1600) - MIN($I$12:$I$1600))), 2))</f>
        <v>1.07</v>
      </c>
      <c r="K141" s="274" t="s">
        <v>384</v>
      </c>
      <c r="L141" s="274" t="s">
        <v>384</v>
      </c>
      <c r="M141" s="125">
        <f t="shared" ref="M141:M204" si="8">IF(ISERROR(AVERAGE(D141,G141,J141)),"",AVERAGE(D141,G141,J141))</f>
        <v>1.0649999999999999</v>
      </c>
      <c r="N141" s="274" t="s">
        <v>384</v>
      </c>
      <c r="O141" s="199" t="s">
        <v>384</v>
      </c>
      <c r="P141" s="274" t="s">
        <v>384</v>
      </c>
      <c r="Q141" s="91"/>
      <c r="R141" s="91"/>
      <c r="S141" s="91"/>
      <c r="T141" s="91"/>
    </row>
    <row r="142" spans="1:20">
      <c r="A142" s="83" t="s">
        <v>258</v>
      </c>
      <c r="B142" s="85" t="s">
        <v>384</v>
      </c>
      <c r="C142" s="83" t="s">
        <v>384</v>
      </c>
      <c r="D142" s="95" t="s">
        <v>384</v>
      </c>
      <c r="E142" s="91"/>
      <c r="F142" s="126">
        <f>IF(ISERROR(VLOOKUP($A142,'Indices - GHG'!D$11:E$986,2, 0)), "", VLOOKUP($A142,'Indices - GHG'!D$11:E$986, 2, 0))</f>
        <v>201</v>
      </c>
      <c r="G142" s="95">
        <f t="shared" si="6"/>
        <v>1.1399999999999999</v>
      </c>
      <c r="H142" s="127"/>
      <c r="I142" s="128">
        <f>IF(ISERROR(VLOOKUP($A142,'Indices - GHG'!G$11:H$993,2, 0)), "", VLOOKUP($A142,'Indices - GHG'!G$11:H$993, 2, 0))</f>
        <v>241362000</v>
      </c>
      <c r="J142" s="95">
        <f t="shared" si="7"/>
        <v>1.4</v>
      </c>
      <c r="K142" s="274" t="s">
        <v>384</v>
      </c>
      <c r="L142" s="274" t="s">
        <v>384</v>
      </c>
      <c r="M142" s="125">
        <f t="shared" si="8"/>
        <v>1.27</v>
      </c>
      <c r="N142" s="274" t="s">
        <v>384</v>
      </c>
      <c r="O142" s="199" t="s">
        <v>384</v>
      </c>
      <c r="P142" s="274" t="s">
        <v>384</v>
      </c>
      <c r="Q142" s="91"/>
      <c r="R142" s="91"/>
      <c r="S142" s="91"/>
      <c r="T142" s="91"/>
    </row>
    <row r="143" spans="1:20">
      <c r="A143" s="83" t="s">
        <v>396</v>
      </c>
      <c r="B143" s="86" t="s">
        <v>384</v>
      </c>
      <c r="C143" s="83" t="s">
        <v>384</v>
      </c>
      <c r="D143" s="95" t="s">
        <v>384</v>
      </c>
      <c r="E143" s="91"/>
      <c r="F143" s="126">
        <f>IF(ISERROR(VLOOKUP($A143,'Indices - GHG'!D$11:E$986,2, 0)), "", VLOOKUP($A143,'Indices - GHG'!D$11:E$986, 2, 0))</f>
        <v>1</v>
      </c>
      <c r="G143" s="95">
        <f t="shared" si="6"/>
        <v>1</v>
      </c>
      <c r="H143" s="127"/>
      <c r="I143" s="128">
        <f>IF(ISERROR(VLOOKUP($A143,'Indices - GHG'!G$11:H$993,2, 0)), "", VLOOKUP($A143,'Indices - GHG'!G$11:H$993, 2, 0))</f>
        <v>50548.05</v>
      </c>
      <c r="J143" s="95">
        <f t="shared" si="7"/>
        <v>1</v>
      </c>
      <c r="K143" s="274" t="s">
        <v>384</v>
      </c>
      <c r="L143" s="274" t="s">
        <v>384</v>
      </c>
      <c r="M143" s="125">
        <f t="shared" si="8"/>
        <v>1</v>
      </c>
      <c r="N143" s="274" t="s">
        <v>384</v>
      </c>
      <c r="O143" s="199" t="s">
        <v>384</v>
      </c>
      <c r="P143" s="274" t="s">
        <v>384</v>
      </c>
      <c r="Q143" s="91"/>
      <c r="R143" s="91"/>
      <c r="S143" s="91"/>
      <c r="T143" s="91"/>
    </row>
    <row r="144" spans="1:20">
      <c r="A144" s="83" t="s">
        <v>260</v>
      </c>
      <c r="B144" s="86" t="s">
        <v>384</v>
      </c>
      <c r="C144" s="83" t="s">
        <v>384</v>
      </c>
      <c r="D144" s="95" t="s">
        <v>384</v>
      </c>
      <c r="E144" s="91"/>
      <c r="F144" s="126">
        <f>IF(ISERROR(VLOOKUP($A144,'Indices - GHG'!D$11:E$986,2, 0)), "", VLOOKUP($A144,'Indices - GHG'!D$11:E$986, 2, 0))</f>
        <v>0</v>
      </c>
      <c r="G144" s="95">
        <f t="shared" si="6"/>
        <v>1</v>
      </c>
      <c r="H144" s="127"/>
      <c r="I144" s="128" t="str">
        <f>IF(ISERROR(VLOOKUP($A144,'Indices - GHG'!G$11:H$993,2, 0)), "", VLOOKUP($A144,'Indices - GHG'!G$11:H$993, 2, 0))</f>
        <v/>
      </c>
      <c r="J144" s="95" t="str">
        <f t="shared" si="7"/>
        <v/>
      </c>
      <c r="K144" s="274" t="s">
        <v>384</v>
      </c>
      <c r="L144" s="274" t="s">
        <v>384</v>
      </c>
      <c r="M144" s="125">
        <f t="shared" si="8"/>
        <v>1</v>
      </c>
      <c r="N144" s="274" t="s">
        <v>384</v>
      </c>
      <c r="O144" s="199" t="s">
        <v>384</v>
      </c>
      <c r="P144" s="274" t="s">
        <v>384</v>
      </c>
      <c r="Q144" s="91"/>
      <c r="R144" s="91"/>
      <c r="S144" s="91"/>
      <c r="T144" s="91"/>
    </row>
    <row r="145" spans="1:20">
      <c r="A145" s="83" t="s">
        <v>262</v>
      </c>
      <c r="B145" s="86" t="s">
        <v>384</v>
      </c>
      <c r="C145" s="83" t="s">
        <v>384</v>
      </c>
      <c r="D145" s="95" t="s">
        <v>384</v>
      </c>
      <c r="E145" s="91"/>
      <c r="F145" s="126">
        <f>IF(ISERROR(VLOOKUP($A145,'Indices - GHG'!D$11:E$986,2, 0)), "", VLOOKUP($A145,'Indices - GHG'!D$11:E$986, 2, 0))</f>
        <v>15</v>
      </c>
      <c r="G145" s="95">
        <f t="shared" si="6"/>
        <v>1.01</v>
      </c>
      <c r="H145" s="127"/>
      <c r="I145" s="128">
        <f>IF(ISERROR(VLOOKUP($A145,'Indices - GHG'!G$11:H$993,2, 0)), "", VLOOKUP($A145,'Indices - GHG'!G$11:H$993, 2, 0))</f>
        <v>4698564</v>
      </c>
      <c r="J145" s="95">
        <f t="shared" si="7"/>
        <v>1.01</v>
      </c>
      <c r="K145" s="274" t="s">
        <v>384</v>
      </c>
      <c r="L145" s="274" t="s">
        <v>384</v>
      </c>
      <c r="M145" s="125">
        <f t="shared" si="8"/>
        <v>1.01</v>
      </c>
      <c r="N145" s="274" t="s">
        <v>384</v>
      </c>
      <c r="O145" s="199" t="s">
        <v>384</v>
      </c>
      <c r="P145" s="274" t="s">
        <v>384</v>
      </c>
      <c r="Q145" s="91"/>
      <c r="R145" s="91"/>
      <c r="S145" s="91"/>
      <c r="T145" s="91"/>
    </row>
    <row r="146" spans="1:20">
      <c r="A146" s="83" t="s">
        <v>264</v>
      </c>
      <c r="B146" s="85" t="s">
        <v>384</v>
      </c>
      <c r="C146" s="83" t="s">
        <v>384</v>
      </c>
      <c r="D146" s="95" t="s">
        <v>384</v>
      </c>
      <c r="E146" s="91"/>
      <c r="F146" s="126">
        <f>IF(ISERROR(VLOOKUP($A146,'Indices - GHG'!D$11:E$986,2, 0)), "", VLOOKUP($A146,'Indices - GHG'!D$11:E$986, 2, 0))</f>
        <v>6</v>
      </c>
      <c r="G146" s="95">
        <f t="shared" si="6"/>
        <v>1</v>
      </c>
      <c r="H146" s="127"/>
      <c r="I146" s="128">
        <f>IF(ISERROR(VLOOKUP($A146,'Indices - GHG'!G$11:H$993,2, 0)), "", VLOOKUP($A146,'Indices - GHG'!G$11:H$993, 2, 0))</f>
        <v>4184831.2</v>
      </c>
      <c r="J146" s="95">
        <f t="shared" si="7"/>
        <v>1.01</v>
      </c>
      <c r="K146" s="274" t="s">
        <v>384</v>
      </c>
      <c r="L146" s="274" t="s">
        <v>384</v>
      </c>
      <c r="M146" s="125">
        <f t="shared" si="8"/>
        <v>1.0049999999999999</v>
      </c>
      <c r="N146" s="274" t="s">
        <v>384</v>
      </c>
      <c r="O146" s="199" t="s">
        <v>384</v>
      </c>
      <c r="P146" s="274" t="s">
        <v>384</v>
      </c>
      <c r="Q146" s="91"/>
      <c r="R146" s="91"/>
      <c r="S146" s="91"/>
      <c r="T146" s="91"/>
    </row>
    <row r="147" spans="1:20">
      <c r="A147" s="83" t="s">
        <v>266</v>
      </c>
      <c r="B147" s="85" t="s">
        <v>384</v>
      </c>
      <c r="C147" s="83" t="s">
        <v>384</v>
      </c>
      <c r="D147" s="95" t="s">
        <v>384</v>
      </c>
      <c r="E147" s="91"/>
      <c r="F147" s="126">
        <f>IF(ISERROR(VLOOKUP($A147,'Indices - GHG'!D$11:E$986,2, 0)), "", VLOOKUP($A147,'Indices - GHG'!D$11:E$986, 2, 0))</f>
        <v>8</v>
      </c>
      <c r="G147" s="95">
        <f t="shared" si="6"/>
        <v>1.01</v>
      </c>
      <c r="H147" s="127"/>
      <c r="I147" s="128">
        <f>IF(ISERROR(VLOOKUP($A147,'Indices - GHG'!G$11:H$993,2, 0)), "", VLOOKUP($A147,'Indices - GHG'!G$11:H$993, 2, 0))</f>
        <v>27518930</v>
      </c>
      <c r="J147" s="95">
        <f t="shared" si="7"/>
        <v>1.05</v>
      </c>
      <c r="K147" s="274" t="s">
        <v>384</v>
      </c>
      <c r="L147" s="274" t="s">
        <v>384</v>
      </c>
      <c r="M147" s="125">
        <f t="shared" si="8"/>
        <v>1.03</v>
      </c>
      <c r="N147" s="274" t="s">
        <v>384</v>
      </c>
      <c r="O147" s="199" t="s">
        <v>384</v>
      </c>
      <c r="P147" s="274" t="s">
        <v>384</v>
      </c>
      <c r="Q147" s="91"/>
      <c r="R147" s="91"/>
      <c r="S147" s="91"/>
      <c r="T147" s="91"/>
    </row>
    <row r="148" spans="1:20">
      <c r="A148" s="83" t="s">
        <v>268</v>
      </c>
      <c r="B148" s="85" t="s">
        <v>384</v>
      </c>
      <c r="C148" s="83" t="s">
        <v>384</v>
      </c>
      <c r="D148" s="95" t="s">
        <v>384</v>
      </c>
      <c r="E148" s="91"/>
      <c r="F148" s="126">
        <f>IF(ISERROR(VLOOKUP($A148,'Indices - GHG'!D$11:E$986,2, 0)), "", VLOOKUP($A148,'Indices - GHG'!D$11:E$986, 2, 0))</f>
        <v>58</v>
      </c>
      <c r="G148" s="95">
        <f t="shared" si="6"/>
        <v>1.04</v>
      </c>
      <c r="H148" s="127"/>
      <c r="I148" s="128">
        <f>IF(ISERROR(VLOOKUP($A148,'Indices - GHG'!G$11:H$993,2, 0)), "", VLOOKUP($A148,'Indices - GHG'!G$11:H$993, 2, 0))</f>
        <v>39377412</v>
      </c>
      <c r="J148" s="95">
        <f t="shared" si="7"/>
        <v>1.06</v>
      </c>
      <c r="K148" s="274" t="s">
        <v>384</v>
      </c>
      <c r="L148" s="274" t="s">
        <v>384</v>
      </c>
      <c r="M148" s="125">
        <f t="shared" si="8"/>
        <v>1.05</v>
      </c>
      <c r="N148" s="274" t="s">
        <v>384</v>
      </c>
      <c r="O148" s="199" t="s">
        <v>384</v>
      </c>
      <c r="P148" s="274" t="s">
        <v>384</v>
      </c>
      <c r="Q148" s="91"/>
      <c r="R148" s="91"/>
      <c r="S148" s="91"/>
      <c r="T148" s="91"/>
    </row>
    <row r="149" spans="1:20">
      <c r="A149" s="83" t="s">
        <v>270</v>
      </c>
      <c r="B149" s="86" t="s">
        <v>384</v>
      </c>
      <c r="C149" s="83" t="s">
        <v>384</v>
      </c>
      <c r="D149" s="95" t="s">
        <v>384</v>
      </c>
      <c r="E149" s="91"/>
      <c r="F149" s="126">
        <f>IF(ISERROR(VLOOKUP($A149,'Indices - GHG'!D$11:E$986,2, 0)), "", VLOOKUP($A149,'Indices - GHG'!D$11:E$986, 2, 0))</f>
        <v>161</v>
      </c>
      <c r="G149" s="95">
        <f t="shared" si="6"/>
        <v>1.1100000000000001</v>
      </c>
      <c r="H149" s="127"/>
      <c r="I149" s="128">
        <f>IF(ISERROR(VLOOKUP($A149,'Indices - GHG'!G$11:H$993,2, 0)), "", VLOOKUP($A149,'Indices - GHG'!G$11:H$993, 2, 0))</f>
        <v>95830810</v>
      </c>
      <c r="J149" s="95">
        <f t="shared" si="7"/>
        <v>1.1599999999999999</v>
      </c>
      <c r="K149" s="274" t="s">
        <v>384</v>
      </c>
      <c r="L149" s="274" t="s">
        <v>384</v>
      </c>
      <c r="M149" s="125">
        <f t="shared" si="8"/>
        <v>1.135</v>
      </c>
      <c r="N149" s="274" t="s">
        <v>384</v>
      </c>
      <c r="O149" s="199" t="s">
        <v>384</v>
      </c>
      <c r="P149" s="274" t="s">
        <v>384</v>
      </c>
      <c r="Q149" s="91"/>
      <c r="R149" s="91"/>
      <c r="S149" s="91"/>
      <c r="T149" s="91"/>
    </row>
    <row r="150" spans="1:20">
      <c r="A150" s="83" t="s">
        <v>272</v>
      </c>
      <c r="B150" s="86" t="s">
        <v>384</v>
      </c>
      <c r="C150" s="83" t="s">
        <v>384</v>
      </c>
      <c r="D150" s="95" t="s">
        <v>384</v>
      </c>
      <c r="E150" s="91"/>
      <c r="F150" s="126">
        <f>IF(ISERROR(VLOOKUP($A150,'Indices - GHG'!D$11:E$986,2, 0)), "", VLOOKUP($A150,'Indices - GHG'!D$11:E$986, 2, 0))</f>
        <v>287</v>
      </c>
      <c r="G150" s="95">
        <f t="shared" si="6"/>
        <v>1.19</v>
      </c>
      <c r="H150" s="127"/>
      <c r="I150" s="128">
        <f>IF(ISERROR(VLOOKUP($A150,'Indices - GHG'!G$11:H$993,2, 0)), "", VLOOKUP($A150,'Indices - GHG'!G$11:H$993, 2, 0))</f>
        <v>45085316</v>
      </c>
      <c r="J150" s="95">
        <f t="shared" si="7"/>
        <v>1.07</v>
      </c>
      <c r="K150" s="274" t="s">
        <v>384</v>
      </c>
      <c r="L150" s="274" t="s">
        <v>384</v>
      </c>
      <c r="M150" s="125">
        <f t="shared" si="8"/>
        <v>1.1299999999999999</v>
      </c>
      <c r="N150" s="274" t="s">
        <v>384</v>
      </c>
      <c r="O150" s="199" t="s">
        <v>384</v>
      </c>
      <c r="P150" s="274" t="s">
        <v>384</v>
      </c>
      <c r="Q150" s="91"/>
      <c r="R150" s="91"/>
      <c r="S150" s="91"/>
      <c r="T150" s="91"/>
    </row>
    <row r="151" spans="1:20">
      <c r="A151" s="83" t="s">
        <v>274</v>
      </c>
      <c r="B151" s="86" t="s">
        <v>384</v>
      </c>
      <c r="C151" s="83" t="s">
        <v>384</v>
      </c>
      <c r="D151" s="95" t="s">
        <v>384</v>
      </c>
      <c r="E151" s="91"/>
      <c r="F151" s="126">
        <f>IF(ISERROR(VLOOKUP($A151,'Indices - GHG'!D$11:E$986,2, 0)), "", VLOOKUP($A151,'Indices - GHG'!D$11:E$986, 2, 0))</f>
        <v>36</v>
      </c>
      <c r="G151" s="95">
        <f t="shared" si="6"/>
        <v>1.02</v>
      </c>
      <c r="H151" s="127"/>
      <c r="I151" s="128">
        <f>IF(ISERROR(VLOOKUP($A151,'Indices - GHG'!G$11:H$993,2, 0)), "", VLOOKUP($A151,'Indices - GHG'!G$11:H$993, 2, 0))</f>
        <v>12036808</v>
      </c>
      <c r="J151" s="95">
        <f t="shared" si="7"/>
        <v>1.02</v>
      </c>
      <c r="K151" s="274" t="s">
        <v>384</v>
      </c>
      <c r="L151" s="274" t="s">
        <v>384</v>
      </c>
      <c r="M151" s="125">
        <f t="shared" si="8"/>
        <v>1.02</v>
      </c>
      <c r="N151" s="274" t="s">
        <v>384</v>
      </c>
      <c r="O151" s="199" t="s">
        <v>384</v>
      </c>
      <c r="P151" s="274" t="s">
        <v>384</v>
      </c>
      <c r="Q151" s="91"/>
      <c r="R151" s="91"/>
      <c r="S151" s="91"/>
      <c r="T151" s="91"/>
    </row>
    <row r="152" spans="1:20">
      <c r="A152" s="83" t="s">
        <v>278</v>
      </c>
      <c r="B152" s="86" t="s">
        <v>384</v>
      </c>
      <c r="C152" s="83" t="s">
        <v>384</v>
      </c>
      <c r="D152" s="95" t="s">
        <v>384</v>
      </c>
      <c r="E152" s="91"/>
      <c r="F152" s="126">
        <f>IF(ISERROR(VLOOKUP($A152,'Indices - GHG'!D$11:E$986,2, 0)), "", VLOOKUP($A152,'Indices - GHG'!D$11:E$986, 2, 0))</f>
        <v>128</v>
      </c>
      <c r="G152" s="95">
        <f t="shared" si="6"/>
        <v>1.0900000000000001</v>
      </c>
      <c r="H152" s="127"/>
      <c r="I152" s="128">
        <f>IF(ISERROR(VLOOKUP($A152,'Indices - GHG'!G$11:H$993,2, 0)), "", VLOOKUP($A152,'Indices - GHG'!G$11:H$993, 2, 0))</f>
        <v>87317310</v>
      </c>
      <c r="J152" s="95">
        <f t="shared" si="7"/>
        <v>1.1399999999999999</v>
      </c>
      <c r="K152" s="274" t="s">
        <v>384</v>
      </c>
      <c r="L152" s="274" t="s">
        <v>384</v>
      </c>
      <c r="M152" s="125">
        <f t="shared" si="8"/>
        <v>1.115</v>
      </c>
      <c r="N152" s="274" t="s">
        <v>384</v>
      </c>
      <c r="O152" s="199" t="s">
        <v>384</v>
      </c>
      <c r="P152" s="274" t="s">
        <v>384</v>
      </c>
      <c r="Q152" s="91"/>
      <c r="R152" s="91"/>
      <c r="S152" s="91"/>
      <c r="T152" s="91"/>
    </row>
    <row r="153" spans="1:20">
      <c r="A153" s="83" t="s">
        <v>280</v>
      </c>
      <c r="B153" s="86" t="s">
        <v>384</v>
      </c>
      <c r="C153" s="83" t="s">
        <v>384</v>
      </c>
      <c r="D153" s="95" t="s">
        <v>384</v>
      </c>
      <c r="E153" s="91"/>
      <c r="F153" s="126">
        <f>IF(ISERROR(VLOOKUP($A153,'Indices - GHG'!D$11:E$986,2, 0)), "", VLOOKUP($A153,'Indices - GHG'!D$11:E$986, 2, 0))</f>
        <v>71</v>
      </c>
      <c r="G153" s="95">
        <f t="shared" si="6"/>
        <v>1.05</v>
      </c>
      <c r="H153" s="127"/>
      <c r="I153" s="128">
        <f>IF(ISERROR(VLOOKUP($A153,'Indices - GHG'!G$11:H$993,2, 0)), "", VLOOKUP($A153,'Indices - GHG'!G$11:H$993, 2, 0))</f>
        <v>23756658</v>
      </c>
      <c r="J153" s="95">
        <f t="shared" si="7"/>
        <v>1.04</v>
      </c>
      <c r="K153" s="274" t="s">
        <v>384</v>
      </c>
      <c r="L153" s="274" t="s">
        <v>384</v>
      </c>
      <c r="M153" s="125">
        <f t="shared" si="8"/>
        <v>1.0449999999999999</v>
      </c>
      <c r="N153" s="274" t="s">
        <v>384</v>
      </c>
      <c r="O153" s="199" t="s">
        <v>384</v>
      </c>
      <c r="P153" s="274" t="s">
        <v>384</v>
      </c>
      <c r="Q153" s="91"/>
      <c r="R153" s="91"/>
      <c r="S153" s="91"/>
      <c r="T153" s="91"/>
    </row>
    <row r="154" spans="1:20">
      <c r="A154" s="83" t="s">
        <v>282</v>
      </c>
      <c r="B154" s="85" t="s">
        <v>384</v>
      </c>
      <c r="C154" s="83" t="s">
        <v>384</v>
      </c>
      <c r="D154" s="95" t="s">
        <v>384</v>
      </c>
      <c r="E154" s="91"/>
      <c r="F154" s="126">
        <f>IF(ISERROR(VLOOKUP($A154,'Indices - GHG'!D$11:E$986,2, 0)), "", VLOOKUP($A154,'Indices - GHG'!D$11:E$986, 2, 0))</f>
        <v>2070</v>
      </c>
      <c r="G154" s="95">
        <f t="shared" si="6"/>
        <v>2.4</v>
      </c>
      <c r="H154" s="127"/>
      <c r="I154" s="128">
        <f>IF(ISERROR(VLOOKUP($A154,'Indices - GHG'!G$11:H$993,2, 0)), "", VLOOKUP($A154,'Indices - GHG'!G$11:H$993, 2, 0))</f>
        <v>533117900</v>
      </c>
      <c r="J154" s="95">
        <f t="shared" si="7"/>
        <v>1.88</v>
      </c>
      <c r="K154" s="274" t="s">
        <v>384</v>
      </c>
      <c r="L154" s="274" t="s">
        <v>384</v>
      </c>
      <c r="M154" s="125">
        <f t="shared" si="8"/>
        <v>2.1399999999999997</v>
      </c>
      <c r="N154" s="274" t="s">
        <v>384</v>
      </c>
      <c r="O154" s="199" t="s">
        <v>384</v>
      </c>
      <c r="P154" s="274" t="s">
        <v>384</v>
      </c>
      <c r="Q154" s="91"/>
      <c r="R154" s="91"/>
      <c r="S154" s="91"/>
      <c r="T154" s="91"/>
    </row>
    <row r="155" spans="1:20">
      <c r="A155" s="83" t="s">
        <v>284</v>
      </c>
      <c r="B155" s="86" t="s">
        <v>384</v>
      </c>
      <c r="C155" s="83" t="s">
        <v>384</v>
      </c>
      <c r="D155" s="95" t="s">
        <v>384</v>
      </c>
      <c r="E155" s="91"/>
      <c r="F155" s="126">
        <f>IF(ISERROR(VLOOKUP($A155,'Indices - GHG'!D$11:E$986,2, 0)), "", VLOOKUP($A155,'Indices - GHG'!D$11:E$986, 2, 0))</f>
        <v>2</v>
      </c>
      <c r="G155" s="95">
        <f t="shared" si="6"/>
        <v>1</v>
      </c>
      <c r="H155" s="127"/>
      <c r="I155" s="128">
        <f>IF(ISERROR(VLOOKUP($A155,'Indices - GHG'!G$11:H$993,2, 0)), "", VLOOKUP($A155,'Indices - GHG'!G$11:H$993, 2, 0))</f>
        <v>6404238.5</v>
      </c>
      <c r="J155" s="95">
        <f t="shared" si="7"/>
        <v>1.01</v>
      </c>
      <c r="K155" s="274" t="s">
        <v>384</v>
      </c>
      <c r="L155" s="274" t="s">
        <v>384</v>
      </c>
      <c r="M155" s="125">
        <f t="shared" si="8"/>
        <v>1.0049999999999999</v>
      </c>
      <c r="N155" s="274" t="s">
        <v>384</v>
      </c>
      <c r="O155" s="199" t="s">
        <v>384</v>
      </c>
      <c r="P155" s="274" t="s">
        <v>384</v>
      </c>
      <c r="Q155" s="91"/>
      <c r="R155" s="91"/>
      <c r="S155" s="91"/>
      <c r="T155" s="91"/>
    </row>
    <row r="156" spans="1:20">
      <c r="A156" s="83" t="s">
        <v>286</v>
      </c>
      <c r="B156" s="86" t="s">
        <v>384</v>
      </c>
      <c r="C156" s="83" t="s">
        <v>384</v>
      </c>
      <c r="D156" s="95" t="s">
        <v>384</v>
      </c>
      <c r="E156" s="91"/>
      <c r="F156" s="126">
        <f>IF(ISERROR(VLOOKUP($A156,'Indices - GHG'!D$11:E$986,2, 0)), "", VLOOKUP($A156,'Indices - GHG'!D$11:E$986, 2, 0))</f>
        <v>0</v>
      </c>
      <c r="G156" s="95">
        <f t="shared" si="6"/>
        <v>1</v>
      </c>
      <c r="H156" s="127"/>
      <c r="I156" s="128">
        <f>IF(ISERROR(VLOOKUP($A156,'Indices - GHG'!G$11:H$993,2, 0)), "", VLOOKUP($A156,'Indices - GHG'!G$11:H$993, 2, 0))</f>
        <v>45760.86</v>
      </c>
      <c r="J156" s="95">
        <f t="shared" si="7"/>
        <v>1</v>
      </c>
      <c r="K156" s="274" t="s">
        <v>384</v>
      </c>
      <c r="L156" s="274" t="s">
        <v>384</v>
      </c>
      <c r="M156" s="125">
        <f t="shared" si="8"/>
        <v>1</v>
      </c>
      <c r="N156" s="274" t="s">
        <v>384</v>
      </c>
      <c r="O156" s="199" t="s">
        <v>384</v>
      </c>
      <c r="P156" s="274" t="s">
        <v>384</v>
      </c>
      <c r="Q156" s="91"/>
      <c r="R156" s="91"/>
      <c r="S156" s="91"/>
      <c r="T156" s="91"/>
    </row>
    <row r="157" spans="1:20">
      <c r="A157" s="83" t="s">
        <v>288</v>
      </c>
      <c r="B157" s="85" t="s">
        <v>384</v>
      </c>
      <c r="C157" s="83" t="s">
        <v>384</v>
      </c>
      <c r="D157" s="95" t="s">
        <v>384</v>
      </c>
      <c r="E157" s="91"/>
      <c r="F157" s="126">
        <f>IF(ISERROR(VLOOKUP($A157,'Indices - GHG'!D$11:E$986,2, 0)), "", VLOOKUP($A157,'Indices - GHG'!D$11:E$986, 2, 0))</f>
        <v>0</v>
      </c>
      <c r="G157" s="95">
        <f t="shared" si="6"/>
        <v>1</v>
      </c>
      <c r="H157" s="127"/>
      <c r="I157" s="128">
        <f>IF(ISERROR(VLOOKUP($A157,'Indices - GHG'!G$11:H$993,2, 0)), "", VLOOKUP($A157,'Indices - GHG'!G$11:H$993, 2, 0))</f>
        <v>82826.509999999995</v>
      </c>
      <c r="J157" s="95">
        <f t="shared" si="7"/>
        <v>1</v>
      </c>
      <c r="K157" s="274" t="s">
        <v>384</v>
      </c>
      <c r="L157" s="274" t="s">
        <v>384</v>
      </c>
      <c r="M157" s="125">
        <f t="shared" si="8"/>
        <v>1</v>
      </c>
      <c r="N157" s="274" t="s">
        <v>384</v>
      </c>
      <c r="O157" s="199" t="s">
        <v>384</v>
      </c>
      <c r="P157" s="274" t="s">
        <v>384</v>
      </c>
      <c r="Q157" s="91"/>
      <c r="R157" s="91"/>
      <c r="S157" s="91"/>
      <c r="T157" s="91"/>
    </row>
    <row r="158" spans="1:20" ht="23.25">
      <c r="A158" s="83" t="s">
        <v>290</v>
      </c>
      <c r="B158" s="86" t="s">
        <v>384</v>
      </c>
      <c r="C158" s="83" t="s">
        <v>384</v>
      </c>
      <c r="D158" s="95" t="s">
        <v>384</v>
      </c>
      <c r="E158" s="91"/>
      <c r="F158" s="126">
        <f>IF(ISERROR(VLOOKUP($A158,'Indices - GHG'!D$11:E$986,2, 0)), "", VLOOKUP($A158,'Indices - GHG'!D$11:E$986, 2, 0))</f>
        <v>0</v>
      </c>
      <c r="G158" s="95">
        <f t="shared" si="6"/>
        <v>1</v>
      </c>
      <c r="H158" s="127"/>
      <c r="I158" s="128">
        <f>IF(ISERROR(VLOOKUP($A158,'Indices - GHG'!G$11:H$993,2, 0)), "", VLOOKUP($A158,'Indices - GHG'!G$11:H$993, 2, 0))</f>
        <v>61235.51</v>
      </c>
      <c r="J158" s="95">
        <f t="shared" si="7"/>
        <v>1</v>
      </c>
      <c r="K158" s="274" t="s">
        <v>384</v>
      </c>
      <c r="L158" s="274" t="s">
        <v>384</v>
      </c>
      <c r="M158" s="125">
        <f t="shared" si="8"/>
        <v>1</v>
      </c>
      <c r="N158" s="274" t="s">
        <v>384</v>
      </c>
      <c r="O158" s="199" t="s">
        <v>384</v>
      </c>
      <c r="P158" s="274" t="s">
        <v>384</v>
      </c>
      <c r="Q158" s="91"/>
      <c r="R158" s="91"/>
      <c r="S158" s="91"/>
      <c r="T158" s="91"/>
    </row>
    <row r="159" spans="1:20">
      <c r="A159" s="83" t="s">
        <v>399</v>
      </c>
      <c r="B159" s="85" t="s">
        <v>384</v>
      </c>
      <c r="C159" s="83" t="s">
        <v>384</v>
      </c>
      <c r="D159" s="95" t="s">
        <v>384</v>
      </c>
      <c r="E159" s="91"/>
      <c r="F159" s="126">
        <f>IF(ISERROR(VLOOKUP($A159,'Indices - GHG'!D$11:E$986,2, 0)), "", VLOOKUP($A159,'Indices - GHG'!D$11:E$986, 2, 0))</f>
        <v>0</v>
      </c>
      <c r="G159" s="95">
        <f t="shared" si="6"/>
        <v>1</v>
      </c>
      <c r="H159" s="127"/>
      <c r="I159" s="128">
        <f>IF(ISERROR(VLOOKUP($A159,'Indices - GHG'!G$11:H$993,2, 0)), "", VLOOKUP($A159,'Indices - GHG'!G$11:H$993, 2, 0))</f>
        <v>181776.5</v>
      </c>
      <c r="J159" s="95">
        <f t="shared" si="7"/>
        <v>1</v>
      </c>
      <c r="K159" s="274" t="s">
        <v>384</v>
      </c>
      <c r="L159" s="274" t="s">
        <v>384</v>
      </c>
      <c r="M159" s="125">
        <f t="shared" si="8"/>
        <v>1</v>
      </c>
      <c r="N159" s="274" t="s">
        <v>384</v>
      </c>
      <c r="O159" s="199" t="s">
        <v>384</v>
      </c>
      <c r="P159" s="274" t="s">
        <v>384</v>
      </c>
      <c r="Q159" s="91"/>
      <c r="R159" s="91"/>
      <c r="S159" s="91"/>
      <c r="T159" s="91"/>
    </row>
    <row r="160" spans="1:20">
      <c r="A160" s="83" t="s">
        <v>400</v>
      </c>
      <c r="B160" s="85" t="s">
        <v>384</v>
      </c>
      <c r="C160" s="83" t="s">
        <v>384</v>
      </c>
      <c r="D160" s="95" t="s">
        <v>384</v>
      </c>
      <c r="E160" s="91"/>
      <c r="F160" s="126" t="str">
        <f>IF(ISERROR(VLOOKUP($A160,'Indices - GHG'!D$11:E$986,2, 0)), "", VLOOKUP($A160,'Indices - GHG'!D$11:E$986, 2, 0))</f>
        <v/>
      </c>
      <c r="G160" s="95" t="str">
        <f>IF(F160="", "", ROUND(1 + 9 * ((F160 - MIN($F$12:$F$1600)) / (MAX($F$12:$F$1600) - MIN($F$12:$F$1600))), 2))</f>
        <v/>
      </c>
      <c r="H160" s="127"/>
      <c r="I160" s="128" t="str">
        <f>IF(ISERROR(VLOOKUP($A160,'Indices - GHG'!G$11:H$993,2, 0)), "", VLOOKUP($A160,'Indices - GHG'!G$11:H$993, 2, 0))</f>
        <v/>
      </c>
      <c r="J160" s="95" t="str">
        <f t="shared" si="7"/>
        <v/>
      </c>
      <c r="K160" s="274" t="s">
        <v>384</v>
      </c>
      <c r="L160" s="274" t="s">
        <v>384</v>
      </c>
      <c r="M160" s="125" t="str">
        <f t="shared" si="8"/>
        <v/>
      </c>
      <c r="N160" s="274" t="s">
        <v>384</v>
      </c>
      <c r="O160" s="199" t="s">
        <v>384</v>
      </c>
      <c r="P160" s="274" t="s">
        <v>384</v>
      </c>
      <c r="Q160" s="91"/>
      <c r="R160" s="91"/>
      <c r="S160" s="91"/>
      <c r="T160" s="91"/>
    </row>
    <row r="161" spans="1:20">
      <c r="A161" s="83" t="s">
        <v>467</v>
      </c>
      <c r="B161" s="86" t="s">
        <v>384</v>
      </c>
      <c r="C161" s="83" t="s">
        <v>384</v>
      </c>
      <c r="D161" s="95" t="s">
        <v>384</v>
      </c>
      <c r="E161" s="91"/>
      <c r="F161" s="126">
        <f>IF(ISERROR(VLOOKUP($A161,'Indices - GHG'!D$11:E$986,2, 0)), "", VLOOKUP($A161,'Indices - GHG'!D$11:E$986, 2, 0))</f>
        <v>0</v>
      </c>
      <c r="G161" s="95">
        <f t="shared" si="6"/>
        <v>1</v>
      </c>
      <c r="H161" s="127"/>
      <c r="I161" s="128">
        <f>IF(ISERROR(VLOOKUP($A161,'Indices - GHG'!G$11:H$993,2, 0)), "", VLOOKUP($A161,'Indices - GHG'!G$11:H$993, 2, 0))</f>
        <v>86340.69</v>
      </c>
      <c r="J161" s="95">
        <f t="shared" si="7"/>
        <v>1</v>
      </c>
      <c r="K161" s="274" t="s">
        <v>384</v>
      </c>
      <c r="L161" s="274" t="s">
        <v>384</v>
      </c>
      <c r="M161" s="125">
        <f t="shared" si="8"/>
        <v>1</v>
      </c>
      <c r="N161" s="274" t="s">
        <v>384</v>
      </c>
      <c r="O161" s="199" t="s">
        <v>384</v>
      </c>
      <c r="P161" s="274" t="s">
        <v>384</v>
      </c>
      <c r="Q161" s="91"/>
      <c r="R161" s="91"/>
      <c r="S161" s="91"/>
      <c r="T161" s="91"/>
    </row>
    <row r="162" spans="1:20">
      <c r="A162" s="83" t="s">
        <v>294</v>
      </c>
      <c r="B162" s="85" t="s">
        <v>384</v>
      </c>
      <c r="C162" s="83" t="s">
        <v>384</v>
      </c>
      <c r="D162" s="95" t="s">
        <v>384</v>
      </c>
      <c r="E162" s="91"/>
      <c r="F162" s="126">
        <f>IF(ISERROR(VLOOKUP($A162,'Indices - GHG'!D$11:E$986,2, 0)), "", VLOOKUP($A162,'Indices - GHG'!D$11:E$986, 2, 0))</f>
        <v>623</v>
      </c>
      <c r="G162" s="95">
        <f t="shared" si="6"/>
        <v>1.42</v>
      </c>
      <c r="H162" s="127"/>
      <c r="I162" s="128">
        <f>IF(ISERROR(VLOOKUP($A162,'Indices - GHG'!G$11:H$993,2, 0)), "", VLOOKUP($A162,'Indices - GHG'!G$11:H$993, 2, 0))</f>
        <v>131360250</v>
      </c>
      <c r="J162" s="95">
        <f t="shared" si="7"/>
        <v>1.22</v>
      </c>
      <c r="K162" s="274" t="s">
        <v>384</v>
      </c>
      <c r="L162" s="274" t="s">
        <v>384</v>
      </c>
      <c r="M162" s="125">
        <f t="shared" si="8"/>
        <v>1.3199999999999998</v>
      </c>
      <c r="N162" s="274" t="s">
        <v>384</v>
      </c>
      <c r="O162" s="199" t="s">
        <v>384</v>
      </c>
      <c r="P162" s="274" t="s">
        <v>384</v>
      </c>
      <c r="Q162" s="91"/>
      <c r="R162" s="91"/>
      <c r="S162" s="91"/>
      <c r="T162" s="91"/>
    </row>
    <row r="163" spans="1:20">
      <c r="A163" s="83" t="s">
        <v>296</v>
      </c>
      <c r="B163" s="86" t="s">
        <v>384</v>
      </c>
      <c r="C163" s="83" t="s">
        <v>384</v>
      </c>
      <c r="D163" s="95" t="s">
        <v>384</v>
      </c>
      <c r="E163" s="91"/>
      <c r="F163" s="126">
        <f>IF(ISERROR(VLOOKUP($A163,'Indices - GHG'!D$11:E$986,2, 0)), "", VLOOKUP($A163,'Indices - GHG'!D$11:E$986, 2, 0))</f>
        <v>12</v>
      </c>
      <c r="G163" s="95">
        <f t="shared" si="6"/>
        <v>1.01</v>
      </c>
      <c r="H163" s="127"/>
      <c r="I163" s="128">
        <f>IF(ISERROR(VLOOKUP($A163,'Indices - GHG'!G$11:H$993,2, 0)), "", VLOOKUP($A163,'Indices - GHG'!G$11:H$993, 2, 0))</f>
        <v>13000862</v>
      </c>
      <c r="J163" s="95">
        <f t="shared" si="7"/>
        <v>1.02</v>
      </c>
      <c r="K163" s="274" t="s">
        <v>384</v>
      </c>
      <c r="L163" s="274" t="s">
        <v>384</v>
      </c>
      <c r="M163" s="125">
        <f t="shared" si="8"/>
        <v>1.0150000000000001</v>
      </c>
      <c r="N163" s="274" t="s">
        <v>384</v>
      </c>
      <c r="O163" s="199" t="s">
        <v>384</v>
      </c>
      <c r="P163" s="274" t="s">
        <v>384</v>
      </c>
      <c r="Q163" s="91"/>
      <c r="R163" s="91"/>
      <c r="S163" s="91"/>
      <c r="T163" s="91"/>
    </row>
    <row r="164" spans="1:20">
      <c r="A164" s="83" t="s">
        <v>298</v>
      </c>
      <c r="B164" s="86" t="s">
        <v>384</v>
      </c>
      <c r="C164" s="83" t="s">
        <v>384</v>
      </c>
      <c r="D164" s="95" t="s">
        <v>384</v>
      </c>
      <c r="E164" s="91"/>
      <c r="F164" s="126">
        <f>IF(ISERROR(VLOOKUP($A164,'Indices - GHG'!D$11:E$986,2, 0)), "", VLOOKUP($A164,'Indices - GHG'!D$11:E$986, 2, 0))</f>
        <v>56</v>
      </c>
      <c r="G164" s="95">
        <f t="shared" si="6"/>
        <v>1.04</v>
      </c>
      <c r="H164" s="127"/>
      <c r="I164" s="128">
        <f>IF(ISERROR(VLOOKUP($A164,'Indices - GHG'!G$11:H$993,2, 0)), "", VLOOKUP($A164,'Indices - GHG'!G$11:H$993, 2, 0))</f>
        <v>7594979.5</v>
      </c>
      <c r="J164" s="95">
        <f t="shared" si="7"/>
        <v>1.01</v>
      </c>
      <c r="K164" s="274" t="s">
        <v>384</v>
      </c>
      <c r="L164" s="274" t="s">
        <v>384</v>
      </c>
      <c r="M164" s="125">
        <f t="shared" si="8"/>
        <v>1.0249999999999999</v>
      </c>
      <c r="N164" s="274" t="s">
        <v>384</v>
      </c>
      <c r="O164" s="199" t="s">
        <v>384</v>
      </c>
      <c r="P164" s="274" t="s">
        <v>384</v>
      </c>
      <c r="Q164" s="91"/>
      <c r="R164" s="91"/>
      <c r="S164" s="91"/>
      <c r="T164" s="91"/>
    </row>
    <row r="165" spans="1:20">
      <c r="A165" s="83" t="s">
        <v>300</v>
      </c>
      <c r="B165" s="85" t="s">
        <v>384</v>
      </c>
      <c r="C165" s="83" t="s">
        <v>384</v>
      </c>
      <c r="D165" s="95" t="s">
        <v>384</v>
      </c>
      <c r="E165" s="91"/>
      <c r="F165" s="126">
        <f>IF(ISERROR(VLOOKUP($A165,'Indices - GHG'!D$11:E$986,2, 0)), "", VLOOKUP($A165,'Indices - GHG'!D$11:E$986, 2, 0))</f>
        <v>1</v>
      </c>
      <c r="G165" s="95">
        <f t="shared" si="6"/>
        <v>1</v>
      </c>
      <c r="H165" s="127"/>
      <c r="I165" s="128">
        <f>IF(ISERROR(VLOOKUP($A165,'Indices - GHG'!G$11:H$993,2, 0)), "", VLOOKUP($A165,'Indices - GHG'!G$11:H$993, 2, 0))</f>
        <v>81002.75</v>
      </c>
      <c r="J165" s="95">
        <f t="shared" si="7"/>
        <v>1</v>
      </c>
      <c r="K165" s="274" t="s">
        <v>384</v>
      </c>
      <c r="L165" s="274" t="s">
        <v>384</v>
      </c>
      <c r="M165" s="125">
        <f t="shared" si="8"/>
        <v>1</v>
      </c>
      <c r="N165" s="274" t="s">
        <v>384</v>
      </c>
      <c r="O165" s="199" t="s">
        <v>384</v>
      </c>
      <c r="P165" s="274" t="s">
        <v>384</v>
      </c>
      <c r="Q165" s="91"/>
      <c r="R165" s="91"/>
      <c r="S165" s="91"/>
      <c r="T165" s="91"/>
    </row>
    <row r="166" spans="1:20">
      <c r="A166" s="83" t="s">
        <v>302</v>
      </c>
      <c r="B166" s="85" t="s">
        <v>384</v>
      </c>
      <c r="C166" s="83" t="s">
        <v>384</v>
      </c>
      <c r="D166" s="95" t="s">
        <v>384</v>
      </c>
      <c r="E166" s="91"/>
      <c r="F166" s="126">
        <f>IF(ISERROR(VLOOKUP($A166,'Indices - GHG'!D$11:E$986,2, 0)), "", VLOOKUP($A166,'Indices - GHG'!D$11:E$986, 2, 0))</f>
        <v>1</v>
      </c>
      <c r="G166" s="95">
        <f t="shared" si="6"/>
        <v>1</v>
      </c>
      <c r="H166" s="127"/>
      <c r="I166" s="128">
        <f>IF(ISERROR(VLOOKUP($A166,'Indices - GHG'!G$11:H$993,2, 0)), "", VLOOKUP($A166,'Indices - GHG'!G$11:H$993, 2, 0))</f>
        <v>5905806</v>
      </c>
      <c r="J166" s="95">
        <f t="shared" si="7"/>
        <v>1.01</v>
      </c>
      <c r="K166" s="274" t="s">
        <v>384</v>
      </c>
      <c r="L166" s="274" t="s">
        <v>384</v>
      </c>
      <c r="M166" s="125">
        <f t="shared" si="8"/>
        <v>1.0049999999999999</v>
      </c>
      <c r="N166" s="274" t="s">
        <v>384</v>
      </c>
      <c r="O166" s="199" t="s">
        <v>384</v>
      </c>
      <c r="P166" s="274" t="s">
        <v>384</v>
      </c>
      <c r="Q166" s="91"/>
      <c r="R166" s="91"/>
      <c r="S166" s="91"/>
      <c r="T166" s="91"/>
    </row>
    <row r="167" spans="1:20">
      <c r="A167" s="83" t="s">
        <v>304</v>
      </c>
      <c r="B167" s="86" t="s">
        <v>384</v>
      </c>
      <c r="C167" s="83" t="s">
        <v>384</v>
      </c>
      <c r="D167" s="95" t="s">
        <v>384</v>
      </c>
      <c r="E167" s="91"/>
      <c r="F167" s="126">
        <f>IF(ISERROR(VLOOKUP($A167,'Indices - GHG'!D$11:E$986,2, 0)), "", VLOOKUP($A167,'Indices - GHG'!D$11:E$986, 2, 0))</f>
        <v>57</v>
      </c>
      <c r="G167" s="95">
        <f t="shared" si="6"/>
        <v>1.04</v>
      </c>
      <c r="H167" s="127"/>
      <c r="I167" s="128">
        <f>IF(ISERROR(VLOOKUP($A167,'Indices - GHG'!G$11:H$993,2, 0)), "", VLOOKUP($A167,'Indices - GHG'!G$11:H$993, 2, 0))</f>
        <v>5822013.5</v>
      </c>
      <c r="J167" s="95">
        <f t="shared" si="7"/>
        <v>1.01</v>
      </c>
      <c r="K167" s="274" t="s">
        <v>384</v>
      </c>
      <c r="L167" s="274" t="s">
        <v>384</v>
      </c>
      <c r="M167" s="125">
        <f t="shared" si="8"/>
        <v>1.0249999999999999</v>
      </c>
      <c r="N167" s="274" t="s">
        <v>384</v>
      </c>
      <c r="O167" s="199" t="s">
        <v>384</v>
      </c>
      <c r="P167" s="274" t="s">
        <v>384</v>
      </c>
      <c r="Q167" s="91"/>
      <c r="R167" s="91"/>
      <c r="S167" s="91"/>
      <c r="T167" s="91"/>
    </row>
    <row r="168" spans="1:20">
      <c r="A168" s="83" t="s">
        <v>306</v>
      </c>
      <c r="B168" s="86" t="s">
        <v>384</v>
      </c>
      <c r="C168" s="83" t="s">
        <v>384</v>
      </c>
      <c r="D168" s="95" t="s">
        <v>384</v>
      </c>
      <c r="E168" s="91"/>
      <c r="F168" s="126">
        <f>IF(ISERROR(VLOOKUP($A168,'Indices - GHG'!D$11:E$986,2, 0)), "", VLOOKUP($A168,'Indices - GHG'!D$11:E$986, 2, 0))</f>
        <v>35</v>
      </c>
      <c r="G168" s="95">
        <f t="shared" si="6"/>
        <v>1.02</v>
      </c>
      <c r="H168" s="127"/>
      <c r="I168" s="128">
        <f>IF(ISERROR(VLOOKUP($A168,'Indices - GHG'!G$11:H$993,2, 0)), "", VLOOKUP($A168,'Indices - GHG'!G$11:H$993, 2, 0))</f>
        <v>5928015.5</v>
      </c>
      <c r="J168" s="95">
        <f t="shared" si="7"/>
        <v>1.01</v>
      </c>
      <c r="K168" s="274" t="s">
        <v>384</v>
      </c>
      <c r="L168" s="274" t="s">
        <v>384</v>
      </c>
      <c r="M168" s="125">
        <f t="shared" si="8"/>
        <v>1.0150000000000001</v>
      </c>
      <c r="N168" s="274" t="s">
        <v>384</v>
      </c>
      <c r="O168" s="199" t="s">
        <v>384</v>
      </c>
      <c r="P168" s="274" t="s">
        <v>384</v>
      </c>
      <c r="Q168" s="91"/>
      <c r="R168" s="91"/>
      <c r="S168" s="91"/>
      <c r="T168" s="91"/>
    </row>
    <row r="169" spans="1:20">
      <c r="A169" s="83" t="s">
        <v>308</v>
      </c>
      <c r="B169" s="86" t="s">
        <v>384</v>
      </c>
      <c r="C169" s="83" t="s">
        <v>384</v>
      </c>
      <c r="D169" s="95" t="s">
        <v>384</v>
      </c>
      <c r="E169" s="91"/>
      <c r="F169" s="126">
        <f>IF(ISERROR(VLOOKUP($A169,'Indices - GHG'!D$11:E$986,2, 0)), "", VLOOKUP($A169,'Indices - GHG'!D$11:E$986, 2, 0))</f>
        <v>12</v>
      </c>
      <c r="G169" s="95">
        <f t="shared" si="6"/>
        <v>1.01</v>
      </c>
      <c r="H169" s="127"/>
      <c r="I169" s="128">
        <f>IF(ISERROR(VLOOKUP($A169,'Indices - GHG'!G$11:H$993,2, 0)), "", VLOOKUP($A169,'Indices - GHG'!G$11:H$993, 2, 0))</f>
        <v>2689510.2</v>
      </c>
      <c r="J169" s="95">
        <f t="shared" si="7"/>
        <v>1</v>
      </c>
      <c r="K169" s="274" t="s">
        <v>384</v>
      </c>
      <c r="L169" s="274" t="s">
        <v>384</v>
      </c>
      <c r="M169" s="125">
        <f t="shared" si="8"/>
        <v>1.0049999999999999</v>
      </c>
      <c r="N169" s="274" t="s">
        <v>384</v>
      </c>
      <c r="O169" s="199" t="s">
        <v>384</v>
      </c>
      <c r="P169" s="274" t="s">
        <v>384</v>
      </c>
      <c r="Q169" s="91"/>
      <c r="R169" s="91"/>
      <c r="S169" s="91"/>
      <c r="T169" s="91"/>
    </row>
    <row r="170" spans="1:20">
      <c r="A170" s="83" t="s">
        <v>401</v>
      </c>
      <c r="B170" s="86" t="s">
        <v>384</v>
      </c>
      <c r="C170" s="83" t="s">
        <v>384</v>
      </c>
      <c r="D170" s="95" t="s">
        <v>384</v>
      </c>
      <c r="E170" s="91"/>
      <c r="F170" s="126">
        <f>IF(ISERROR(VLOOKUP($A170,'Indices - GHG'!D$11:E$986,2, 0)), "", VLOOKUP($A170,'Indices - GHG'!D$11:E$986, 2, 0))</f>
        <v>0</v>
      </c>
      <c r="G170" s="95">
        <f t="shared" si="6"/>
        <v>1</v>
      </c>
      <c r="H170" s="127"/>
      <c r="I170" s="128">
        <f>IF(ISERROR(VLOOKUP($A170,'Indices - GHG'!G$11:H$993,2, 0)), "", VLOOKUP($A170,'Indices - GHG'!G$11:H$993, 2, 0))</f>
        <v>253095.03</v>
      </c>
      <c r="J170" s="95">
        <f t="shared" si="7"/>
        <v>1</v>
      </c>
      <c r="K170" s="274" t="s">
        <v>384</v>
      </c>
      <c r="L170" s="274" t="s">
        <v>384</v>
      </c>
      <c r="M170" s="125">
        <f t="shared" si="8"/>
        <v>1</v>
      </c>
      <c r="N170" s="274" t="s">
        <v>384</v>
      </c>
      <c r="O170" s="199" t="s">
        <v>384</v>
      </c>
      <c r="P170" s="274" t="s">
        <v>384</v>
      </c>
      <c r="Q170" s="91"/>
      <c r="R170" s="91"/>
      <c r="S170" s="91"/>
      <c r="T170" s="91"/>
    </row>
    <row r="171" spans="1:20">
      <c r="A171" s="83" t="s">
        <v>310</v>
      </c>
      <c r="B171" s="85" t="s">
        <v>384</v>
      </c>
      <c r="C171" s="83" t="s">
        <v>384</v>
      </c>
      <c r="D171" s="95" t="s">
        <v>384</v>
      </c>
      <c r="E171" s="91"/>
      <c r="F171" s="126">
        <f>IF(ISERROR(VLOOKUP($A171,'Indices - GHG'!D$11:E$986,2, 0)), "", VLOOKUP($A171,'Indices - GHG'!D$11:E$986, 2, 0))</f>
        <v>1</v>
      </c>
      <c r="G171" s="95">
        <f t="shared" si="6"/>
        <v>1</v>
      </c>
      <c r="H171" s="127"/>
      <c r="I171" s="128">
        <f>IF(ISERROR(VLOOKUP($A171,'Indices - GHG'!G$11:H$993,2, 0)), "", VLOOKUP($A171,'Indices - GHG'!G$11:H$993, 2, 0))</f>
        <v>25692824</v>
      </c>
      <c r="J171" s="95">
        <f t="shared" si="7"/>
        <v>1.04</v>
      </c>
      <c r="K171" s="274" t="s">
        <v>384</v>
      </c>
      <c r="L171" s="274" t="s">
        <v>384</v>
      </c>
      <c r="M171" s="125">
        <f t="shared" si="8"/>
        <v>1.02</v>
      </c>
      <c r="N171" s="274" t="s">
        <v>384</v>
      </c>
      <c r="O171" s="199" t="s">
        <v>384</v>
      </c>
      <c r="P171" s="274" t="s">
        <v>384</v>
      </c>
      <c r="Q171" s="91"/>
      <c r="R171" s="91"/>
      <c r="S171" s="91"/>
      <c r="T171" s="91"/>
    </row>
    <row r="172" spans="1:20">
      <c r="A172" s="83" t="s">
        <v>312</v>
      </c>
      <c r="B172" s="85" t="s">
        <v>384</v>
      </c>
      <c r="C172" s="83" t="s">
        <v>384</v>
      </c>
      <c r="D172" s="95" t="s">
        <v>384</v>
      </c>
      <c r="E172" s="91"/>
      <c r="F172" s="126">
        <f>IF(ISERROR(VLOOKUP($A172,'Indices - GHG'!D$11:E$986,2, 0)), "", VLOOKUP($A172,'Indices - GHG'!D$11:E$986, 2, 0))</f>
        <v>397</v>
      </c>
      <c r="G172" s="95">
        <f t="shared" si="6"/>
        <v>1.27</v>
      </c>
      <c r="H172" s="127"/>
      <c r="I172" s="128">
        <f>IF(ISERROR(VLOOKUP($A172,'Indices - GHG'!G$11:H$993,2, 0)), "", VLOOKUP($A172,'Indices - GHG'!G$11:H$993, 2, 0))</f>
        <v>88805520</v>
      </c>
      <c r="J172" s="95">
        <f t="shared" si="7"/>
        <v>1.1499999999999999</v>
      </c>
      <c r="K172" s="274" t="s">
        <v>384</v>
      </c>
      <c r="L172" s="274" t="s">
        <v>384</v>
      </c>
      <c r="M172" s="125">
        <f t="shared" si="8"/>
        <v>1.21</v>
      </c>
      <c r="N172" s="274" t="s">
        <v>384</v>
      </c>
      <c r="O172" s="199" t="s">
        <v>384</v>
      </c>
      <c r="P172" s="274" t="s">
        <v>384</v>
      </c>
      <c r="Q172" s="91"/>
      <c r="R172" s="91"/>
      <c r="S172" s="91"/>
      <c r="T172" s="91"/>
    </row>
    <row r="173" spans="1:20">
      <c r="A173" s="83" t="s">
        <v>315</v>
      </c>
      <c r="B173" s="86" t="s">
        <v>384</v>
      </c>
      <c r="C173" s="83" t="s">
        <v>384</v>
      </c>
      <c r="D173" s="95" t="s">
        <v>384</v>
      </c>
      <c r="E173" s="91"/>
      <c r="F173" s="126">
        <f>IF(ISERROR(VLOOKUP($A173,'Indices - GHG'!D$11:E$986,2, 0)), "", VLOOKUP($A173,'Indices - GHG'!D$11:E$986, 2, 0))</f>
        <v>574</v>
      </c>
      <c r="G173" s="95">
        <f t="shared" si="6"/>
        <v>1.39</v>
      </c>
      <c r="H173" s="127"/>
      <c r="I173" s="128">
        <f>IF(ISERROR(VLOOKUP($A173,'Indices - GHG'!G$11:H$993,2, 0)), "", VLOOKUP($A173,'Indices - GHG'!G$11:H$993, 2, 0))</f>
        <v>47737716</v>
      </c>
      <c r="J173" s="95">
        <f t="shared" si="7"/>
        <v>1.08</v>
      </c>
      <c r="K173" s="274" t="s">
        <v>384</v>
      </c>
      <c r="L173" s="274" t="s">
        <v>384</v>
      </c>
      <c r="M173" s="125">
        <f t="shared" si="8"/>
        <v>1.2349999999999999</v>
      </c>
      <c r="N173" s="274" t="s">
        <v>384</v>
      </c>
      <c r="O173" s="199" t="s">
        <v>384</v>
      </c>
      <c r="P173" s="274" t="s">
        <v>384</v>
      </c>
      <c r="Q173" s="91"/>
      <c r="R173" s="91"/>
      <c r="S173" s="91"/>
      <c r="T173" s="91"/>
    </row>
    <row r="174" spans="1:20">
      <c r="A174" s="83" t="s">
        <v>317</v>
      </c>
      <c r="B174" s="85" t="s">
        <v>384</v>
      </c>
      <c r="C174" s="83" t="s">
        <v>384</v>
      </c>
      <c r="D174" s="95" t="s">
        <v>384</v>
      </c>
      <c r="E174" s="91"/>
      <c r="F174" s="126" t="str">
        <f>IF(ISERROR(VLOOKUP($A174,'Indices - GHG'!D$11:E$986,2, 0)), "", VLOOKUP($A174,'Indices - GHG'!D$11:E$986, 2, 0))</f>
        <v/>
      </c>
      <c r="G174" s="95" t="str">
        <f t="shared" si="6"/>
        <v/>
      </c>
      <c r="H174" s="127"/>
      <c r="I174" s="128">
        <f>IF(ISERROR(VLOOKUP($A174,'Indices - GHG'!G$11:H$993,2, 0)), "", VLOOKUP($A174,'Indices - GHG'!G$11:H$993, 2, 0))</f>
        <v>36440876</v>
      </c>
      <c r="J174" s="95">
        <f t="shared" si="7"/>
        <v>1.06</v>
      </c>
      <c r="K174" s="274" t="s">
        <v>384</v>
      </c>
      <c r="L174" s="274" t="s">
        <v>384</v>
      </c>
      <c r="M174" s="125">
        <f t="shared" si="8"/>
        <v>1.06</v>
      </c>
      <c r="N174" s="274" t="s">
        <v>384</v>
      </c>
      <c r="O174" s="199" t="s">
        <v>384</v>
      </c>
      <c r="P174" s="274" t="s">
        <v>384</v>
      </c>
      <c r="Q174" s="91"/>
      <c r="R174" s="91"/>
      <c r="S174" s="91"/>
      <c r="T174" s="91"/>
    </row>
    <row r="175" spans="1:20">
      <c r="A175" s="83" t="s">
        <v>319</v>
      </c>
      <c r="B175" s="86" t="s">
        <v>384</v>
      </c>
      <c r="C175" s="83" t="s">
        <v>384</v>
      </c>
      <c r="D175" s="95" t="s">
        <v>384</v>
      </c>
      <c r="E175" s="91"/>
      <c r="F175" s="126">
        <f>IF(ISERROR(VLOOKUP($A175,'Indices - GHG'!D$11:E$986,2, 0)), "", VLOOKUP($A175,'Indices - GHG'!D$11:E$986, 2, 0))</f>
        <v>217</v>
      </c>
      <c r="G175" s="95">
        <f t="shared" si="6"/>
        <v>1.1499999999999999</v>
      </c>
      <c r="H175" s="127"/>
      <c r="I175" s="128">
        <f>IF(ISERROR(VLOOKUP($A175,'Indices - GHG'!G$11:H$993,2, 0)), "", VLOOKUP($A175,'Indices - GHG'!G$11:H$993, 2, 0))</f>
        <v>48884900</v>
      </c>
      <c r="J175" s="95">
        <f t="shared" si="7"/>
        <v>1.08</v>
      </c>
      <c r="K175" s="274" t="s">
        <v>384</v>
      </c>
      <c r="L175" s="274" t="s">
        <v>384</v>
      </c>
      <c r="M175" s="125">
        <f t="shared" si="8"/>
        <v>1.115</v>
      </c>
      <c r="N175" s="274" t="s">
        <v>384</v>
      </c>
      <c r="O175" s="199" t="s">
        <v>384</v>
      </c>
      <c r="P175" s="274" t="s">
        <v>384</v>
      </c>
      <c r="Q175" s="91"/>
      <c r="R175" s="91"/>
      <c r="S175" s="91"/>
      <c r="T175" s="91"/>
    </row>
    <row r="176" spans="1:20">
      <c r="A176" s="83" t="s">
        <v>321</v>
      </c>
      <c r="B176" s="86" t="s">
        <v>384</v>
      </c>
      <c r="C176" s="83" t="s">
        <v>384</v>
      </c>
      <c r="D176" s="95" t="s">
        <v>384</v>
      </c>
      <c r="E176" s="91"/>
      <c r="F176" s="126">
        <f>IF(ISERROR(VLOOKUP($A176,'Indices - GHG'!D$11:E$986,2, 0)), "", VLOOKUP($A176,'Indices - GHG'!D$11:E$986, 2, 0))</f>
        <v>21</v>
      </c>
      <c r="G176" s="95">
        <f t="shared" si="6"/>
        <v>1.01</v>
      </c>
      <c r="H176" s="127"/>
      <c r="I176" s="128">
        <f>IF(ISERROR(VLOOKUP($A176,'Indices - GHG'!G$11:H$993,2, 0)), "", VLOOKUP($A176,'Indices - GHG'!G$11:H$993, 2, 0))</f>
        <v>13092714</v>
      </c>
      <c r="J176" s="95">
        <f t="shared" si="7"/>
        <v>1.02</v>
      </c>
      <c r="K176" s="274" t="s">
        <v>384</v>
      </c>
      <c r="L176" s="274" t="s">
        <v>384</v>
      </c>
      <c r="M176" s="125">
        <f t="shared" si="8"/>
        <v>1.0150000000000001</v>
      </c>
      <c r="N176" s="274" t="s">
        <v>384</v>
      </c>
      <c r="O176" s="199" t="s">
        <v>384</v>
      </c>
      <c r="P176" s="274" t="s">
        <v>384</v>
      </c>
      <c r="Q176" s="91"/>
      <c r="R176" s="91"/>
      <c r="S176" s="91"/>
      <c r="T176" s="91"/>
    </row>
    <row r="177" spans="1:20">
      <c r="A177" s="83" t="s">
        <v>324</v>
      </c>
      <c r="B177" s="85" t="s">
        <v>384</v>
      </c>
      <c r="C177" s="83" t="s">
        <v>384</v>
      </c>
      <c r="D177" s="95" t="s">
        <v>384</v>
      </c>
      <c r="E177" s="91"/>
      <c r="F177" s="126">
        <f>IF(ISERROR(VLOOKUP($A177,'Indices - GHG'!D$11:E$986,2, 0)), "", VLOOKUP($A177,'Indices - GHG'!D$11:E$986, 2, 0))</f>
        <v>21</v>
      </c>
      <c r="G177" s="95">
        <f t="shared" si="6"/>
        <v>1.01</v>
      </c>
      <c r="H177" s="127"/>
      <c r="I177" s="128">
        <f>IF(ISERROR(VLOOKUP($A177,'Indices - GHG'!G$11:H$993,2, 0)), "", VLOOKUP($A177,'Indices - GHG'!G$11:H$993, 2, 0))</f>
        <v>71778360</v>
      </c>
      <c r="J177" s="95">
        <f t="shared" si="7"/>
        <v>1.1200000000000001</v>
      </c>
      <c r="K177" s="274" t="s">
        <v>384</v>
      </c>
      <c r="L177" s="274" t="s">
        <v>384</v>
      </c>
      <c r="M177" s="125">
        <f t="shared" si="8"/>
        <v>1.0649999999999999</v>
      </c>
      <c r="N177" s="274" t="s">
        <v>384</v>
      </c>
      <c r="O177" s="199" t="s">
        <v>384</v>
      </c>
      <c r="P177" s="274" t="s">
        <v>384</v>
      </c>
      <c r="Q177" s="91"/>
      <c r="R177" s="91"/>
      <c r="S177" s="91"/>
      <c r="T177" s="91"/>
    </row>
    <row r="178" spans="1:20">
      <c r="A178" s="83" t="s">
        <v>326</v>
      </c>
      <c r="B178" s="86" t="s">
        <v>384</v>
      </c>
      <c r="C178" s="83" t="s">
        <v>384</v>
      </c>
      <c r="D178" s="95" t="s">
        <v>384</v>
      </c>
      <c r="E178" s="91"/>
      <c r="F178" s="126">
        <f>IF(ISERROR(VLOOKUP($A178,'Indices - GHG'!D$11:E$986,2, 0)), "", VLOOKUP($A178,'Indices - GHG'!D$11:E$986, 2, 0))</f>
        <v>3</v>
      </c>
      <c r="G178" s="95">
        <f t="shared" si="6"/>
        <v>1</v>
      </c>
      <c r="H178" s="127"/>
      <c r="I178" s="128">
        <f>IF(ISERROR(VLOOKUP($A178,'Indices - GHG'!G$11:H$993,2, 0)), "", VLOOKUP($A178,'Indices - GHG'!G$11:H$993, 2, 0))</f>
        <v>997691.8</v>
      </c>
      <c r="J178" s="95">
        <f t="shared" si="7"/>
        <v>1</v>
      </c>
      <c r="K178" s="274" t="s">
        <v>384</v>
      </c>
      <c r="L178" s="274" t="s">
        <v>384</v>
      </c>
      <c r="M178" s="125">
        <f t="shared" si="8"/>
        <v>1</v>
      </c>
      <c r="N178" s="274" t="s">
        <v>384</v>
      </c>
      <c r="O178" s="199" t="s">
        <v>384</v>
      </c>
      <c r="P178" s="274" t="s">
        <v>384</v>
      </c>
      <c r="Q178" s="91"/>
      <c r="R178" s="91"/>
      <c r="S178" s="91"/>
      <c r="T178" s="91"/>
    </row>
    <row r="179" spans="1:20">
      <c r="A179" s="87" t="s">
        <v>402</v>
      </c>
      <c r="B179" s="86" t="s">
        <v>384</v>
      </c>
      <c r="C179" s="83" t="s">
        <v>384</v>
      </c>
      <c r="D179" s="95" t="s">
        <v>384</v>
      </c>
      <c r="E179" s="91"/>
      <c r="F179" s="126" t="str">
        <f>IF(ISERROR(VLOOKUP($A179,'Indices - GHG'!D$11:E$986,2, 0)), "", VLOOKUP($A179,'Indices - GHG'!D$11:E$986, 2, 0))</f>
        <v/>
      </c>
      <c r="G179" s="95" t="str">
        <f t="shared" si="6"/>
        <v/>
      </c>
      <c r="H179" s="127"/>
      <c r="I179" s="128" t="str">
        <f>IF(ISERROR(VLOOKUP($A179,'Indices - GHG'!G$11:H$993,2, 0)), "", VLOOKUP($A179,'Indices - GHG'!G$11:H$993, 2, 0))</f>
        <v/>
      </c>
      <c r="J179" s="95" t="str">
        <f t="shared" si="7"/>
        <v/>
      </c>
      <c r="K179" s="274" t="s">
        <v>384</v>
      </c>
      <c r="L179" s="274" t="s">
        <v>384</v>
      </c>
      <c r="M179" s="125" t="str">
        <f t="shared" si="8"/>
        <v/>
      </c>
      <c r="N179" s="274" t="s">
        <v>384</v>
      </c>
      <c r="O179" s="199" t="s">
        <v>384</v>
      </c>
      <c r="P179" s="274" t="s">
        <v>384</v>
      </c>
      <c r="Q179" s="91"/>
      <c r="R179" s="91"/>
      <c r="S179" s="91"/>
      <c r="T179" s="91"/>
    </row>
    <row r="180" spans="1:20">
      <c r="A180" s="83" t="s">
        <v>328</v>
      </c>
      <c r="B180" s="85" t="s">
        <v>384</v>
      </c>
      <c r="C180" s="83" t="s">
        <v>384</v>
      </c>
      <c r="D180" s="95" t="s">
        <v>384</v>
      </c>
      <c r="E180" s="91"/>
      <c r="F180" s="126">
        <f>IF(ISERROR(VLOOKUP($A180,'Indices - GHG'!D$11:E$986,2, 0)), "", VLOOKUP($A180,'Indices - GHG'!D$11:E$986, 2, 0))</f>
        <v>35</v>
      </c>
      <c r="G180" s="95">
        <f t="shared" si="6"/>
        <v>1.02</v>
      </c>
      <c r="H180" s="127"/>
      <c r="I180" s="128">
        <f>IF(ISERROR(VLOOKUP($A180,'Indices - GHG'!G$11:H$993,2, 0)), "", VLOOKUP($A180,'Indices - GHG'!G$11:H$993, 2, 0))</f>
        <v>13068593</v>
      </c>
      <c r="J180" s="95">
        <f t="shared" si="7"/>
        <v>1.02</v>
      </c>
      <c r="K180" s="274" t="s">
        <v>384</v>
      </c>
      <c r="L180" s="274" t="s">
        <v>384</v>
      </c>
      <c r="M180" s="125">
        <f t="shared" si="8"/>
        <v>1.02</v>
      </c>
      <c r="N180" s="274" t="s">
        <v>384</v>
      </c>
      <c r="O180" s="199" t="s">
        <v>384</v>
      </c>
      <c r="P180" s="274" t="s">
        <v>384</v>
      </c>
      <c r="Q180" s="91"/>
      <c r="R180" s="91"/>
      <c r="S180" s="91"/>
      <c r="T180" s="91"/>
    </row>
    <row r="181" spans="1:20">
      <c r="A181" s="83" t="s">
        <v>330</v>
      </c>
      <c r="B181" s="86" t="s">
        <v>384</v>
      </c>
      <c r="C181" s="83" t="s">
        <v>384</v>
      </c>
      <c r="D181" s="95" t="s">
        <v>384</v>
      </c>
      <c r="E181" s="91"/>
      <c r="F181" s="126">
        <f>IF(ISERROR(VLOOKUP($A181,'Indices - GHG'!D$11:E$986,2, 0)), "", VLOOKUP($A181,'Indices - GHG'!D$11:E$986, 2, 0))</f>
        <v>34</v>
      </c>
      <c r="G181" s="95">
        <f t="shared" si="6"/>
        <v>1.02</v>
      </c>
      <c r="H181" s="127"/>
      <c r="I181" s="128">
        <f>IF(ISERROR(VLOOKUP($A181,'Indices - GHG'!G$11:H$993,2, 0)), "", VLOOKUP($A181,'Indices - GHG'!G$11:H$993, 2, 0))</f>
        <v>6174289</v>
      </c>
      <c r="J181" s="95">
        <f t="shared" si="7"/>
        <v>1.01</v>
      </c>
      <c r="K181" s="274" t="s">
        <v>384</v>
      </c>
      <c r="L181" s="274" t="s">
        <v>384</v>
      </c>
      <c r="M181" s="125">
        <f t="shared" si="8"/>
        <v>1.0150000000000001</v>
      </c>
      <c r="N181" s="274" t="s">
        <v>384</v>
      </c>
      <c r="O181" s="199" t="s">
        <v>384</v>
      </c>
      <c r="P181" s="274" t="s">
        <v>384</v>
      </c>
      <c r="Q181" s="91"/>
      <c r="R181" s="91"/>
      <c r="S181" s="91"/>
      <c r="T181" s="91"/>
    </row>
    <row r="182" spans="1:20">
      <c r="A182" s="83" t="s">
        <v>332</v>
      </c>
      <c r="B182" s="86" t="s">
        <v>384</v>
      </c>
      <c r="C182" s="83" t="s">
        <v>384</v>
      </c>
      <c r="D182" s="95" t="s">
        <v>384</v>
      </c>
      <c r="E182" s="91"/>
      <c r="F182" s="126">
        <f>IF(ISERROR(VLOOKUP($A182,'Indices - GHG'!D$11:E$986,2, 0)), "", VLOOKUP($A182,'Indices - GHG'!D$11:E$986, 2, 0))</f>
        <v>26</v>
      </c>
      <c r="G182" s="95">
        <f t="shared" si="6"/>
        <v>1.02</v>
      </c>
      <c r="H182" s="127"/>
      <c r="I182" s="128">
        <f>IF(ISERROR(VLOOKUP($A182,'Indices - GHG'!G$11:H$993,2, 0)), "", VLOOKUP($A182,'Indices - GHG'!G$11:H$993, 2, 0))</f>
        <v>9172741</v>
      </c>
      <c r="J182" s="95">
        <f t="shared" si="7"/>
        <v>1.02</v>
      </c>
      <c r="K182" s="274" t="s">
        <v>384</v>
      </c>
      <c r="L182" s="274" t="s">
        <v>384</v>
      </c>
      <c r="M182" s="125">
        <f t="shared" si="8"/>
        <v>1.02</v>
      </c>
      <c r="N182" s="274" t="s">
        <v>384</v>
      </c>
      <c r="O182" s="199" t="s">
        <v>384</v>
      </c>
      <c r="P182" s="274" t="s">
        <v>384</v>
      </c>
      <c r="Q182" s="91"/>
      <c r="R182" s="91"/>
      <c r="S182" s="91"/>
      <c r="T182" s="91"/>
    </row>
    <row r="183" spans="1:20">
      <c r="A183" s="83" t="s">
        <v>468</v>
      </c>
      <c r="B183" s="86" t="s">
        <v>384</v>
      </c>
      <c r="C183" s="83" t="s">
        <v>384</v>
      </c>
      <c r="D183" s="95" t="s">
        <v>384</v>
      </c>
      <c r="E183" s="91"/>
      <c r="F183" s="126">
        <f>IF(ISERROR(VLOOKUP($A183,'Indices - GHG'!D$11:E$986,2, 0)), "", VLOOKUP($A183,'Indices - GHG'!D$11:E$986, 2, 0))</f>
        <v>280</v>
      </c>
      <c r="G183" s="95">
        <f t="shared" si="6"/>
        <v>1.19</v>
      </c>
      <c r="H183" s="127"/>
      <c r="I183" s="128">
        <f>IF(ISERROR(VLOOKUP($A183,'Indices - GHG'!G$11:H$993,2, 0)), "", VLOOKUP($A183,'Indices - GHG'!G$11:H$993, 2, 0))</f>
        <v>18088788</v>
      </c>
      <c r="J183" s="95">
        <f t="shared" si="7"/>
        <v>1.03</v>
      </c>
      <c r="K183" s="274" t="s">
        <v>384</v>
      </c>
      <c r="L183" s="274" t="s">
        <v>384</v>
      </c>
      <c r="M183" s="125">
        <f t="shared" si="8"/>
        <v>1.1099999999999999</v>
      </c>
      <c r="N183" s="274" t="s">
        <v>384</v>
      </c>
      <c r="O183" s="199" t="s">
        <v>384</v>
      </c>
      <c r="P183" s="274" t="s">
        <v>384</v>
      </c>
      <c r="Q183" s="91"/>
      <c r="R183" s="91"/>
      <c r="S183" s="91"/>
      <c r="T183" s="91"/>
    </row>
    <row r="184" spans="1:20">
      <c r="A184" s="83" t="s">
        <v>334</v>
      </c>
      <c r="B184" s="86" t="s">
        <v>384</v>
      </c>
      <c r="C184" s="83" t="s">
        <v>384</v>
      </c>
      <c r="D184" s="95" t="s">
        <v>384</v>
      </c>
      <c r="E184" s="91"/>
      <c r="F184" s="126">
        <f>IF(ISERROR(VLOOKUP($A184,'Indices - GHG'!D$11:E$986,2, 0)), "", VLOOKUP($A184,'Indices - GHG'!D$11:E$986, 2, 0))</f>
        <v>9</v>
      </c>
      <c r="G184" s="95">
        <f t="shared" si="6"/>
        <v>1.01</v>
      </c>
      <c r="H184" s="127"/>
      <c r="I184" s="128">
        <f>IF(ISERROR(VLOOKUP($A184,'Indices - GHG'!G$11:H$993,2, 0)), "", VLOOKUP($A184,'Indices - GHG'!G$11:H$993, 2, 0))</f>
        <v>8069402.5</v>
      </c>
      <c r="J184" s="95">
        <f t="shared" si="7"/>
        <v>1.01</v>
      </c>
      <c r="K184" s="274" t="s">
        <v>384</v>
      </c>
      <c r="L184" s="274" t="s">
        <v>384</v>
      </c>
      <c r="M184" s="125">
        <f t="shared" si="8"/>
        <v>1.01</v>
      </c>
      <c r="N184" s="274" t="s">
        <v>384</v>
      </c>
      <c r="O184" s="199" t="s">
        <v>384</v>
      </c>
      <c r="P184" s="274" t="s">
        <v>384</v>
      </c>
      <c r="Q184" s="91"/>
      <c r="R184" s="91"/>
      <c r="S184" s="91"/>
      <c r="T184" s="91"/>
    </row>
    <row r="185" spans="1:20">
      <c r="A185" s="83" t="s">
        <v>336</v>
      </c>
      <c r="B185" s="85" t="s">
        <v>384</v>
      </c>
      <c r="C185" s="83" t="s">
        <v>384</v>
      </c>
      <c r="D185" s="95" t="s">
        <v>384</v>
      </c>
      <c r="E185" s="91"/>
      <c r="F185" s="126">
        <f>IF(ISERROR(VLOOKUP($A185,'Indices - GHG'!D$11:E$986,2, 0)), "", VLOOKUP($A185,'Indices - GHG'!D$11:E$986, 2, 0))</f>
        <v>19</v>
      </c>
      <c r="G185" s="95">
        <f t="shared" si="6"/>
        <v>1.01</v>
      </c>
      <c r="H185" s="127"/>
      <c r="I185" s="128">
        <f>IF(ISERROR(VLOOKUP($A185,'Indices - GHG'!G$11:H$993,2, 0)), "", VLOOKUP($A185,'Indices - GHG'!G$11:H$993, 2, 0))</f>
        <v>65912136</v>
      </c>
      <c r="J185" s="95">
        <f t="shared" si="7"/>
        <v>1.1100000000000001</v>
      </c>
      <c r="K185" s="274" t="s">
        <v>384</v>
      </c>
      <c r="L185" s="274" t="s">
        <v>384</v>
      </c>
      <c r="M185" s="125">
        <f t="shared" si="8"/>
        <v>1.06</v>
      </c>
      <c r="N185" s="274" t="s">
        <v>384</v>
      </c>
      <c r="O185" s="199" t="s">
        <v>384</v>
      </c>
      <c r="P185" s="274" t="s">
        <v>384</v>
      </c>
      <c r="Q185" s="91"/>
      <c r="R185" s="91"/>
      <c r="S185" s="91"/>
      <c r="T185" s="91"/>
    </row>
    <row r="186" spans="1:20">
      <c r="A186" s="83" t="s">
        <v>338</v>
      </c>
      <c r="B186" s="86" t="s">
        <v>384</v>
      </c>
      <c r="C186" s="83" t="s">
        <v>384</v>
      </c>
      <c r="D186" s="95" t="s">
        <v>384</v>
      </c>
      <c r="E186" s="91"/>
      <c r="F186" s="126">
        <f>IF(ISERROR(VLOOKUP($A186,'Indices - GHG'!D$11:E$986,2, 0)), "", VLOOKUP($A186,'Indices - GHG'!D$11:E$986, 2, 0))</f>
        <v>274</v>
      </c>
      <c r="G186" s="95">
        <f t="shared" si="6"/>
        <v>1.19</v>
      </c>
      <c r="H186" s="127"/>
      <c r="I186" s="128">
        <f>IF(ISERROR(VLOOKUP($A186,'Indices - GHG'!G$11:H$993,2, 0)), "", VLOOKUP($A186,'Indices - GHG'!G$11:H$993, 2, 0))</f>
        <v>108519600</v>
      </c>
      <c r="J186" s="95">
        <f t="shared" si="7"/>
        <v>1.18</v>
      </c>
      <c r="K186" s="274" t="s">
        <v>384</v>
      </c>
      <c r="L186" s="274" t="s">
        <v>384</v>
      </c>
      <c r="M186" s="125">
        <f t="shared" si="8"/>
        <v>1.1850000000000001</v>
      </c>
      <c r="N186" s="274" t="s">
        <v>384</v>
      </c>
      <c r="O186" s="199" t="s">
        <v>384</v>
      </c>
      <c r="P186" s="274" t="s">
        <v>384</v>
      </c>
      <c r="Q186" s="91"/>
      <c r="R186" s="91"/>
      <c r="S186" s="91"/>
      <c r="T186" s="91"/>
    </row>
    <row r="187" spans="1:20">
      <c r="A187" s="83" t="s">
        <v>403</v>
      </c>
      <c r="B187" s="85" t="s">
        <v>384</v>
      </c>
      <c r="C187" s="83" t="s">
        <v>384</v>
      </c>
      <c r="D187" s="95" t="s">
        <v>384</v>
      </c>
      <c r="E187" s="91"/>
      <c r="F187" s="126">
        <f>IF(ISERROR(VLOOKUP($A187,'Indices - GHG'!D$11:E$986,2, 0)), "", VLOOKUP($A187,'Indices - GHG'!D$11:E$986, 2, 0))</f>
        <v>1</v>
      </c>
      <c r="G187" s="95">
        <f t="shared" si="6"/>
        <v>1</v>
      </c>
      <c r="H187" s="127"/>
      <c r="I187" s="128" t="str">
        <f>IF(ISERROR(VLOOKUP($A187,'Indices - GHG'!G$11:H$993,2, 0)), "", VLOOKUP($A187,'Indices - GHG'!G$11:H$993, 2, 0))</f>
        <v/>
      </c>
      <c r="J187" s="95" t="str">
        <f t="shared" si="7"/>
        <v/>
      </c>
      <c r="K187" s="274" t="s">
        <v>384</v>
      </c>
      <c r="L187" s="274" t="s">
        <v>384</v>
      </c>
      <c r="M187" s="125">
        <f t="shared" si="8"/>
        <v>1</v>
      </c>
      <c r="N187" s="274" t="s">
        <v>384</v>
      </c>
      <c r="O187" s="199" t="s">
        <v>384</v>
      </c>
      <c r="P187" s="274" t="s">
        <v>384</v>
      </c>
      <c r="Q187" s="91"/>
      <c r="R187" s="91"/>
      <c r="S187" s="91"/>
      <c r="T187" s="91"/>
    </row>
    <row r="188" spans="1:20">
      <c r="A188" s="83" t="s">
        <v>340</v>
      </c>
      <c r="B188" s="85" t="s">
        <v>384</v>
      </c>
      <c r="C188" s="83" t="s">
        <v>384</v>
      </c>
      <c r="D188" s="95" t="s">
        <v>384</v>
      </c>
      <c r="E188" s="91"/>
      <c r="F188" s="126">
        <f>IF(ISERROR(VLOOKUP($A188,'Indices - GHG'!D$11:E$986,2, 0)), "", VLOOKUP($A188,'Indices - GHG'!D$11:E$986, 2, 0))</f>
        <v>2</v>
      </c>
      <c r="G188" s="95">
        <f t="shared" si="6"/>
        <v>1</v>
      </c>
      <c r="H188" s="127"/>
      <c r="I188" s="128">
        <f>IF(ISERROR(VLOOKUP($A188,'Indices - GHG'!G$11:H$993,2, 0)), "", VLOOKUP($A188,'Indices - GHG'!G$11:H$993, 2, 0))</f>
        <v>6730159.5</v>
      </c>
      <c r="J188" s="95">
        <f t="shared" si="7"/>
        <v>1.01</v>
      </c>
      <c r="K188" s="274" t="s">
        <v>384</v>
      </c>
      <c r="L188" s="274" t="s">
        <v>384</v>
      </c>
      <c r="M188" s="125">
        <f t="shared" si="8"/>
        <v>1.0049999999999999</v>
      </c>
      <c r="N188" s="274" t="s">
        <v>384</v>
      </c>
      <c r="O188" s="199" t="s">
        <v>384</v>
      </c>
      <c r="P188" s="274" t="s">
        <v>384</v>
      </c>
      <c r="Q188" s="91"/>
      <c r="R188" s="91"/>
      <c r="S188" s="91"/>
      <c r="T188" s="91"/>
    </row>
    <row r="189" spans="1:20">
      <c r="A189" s="83" t="s">
        <v>404</v>
      </c>
      <c r="B189" s="86" t="s">
        <v>384</v>
      </c>
      <c r="C189" s="83" t="s">
        <v>384</v>
      </c>
      <c r="D189" s="95" t="s">
        <v>384</v>
      </c>
      <c r="E189" s="91"/>
      <c r="F189" s="126">
        <f>IF(ISERROR(VLOOKUP($A189,'Indices - GHG'!D$11:E$986,2, 0)), "", VLOOKUP($A189,'Indices - GHG'!D$11:E$986, 2, 0))</f>
        <v>0</v>
      </c>
      <c r="G189" s="95">
        <f t="shared" si="6"/>
        <v>1</v>
      </c>
      <c r="H189" s="127"/>
      <c r="I189" s="128">
        <f>IF(ISERROR(VLOOKUP($A189,'Indices - GHG'!G$11:H$993,2, 0)), "", VLOOKUP($A189,'Indices - GHG'!G$11:H$993, 2, 0))</f>
        <v>99633.55</v>
      </c>
      <c r="J189" s="95">
        <f t="shared" si="7"/>
        <v>1</v>
      </c>
      <c r="K189" s="274" t="s">
        <v>384</v>
      </c>
      <c r="L189" s="274" t="s">
        <v>384</v>
      </c>
      <c r="M189" s="125">
        <f t="shared" si="8"/>
        <v>1</v>
      </c>
      <c r="N189" s="274" t="s">
        <v>384</v>
      </c>
      <c r="O189" s="199" t="s">
        <v>384</v>
      </c>
      <c r="P189" s="274" t="s">
        <v>384</v>
      </c>
      <c r="Q189" s="91"/>
      <c r="R189" s="91"/>
      <c r="S189" s="91"/>
      <c r="T189" s="91"/>
    </row>
    <row r="190" spans="1:20">
      <c r="A190" s="83" t="s">
        <v>342</v>
      </c>
      <c r="B190" s="86" t="s">
        <v>384</v>
      </c>
      <c r="C190" s="83" t="s">
        <v>384</v>
      </c>
      <c r="D190" s="95" t="s">
        <v>384</v>
      </c>
      <c r="E190" s="91"/>
      <c r="F190" s="126">
        <f>IF(ISERROR(VLOOKUP($A190,'Indices - GHG'!D$11:E$986,2, 0)), "", VLOOKUP($A190,'Indices - GHG'!D$11:E$986, 2, 0))</f>
        <v>27</v>
      </c>
      <c r="G190" s="95">
        <f t="shared" si="6"/>
        <v>1.02</v>
      </c>
      <c r="H190" s="127"/>
      <c r="I190" s="128">
        <f>IF(ISERROR(VLOOKUP($A190,'Indices - GHG'!G$11:H$993,2, 0)), "", VLOOKUP($A190,'Indices - GHG'!G$11:H$993, 2, 0))</f>
        <v>13039007</v>
      </c>
      <c r="J190" s="95">
        <f t="shared" si="7"/>
        <v>1.02</v>
      </c>
      <c r="K190" s="274" t="s">
        <v>384</v>
      </c>
      <c r="L190" s="274" t="s">
        <v>384</v>
      </c>
      <c r="M190" s="125">
        <f t="shared" si="8"/>
        <v>1.02</v>
      </c>
      <c r="N190" s="274" t="s">
        <v>384</v>
      </c>
      <c r="O190" s="199" t="s">
        <v>384</v>
      </c>
      <c r="P190" s="274" t="s">
        <v>384</v>
      </c>
      <c r="Q190" s="91"/>
      <c r="R190" s="91"/>
      <c r="S190" s="91"/>
      <c r="T190" s="91"/>
    </row>
    <row r="191" spans="1:20">
      <c r="A191" s="83" t="s">
        <v>344</v>
      </c>
      <c r="B191" s="85" t="s">
        <v>384</v>
      </c>
      <c r="C191" s="83" t="s">
        <v>384</v>
      </c>
      <c r="D191" s="95" t="s">
        <v>384</v>
      </c>
      <c r="E191" s="91"/>
      <c r="F191" s="126">
        <f>IF(ISERROR(VLOOKUP($A191,'Indices - GHG'!D$11:E$986,2, 0)), "", VLOOKUP($A191,'Indices - GHG'!D$11:E$986, 2, 0))</f>
        <v>32</v>
      </c>
      <c r="G191" s="95">
        <f t="shared" si="6"/>
        <v>1.02</v>
      </c>
      <c r="H191" s="127"/>
      <c r="I191" s="128">
        <f>IF(ISERROR(VLOOKUP($A191,'Indices - GHG'!G$11:H$993,2, 0)), "", VLOOKUP($A191,'Indices - GHG'!G$11:H$993, 2, 0))</f>
        <v>10024897</v>
      </c>
      <c r="J191" s="95">
        <f t="shared" si="7"/>
        <v>1.02</v>
      </c>
      <c r="K191" s="274" t="s">
        <v>384</v>
      </c>
      <c r="L191" s="274" t="s">
        <v>384</v>
      </c>
      <c r="M191" s="125">
        <f t="shared" si="8"/>
        <v>1.02</v>
      </c>
      <c r="N191" s="274" t="s">
        <v>384</v>
      </c>
      <c r="O191" s="199" t="s">
        <v>384</v>
      </c>
      <c r="P191" s="274" t="s">
        <v>384</v>
      </c>
      <c r="Q191" s="91"/>
      <c r="R191" s="91"/>
      <c r="S191" s="91"/>
      <c r="T191" s="91"/>
    </row>
    <row r="192" spans="1:20">
      <c r="A192" s="83" t="s">
        <v>346</v>
      </c>
      <c r="B192" s="85" t="s">
        <v>384</v>
      </c>
      <c r="C192" s="83" t="s">
        <v>384</v>
      </c>
      <c r="D192" s="95" t="s">
        <v>384</v>
      </c>
      <c r="E192" s="91"/>
      <c r="F192" s="126">
        <f>IF(ISERROR(VLOOKUP($A192,'Indices - GHG'!D$11:E$986,2, 0)), "", VLOOKUP($A192,'Indices - GHG'!D$11:E$986, 2, 0))</f>
        <v>438</v>
      </c>
      <c r="G192" s="95">
        <f t="shared" si="6"/>
        <v>1.3</v>
      </c>
      <c r="H192" s="127"/>
      <c r="I192" s="128">
        <f>IF(ISERROR(VLOOKUP($A192,'Indices - GHG'!G$11:H$993,2, 0)), "", VLOOKUP($A192,'Indices - GHG'!G$11:H$993, 2, 0))</f>
        <v>123496180</v>
      </c>
      <c r="J192" s="95">
        <f t="shared" si="7"/>
        <v>1.2</v>
      </c>
      <c r="K192" s="274" t="s">
        <v>384</v>
      </c>
      <c r="L192" s="274" t="s">
        <v>384</v>
      </c>
      <c r="M192" s="125">
        <f t="shared" si="8"/>
        <v>1.25</v>
      </c>
      <c r="N192" s="274" t="s">
        <v>384</v>
      </c>
      <c r="O192" s="199" t="s">
        <v>384</v>
      </c>
      <c r="P192" s="274" t="s">
        <v>384</v>
      </c>
      <c r="Q192" s="91"/>
      <c r="R192" s="91"/>
      <c r="S192" s="91"/>
      <c r="T192" s="91"/>
    </row>
    <row r="193" spans="1:20">
      <c r="A193" s="83" t="s">
        <v>348</v>
      </c>
      <c r="B193" s="86" t="s">
        <v>384</v>
      </c>
      <c r="C193" s="83" t="s">
        <v>384</v>
      </c>
      <c r="D193" s="95" t="s">
        <v>384</v>
      </c>
      <c r="E193" s="91"/>
      <c r="F193" s="126">
        <f>IF(ISERROR(VLOOKUP($A193,'Indices - GHG'!D$11:E$986,2, 0)), "", VLOOKUP($A193,'Indices - GHG'!D$11:E$986, 2, 0))</f>
        <v>66</v>
      </c>
      <c r="G193" s="95">
        <f t="shared" si="6"/>
        <v>1.04</v>
      </c>
      <c r="H193" s="127"/>
      <c r="I193" s="128">
        <f>IF(ISERROR(VLOOKUP($A193,'Indices - GHG'!G$11:H$993,2, 0)), "", VLOOKUP($A193,'Indices - GHG'!G$11:H$993, 2, 0))</f>
        <v>50925684</v>
      </c>
      <c r="J193" s="95">
        <f t="shared" si="7"/>
        <v>1.08</v>
      </c>
      <c r="K193" s="274" t="s">
        <v>384</v>
      </c>
      <c r="L193" s="274" t="s">
        <v>384</v>
      </c>
      <c r="M193" s="125">
        <f t="shared" si="8"/>
        <v>1.06</v>
      </c>
      <c r="N193" s="274" t="s">
        <v>384</v>
      </c>
      <c r="O193" s="199" t="s">
        <v>384</v>
      </c>
      <c r="P193" s="274" t="s">
        <v>384</v>
      </c>
      <c r="Q193" s="91"/>
      <c r="R193" s="91"/>
      <c r="S193" s="91"/>
      <c r="T193" s="91"/>
    </row>
    <row r="194" spans="1:20">
      <c r="A194" s="83" t="s">
        <v>405</v>
      </c>
      <c r="B194" s="85" t="s">
        <v>384</v>
      </c>
      <c r="C194" s="83" t="s">
        <v>384</v>
      </c>
      <c r="D194" s="95" t="s">
        <v>384</v>
      </c>
      <c r="E194" s="91"/>
      <c r="F194" s="126" t="str">
        <f>IF(ISERROR(VLOOKUP($A194,'Indices - GHG'!D$11:E$986,2, 0)), "", VLOOKUP($A194,'Indices - GHG'!D$11:E$986, 2, 0))</f>
        <v/>
      </c>
      <c r="G194" s="95" t="str">
        <f t="shared" si="6"/>
        <v/>
      </c>
      <c r="H194" s="127"/>
      <c r="I194" s="128">
        <f>IF(ISERROR(VLOOKUP($A194,'Indices - GHG'!G$11:H$993,2, 0)), "", VLOOKUP($A194,'Indices - GHG'!G$11:H$993, 2, 0))</f>
        <v>8926.0689999999995</v>
      </c>
      <c r="J194" s="95">
        <f t="shared" si="7"/>
        <v>1</v>
      </c>
      <c r="K194" s="274" t="s">
        <v>384</v>
      </c>
      <c r="L194" s="274" t="s">
        <v>384</v>
      </c>
      <c r="M194" s="125">
        <f t="shared" si="8"/>
        <v>1</v>
      </c>
      <c r="N194" s="274" t="s">
        <v>384</v>
      </c>
      <c r="O194" s="199" t="s">
        <v>384</v>
      </c>
      <c r="P194" s="274" t="s">
        <v>384</v>
      </c>
      <c r="Q194" s="91"/>
      <c r="R194" s="91"/>
      <c r="S194" s="91"/>
      <c r="T194" s="91"/>
    </row>
    <row r="195" spans="1:20">
      <c r="A195" s="83" t="s">
        <v>350</v>
      </c>
      <c r="B195" s="86" t="s">
        <v>384</v>
      </c>
      <c r="C195" s="83" t="s">
        <v>384</v>
      </c>
      <c r="D195" s="95" t="s">
        <v>384</v>
      </c>
      <c r="E195" s="91"/>
      <c r="F195" s="126">
        <f>IF(ISERROR(VLOOKUP($A195,'Indices - GHG'!D$11:E$986,2, 0)), "", VLOOKUP($A195,'Indices - GHG'!D$11:E$986, 2, 0))</f>
        <v>7</v>
      </c>
      <c r="G195" s="95">
        <f t="shared" si="6"/>
        <v>1</v>
      </c>
      <c r="H195" s="127"/>
      <c r="I195" s="128">
        <f>IF(ISERROR(VLOOKUP($A195,'Indices - GHG'!G$11:H$993,2, 0)), "", VLOOKUP($A195,'Indices - GHG'!G$11:H$993, 2, 0))</f>
        <v>38119550</v>
      </c>
      <c r="J195" s="95">
        <f t="shared" si="7"/>
        <v>1.06</v>
      </c>
      <c r="K195" s="274" t="s">
        <v>384</v>
      </c>
      <c r="L195" s="274" t="s">
        <v>384</v>
      </c>
      <c r="M195" s="125">
        <f t="shared" si="8"/>
        <v>1.03</v>
      </c>
      <c r="N195" s="274" t="s">
        <v>384</v>
      </c>
      <c r="O195" s="199" t="s">
        <v>384</v>
      </c>
      <c r="P195" s="274" t="s">
        <v>384</v>
      </c>
      <c r="Q195" s="91"/>
      <c r="R195" s="91"/>
      <c r="S195" s="91"/>
      <c r="T195" s="91"/>
    </row>
    <row r="196" spans="1:20">
      <c r="A196" s="83" t="s">
        <v>352</v>
      </c>
      <c r="B196" s="86" t="s">
        <v>384</v>
      </c>
      <c r="C196" s="83" t="s">
        <v>384</v>
      </c>
      <c r="D196" s="95" t="s">
        <v>384</v>
      </c>
      <c r="E196" s="91"/>
      <c r="F196" s="126">
        <f>IF(ISERROR(VLOOKUP($A196,'Indices - GHG'!D$11:E$986,2, 0)), "", VLOOKUP($A196,'Indices - GHG'!D$11:E$986, 2, 0))</f>
        <v>136</v>
      </c>
      <c r="G196" s="95">
        <f t="shared" si="6"/>
        <v>1.0900000000000001</v>
      </c>
      <c r="H196" s="127"/>
      <c r="I196" s="128">
        <f>IF(ISERROR(VLOOKUP($A196,'Indices - GHG'!G$11:H$993,2, 0)), "", VLOOKUP($A196,'Indices - GHG'!G$11:H$993, 2, 0))</f>
        <v>51901628</v>
      </c>
      <c r="J196" s="95">
        <f t="shared" si="7"/>
        <v>1.0900000000000001</v>
      </c>
      <c r="K196" s="274" t="s">
        <v>384</v>
      </c>
      <c r="L196" s="274" t="s">
        <v>384</v>
      </c>
      <c r="M196" s="125">
        <f t="shared" si="8"/>
        <v>1.0900000000000001</v>
      </c>
      <c r="N196" s="274" t="s">
        <v>384</v>
      </c>
      <c r="O196" s="199" t="s">
        <v>384</v>
      </c>
      <c r="P196" s="274" t="s">
        <v>384</v>
      </c>
      <c r="Q196" s="91"/>
      <c r="R196" s="91"/>
      <c r="S196" s="91"/>
      <c r="T196" s="91"/>
    </row>
    <row r="197" spans="1:20">
      <c r="A197" s="83" t="s">
        <v>354</v>
      </c>
      <c r="B197" s="85" t="s">
        <v>384</v>
      </c>
      <c r="C197" s="83" t="s">
        <v>384</v>
      </c>
      <c r="D197" s="95" t="s">
        <v>384</v>
      </c>
      <c r="E197" s="91"/>
      <c r="F197" s="126">
        <f>IF(ISERROR(VLOOKUP($A197,'Indices - GHG'!D$11:E$986,2, 0)), "", VLOOKUP($A197,'Indices - GHG'!D$11:E$986, 2, 0))</f>
        <v>206</v>
      </c>
      <c r="G197" s="95">
        <f t="shared" si="6"/>
        <v>1.1399999999999999</v>
      </c>
      <c r="H197" s="127"/>
      <c r="I197" s="128">
        <f>IF(ISERROR(VLOOKUP($A197,'Indices - GHG'!G$11:H$993,2, 0)), "", VLOOKUP($A197,'Indices - GHG'!G$11:H$993, 2, 0))</f>
        <v>52119390</v>
      </c>
      <c r="J197" s="95">
        <f t="shared" si="7"/>
        <v>1.0900000000000001</v>
      </c>
      <c r="K197" s="274" t="s">
        <v>384</v>
      </c>
      <c r="L197" s="274" t="s">
        <v>384</v>
      </c>
      <c r="M197" s="125">
        <f t="shared" si="8"/>
        <v>1.115</v>
      </c>
      <c r="N197" s="274" t="s">
        <v>384</v>
      </c>
      <c r="O197" s="199" t="s">
        <v>384</v>
      </c>
      <c r="P197" s="274" t="s">
        <v>384</v>
      </c>
      <c r="Q197" s="91"/>
      <c r="R197" s="91"/>
      <c r="S197" s="91"/>
      <c r="T197" s="91"/>
    </row>
    <row r="198" spans="1:20">
      <c r="A198" s="83" t="s">
        <v>356</v>
      </c>
      <c r="B198" s="85" t="s">
        <v>384</v>
      </c>
      <c r="C198" s="83" t="s">
        <v>384</v>
      </c>
      <c r="D198" s="95" t="s">
        <v>384</v>
      </c>
      <c r="E198" s="91"/>
      <c r="F198" s="126">
        <f>IF(ISERROR(VLOOKUP($A198,'Indices - GHG'!D$11:E$986,2, 0)), "", VLOOKUP($A198,'Indices - GHG'!D$11:E$986, 2, 0))</f>
        <v>302</v>
      </c>
      <c r="G198" s="95">
        <f t="shared" si="6"/>
        <v>1.2</v>
      </c>
      <c r="H198" s="127"/>
      <c r="I198" s="128">
        <f>IF(ISERROR(VLOOKUP($A198,'Indices - GHG'!G$11:H$993,2, 0)), "", VLOOKUP($A198,'Indices - GHG'!G$11:H$993, 2, 0))</f>
        <v>47981756</v>
      </c>
      <c r="J198" s="95">
        <f t="shared" si="7"/>
        <v>1.08</v>
      </c>
      <c r="K198" s="274" t="s">
        <v>384</v>
      </c>
      <c r="L198" s="274" t="s">
        <v>384</v>
      </c>
      <c r="M198" s="125">
        <f t="shared" si="8"/>
        <v>1.1400000000000001</v>
      </c>
      <c r="N198" s="274" t="s">
        <v>384</v>
      </c>
      <c r="O198" s="199" t="s">
        <v>384</v>
      </c>
      <c r="P198" s="274" t="s">
        <v>384</v>
      </c>
      <c r="Q198" s="91"/>
      <c r="R198" s="91"/>
      <c r="S198" s="91"/>
      <c r="T198" s="91"/>
    </row>
    <row r="199" spans="1:20">
      <c r="A199" s="83" t="s">
        <v>469</v>
      </c>
      <c r="B199" s="85" t="s">
        <v>384</v>
      </c>
      <c r="C199" s="83" t="s">
        <v>384</v>
      </c>
      <c r="D199" s="95" t="s">
        <v>384</v>
      </c>
      <c r="E199" s="91"/>
      <c r="F199" s="126">
        <f>IF(ISERROR(VLOOKUP($A199,'Indices - GHG'!D$11:E$986,2, 0)), "", VLOOKUP($A199,'Indices - GHG'!D$11:E$986, 2, 0))</f>
        <v>4682</v>
      </c>
      <c r="G199" s="95">
        <f t="shared" si="6"/>
        <v>4.18</v>
      </c>
      <c r="H199" s="127"/>
      <c r="I199" s="128">
        <f>IF(ISERROR(VLOOKUP($A199,'Indices - GHG'!G$11:H$993,2, 0)), "", VLOOKUP($A199,'Indices - GHG'!G$11:H$993, 2, 0))</f>
        <v>683537800</v>
      </c>
      <c r="J199" s="95">
        <f t="shared" si="7"/>
        <v>2.13</v>
      </c>
      <c r="K199" s="274" t="s">
        <v>384</v>
      </c>
      <c r="L199" s="274" t="s">
        <v>384</v>
      </c>
      <c r="M199" s="125">
        <f t="shared" si="8"/>
        <v>3.1549999999999998</v>
      </c>
      <c r="N199" s="274" t="s">
        <v>384</v>
      </c>
      <c r="O199" s="199" t="s">
        <v>384</v>
      </c>
      <c r="P199" s="274" t="s">
        <v>384</v>
      </c>
      <c r="Q199" s="91"/>
      <c r="R199" s="91"/>
      <c r="S199" s="91"/>
      <c r="T199" s="91"/>
    </row>
    <row r="200" spans="1:20">
      <c r="A200" s="83" t="s">
        <v>361</v>
      </c>
      <c r="B200" s="85" t="s">
        <v>384</v>
      </c>
      <c r="C200" s="83" t="s">
        <v>384</v>
      </c>
      <c r="D200" s="95" t="s">
        <v>384</v>
      </c>
      <c r="E200" s="91"/>
      <c r="F200" s="126">
        <f>IF(ISERROR(VLOOKUP($A200,'Indices - GHG'!D$11:E$986,2, 0)), "", VLOOKUP($A200,'Indices - GHG'!D$11:E$986, 2, 0))</f>
        <v>9</v>
      </c>
      <c r="G200" s="95">
        <f t="shared" si="6"/>
        <v>1.01</v>
      </c>
      <c r="H200" s="127"/>
      <c r="I200" s="128">
        <f>IF(ISERROR(VLOOKUP($A200,'Indices - GHG'!G$11:H$993,2, 0)), "", VLOOKUP($A200,'Indices - GHG'!G$11:H$993, 2, 0))</f>
        <v>27511514</v>
      </c>
      <c r="J200" s="95">
        <f t="shared" si="7"/>
        <v>1.05</v>
      </c>
      <c r="K200" s="274" t="s">
        <v>384</v>
      </c>
      <c r="L200" s="274" t="s">
        <v>384</v>
      </c>
      <c r="M200" s="125">
        <f t="shared" si="8"/>
        <v>1.03</v>
      </c>
      <c r="N200" s="274" t="s">
        <v>384</v>
      </c>
      <c r="O200" s="199" t="s">
        <v>384</v>
      </c>
      <c r="P200" s="274" t="s">
        <v>384</v>
      </c>
      <c r="Q200" s="91"/>
      <c r="R200" s="91"/>
      <c r="S200" s="91"/>
      <c r="T200" s="91"/>
    </row>
    <row r="201" spans="1:20">
      <c r="A201" s="83" t="s">
        <v>363</v>
      </c>
      <c r="B201" s="85" t="s">
        <v>384</v>
      </c>
      <c r="C201" s="83" t="s">
        <v>384</v>
      </c>
      <c r="D201" s="95" t="s">
        <v>384</v>
      </c>
      <c r="E201" s="91"/>
      <c r="F201" s="126">
        <f>IF(ISERROR(VLOOKUP($A201,'Indices - GHG'!D$11:E$986,2, 0)), "", VLOOKUP($A201,'Indices - GHG'!D$11:E$986, 2, 0))</f>
        <v>138</v>
      </c>
      <c r="G201" s="95">
        <f t="shared" si="6"/>
        <v>1.0900000000000001</v>
      </c>
      <c r="H201" s="127"/>
      <c r="I201" s="128">
        <f>IF(ISERROR(VLOOKUP($A201,'Indices - GHG'!G$11:H$993,2, 0)), "", VLOOKUP($A201,'Indices - GHG'!G$11:H$993, 2, 0))</f>
        <v>67585020</v>
      </c>
      <c r="J201" s="95">
        <f t="shared" si="7"/>
        <v>1.1100000000000001</v>
      </c>
      <c r="K201" s="274" t="s">
        <v>384</v>
      </c>
      <c r="L201" s="274" t="s">
        <v>384</v>
      </c>
      <c r="M201" s="125">
        <f t="shared" si="8"/>
        <v>1.1000000000000001</v>
      </c>
      <c r="N201" s="274" t="s">
        <v>384</v>
      </c>
      <c r="O201" s="199" t="s">
        <v>384</v>
      </c>
      <c r="P201" s="274" t="s">
        <v>384</v>
      </c>
      <c r="Q201" s="91"/>
      <c r="R201" s="91"/>
      <c r="S201" s="91"/>
      <c r="T201" s="91"/>
    </row>
    <row r="202" spans="1:20">
      <c r="A202" s="83" t="s">
        <v>406</v>
      </c>
      <c r="B202" s="85" t="s">
        <v>384</v>
      </c>
      <c r="C202" s="83" t="s">
        <v>384</v>
      </c>
      <c r="D202" s="95" t="s">
        <v>384</v>
      </c>
      <c r="E202" s="91"/>
      <c r="F202" s="126">
        <f>IF(ISERROR(VLOOKUP($A202,'Indices - GHG'!D$11:E$986,2, 0)), "", VLOOKUP($A202,'Indices - GHG'!D$11:E$986, 2, 0))</f>
        <v>0</v>
      </c>
      <c r="G202" s="95">
        <f t="shared" si="6"/>
        <v>1</v>
      </c>
      <c r="H202" s="127"/>
      <c r="I202" s="128">
        <f>IF(ISERROR(VLOOKUP($A202,'Indices - GHG'!G$11:H$993,2, 0)), "", VLOOKUP($A202,'Indices - GHG'!G$11:H$993, 2, 0))</f>
        <v>317257.71999999997</v>
      </c>
      <c r="J202" s="95">
        <f t="shared" si="7"/>
        <v>1</v>
      </c>
      <c r="K202" s="274" t="s">
        <v>384</v>
      </c>
      <c r="L202" s="274" t="s">
        <v>384</v>
      </c>
      <c r="M202" s="125">
        <f t="shared" si="8"/>
        <v>1</v>
      </c>
      <c r="N202" s="274" t="s">
        <v>384</v>
      </c>
      <c r="O202" s="199" t="s">
        <v>384</v>
      </c>
      <c r="P202" s="274" t="s">
        <v>384</v>
      </c>
      <c r="Q202" s="91"/>
      <c r="R202" s="91"/>
      <c r="S202" s="91"/>
      <c r="T202" s="91"/>
    </row>
    <row r="203" spans="1:20">
      <c r="A203" s="83" t="s">
        <v>365</v>
      </c>
      <c r="B203" s="85" t="s">
        <v>384</v>
      </c>
      <c r="C203" s="83" t="s">
        <v>384</v>
      </c>
      <c r="D203" s="95" t="s">
        <v>384</v>
      </c>
      <c r="E203" s="91"/>
      <c r="F203" s="126">
        <f>IF(ISERROR(VLOOKUP($A203,'Indices - GHG'!D$11:E$986,2, 0)), "", VLOOKUP($A203,'Indices - GHG'!D$11:E$986, 2, 0))</f>
        <v>85</v>
      </c>
      <c r="G203" s="95">
        <f t="shared" si="6"/>
        <v>1.06</v>
      </c>
      <c r="H203" s="127"/>
      <c r="I203" s="128">
        <f>IF(ISERROR(VLOOKUP($A203,'Indices - GHG'!G$11:H$993,2, 0)), "", VLOOKUP($A203,'Indices - GHG'!G$11:H$993, 2, 0))</f>
        <v>50190810</v>
      </c>
      <c r="J203" s="95">
        <f t="shared" si="7"/>
        <v>1.08</v>
      </c>
      <c r="K203" s="274" t="s">
        <v>384</v>
      </c>
      <c r="L203" s="274" t="s">
        <v>384</v>
      </c>
      <c r="M203" s="125">
        <f t="shared" si="8"/>
        <v>1.07</v>
      </c>
      <c r="N203" s="274" t="s">
        <v>384</v>
      </c>
      <c r="O203" s="199" t="s">
        <v>384</v>
      </c>
      <c r="P203" s="274" t="s">
        <v>384</v>
      </c>
      <c r="Q203" s="91"/>
      <c r="R203" s="91"/>
      <c r="S203" s="91"/>
      <c r="T203" s="91"/>
    </row>
    <row r="204" spans="1:20">
      <c r="A204" s="83" t="s">
        <v>367</v>
      </c>
      <c r="B204" s="85" t="s">
        <v>384</v>
      </c>
      <c r="C204" s="83" t="s">
        <v>384</v>
      </c>
      <c r="D204" s="95" t="s">
        <v>384</v>
      </c>
      <c r="E204" s="91"/>
      <c r="F204" s="126">
        <f>IF(ISERROR(VLOOKUP($A204,'Indices - GHG'!D$11:E$986,2, 0)), "", VLOOKUP($A204,'Indices - GHG'!D$11:E$986, 2, 0))</f>
        <v>373</v>
      </c>
      <c r="G204" s="95">
        <f t="shared" si="6"/>
        <v>1.25</v>
      </c>
      <c r="H204" s="127"/>
      <c r="I204" s="128">
        <f>IF(ISERROR(VLOOKUP($A204,'Indices - GHG'!G$11:H$993,2, 0)), "", VLOOKUP($A204,'Indices - GHG'!G$11:H$993, 2, 0))</f>
        <v>110867960</v>
      </c>
      <c r="J204" s="95">
        <f t="shared" si="7"/>
        <v>1.18</v>
      </c>
      <c r="K204" s="274" t="s">
        <v>384</v>
      </c>
      <c r="L204" s="274" t="s">
        <v>384</v>
      </c>
      <c r="M204" s="125">
        <f t="shared" si="8"/>
        <v>1.2149999999999999</v>
      </c>
      <c r="N204" s="274" t="s">
        <v>384</v>
      </c>
      <c r="O204" s="199" t="s">
        <v>384</v>
      </c>
      <c r="P204" s="274" t="s">
        <v>384</v>
      </c>
      <c r="Q204" s="91"/>
      <c r="R204" s="91"/>
      <c r="S204" s="91"/>
      <c r="T204" s="91"/>
    </row>
    <row r="205" spans="1:20">
      <c r="A205" s="83" t="s">
        <v>371</v>
      </c>
      <c r="B205" s="89" t="s">
        <v>384</v>
      </c>
      <c r="C205" s="83" t="s">
        <v>384</v>
      </c>
      <c r="D205" s="95" t="s">
        <v>384</v>
      </c>
      <c r="E205" s="91"/>
      <c r="F205" s="126">
        <f>IF(ISERROR(VLOOKUP($A205,'Indices - GHG'!D$11:E$986,2, 0)), "", VLOOKUP($A205,'Indices - GHG'!D$11:E$986, 2, 0))</f>
        <v>11</v>
      </c>
      <c r="G205" s="95">
        <f t="shared" ref="G205:G207" si="9">IF(F205="", "", ROUND(1 + 9 * ((F205 - MIN($F$12:$F$1600)) / (MAX($F$12:$F$1600) - MIN($F$12:$F$1600))), 2))</f>
        <v>1.01</v>
      </c>
      <c r="H205" s="127"/>
      <c r="I205" s="128">
        <f>IF(ISERROR(VLOOKUP($A205,'Indices - GHG'!G$11:H$993,2, 0)), "", VLOOKUP($A205,'Indices - GHG'!G$11:H$993, 2, 0))</f>
        <v>16208228</v>
      </c>
      <c r="J205" s="95">
        <f t="shared" ref="J205:J207" si="10">IF(I205="", "", ROUND(1 + 9 * ((I205 - MIN($I$12:$I$1600)) / (MAX($I$12:$I$1600) - MIN($I$12:$I$1600))), 2))</f>
        <v>1.03</v>
      </c>
      <c r="K205" s="274" t="s">
        <v>384</v>
      </c>
      <c r="L205" s="274" t="s">
        <v>384</v>
      </c>
      <c r="M205" s="125">
        <f t="shared" ref="M205:M207" si="11">IF(ISERROR(AVERAGE(D205,G205,J205)),"",AVERAGE(D205,G205,J205))</f>
        <v>1.02</v>
      </c>
      <c r="N205" s="274" t="s">
        <v>384</v>
      </c>
      <c r="O205" s="199" t="s">
        <v>384</v>
      </c>
      <c r="P205" s="274" t="s">
        <v>384</v>
      </c>
      <c r="Q205" s="91"/>
      <c r="R205" s="91"/>
      <c r="S205" s="91"/>
      <c r="T205" s="91"/>
    </row>
    <row r="206" spans="1:20">
      <c r="A206" s="83" t="s">
        <v>373</v>
      </c>
      <c r="B206" s="91"/>
      <c r="C206" s="83" t="s">
        <v>384</v>
      </c>
      <c r="D206" s="95" t="s">
        <v>384</v>
      </c>
      <c r="E206" s="91"/>
      <c r="F206" s="126">
        <f>IF(ISERROR(VLOOKUP($A206,'Indices - GHG'!D$11:E$986,2, 0)), "", VLOOKUP($A206,'Indices - GHG'!D$11:E$986, 2, 0))</f>
        <v>8</v>
      </c>
      <c r="G206" s="95">
        <f t="shared" si="9"/>
        <v>1.01</v>
      </c>
      <c r="H206" s="127"/>
      <c r="I206" s="128">
        <f>IF(ISERROR(VLOOKUP($A206,'Indices - GHG'!G$11:H$993,2, 0)), "", VLOOKUP($A206,'Indices - GHG'!G$11:H$993, 2, 0))</f>
        <v>19878824</v>
      </c>
      <c r="J206" s="95">
        <f t="shared" si="10"/>
        <v>1.03</v>
      </c>
      <c r="K206" s="274" t="s">
        <v>384</v>
      </c>
      <c r="L206" s="274" t="s">
        <v>384</v>
      </c>
      <c r="M206" s="125">
        <f t="shared" si="11"/>
        <v>1.02</v>
      </c>
      <c r="N206" s="274" t="s">
        <v>384</v>
      </c>
      <c r="O206" s="199" t="s">
        <v>384</v>
      </c>
      <c r="P206" s="274" t="s">
        <v>384</v>
      </c>
      <c r="Q206" s="91"/>
      <c r="R206" s="91"/>
      <c r="S206" s="91"/>
      <c r="T206" s="91"/>
    </row>
    <row r="207" spans="1:20">
      <c r="A207" s="90" t="s">
        <v>375</v>
      </c>
      <c r="B207" s="91"/>
      <c r="C207" s="83" t="s">
        <v>384</v>
      </c>
      <c r="D207" s="95" t="s">
        <v>384</v>
      </c>
      <c r="E207" s="91"/>
      <c r="F207" s="126">
        <f>IF(ISERROR(VLOOKUP($A207,'Indices - GHG'!D$11:E$986,2, 0)), "", VLOOKUP($A207,'Indices - GHG'!D$11:E$986, 2, 0))</f>
        <v>12</v>
      </c>
      <c r="G207" s="95">
        <f t="shared" si="9"/>
        <v>1.01</v>
      </c>
      <c r="H207" s="129" t="s">
        <v>384</v>
      </c>
      <c r="I207" s="128">
        <f>IF(ISERROR(VLOOKUP($A207,'Indices - GHG'!G$11:H$993,2, 0)), "", VLOOKUP($A207,'Indices - GHG'!G$11:H$993, 2, 0))</f>
        <v>12784547</v>
      </c>
      <c r="J207" s="95">
        <f t="shared" si="10"/>
        <v>1.02</v>
      </c>
      <c r="K207" s="274" t="s">
        <v>384</v>
      </c>
      <c r="L207" s="274" t="s">
        <v>384</v>
      </c>
      <c r="M207" s="125">
        <f t="shared" si="11"/>
        <v>1.0150000000000001</v>
      </c>
      <c r="N207" s="274" t="s">
        <v>384</v>
      </c>
      <c r="O207" s="199" t="s">
        <v>384</v>
      </c>
      <c r="P207" s="274" t="s">
        <v>384</v>
      </c>
      <c r="Q207" s="91"/>
      <c r="R207" s="91"/>
      <c r="S207" s="91"/>
      <c r="T207" s="91"/>
    </row>
    <row r="208" spans="1:20">
      <c r="A208" s="91"/>
      <c r="B208" s="91"/>
      <c r="C208" s="91"/>
      <c r="D208" s="91"/>
      <c r="E208" s="91"/>
      <c r="F208" s="91"/>
      <c r="G208" s="91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</row>
    <row r="209" spans="1:20">
      <c r="A209" s="91"/>
      <c r="B209" s="91"/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</row>
    <row r="210" spans="1:20">
      <c r="A210" s="91"/>
      <c r="B210" s="91"/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</row>
    <row r="211" spans="1:20">
      <c r="A211" s="91"/>
      <c r="B211" s="91"/>
      <c r="C211" s="91"/>
      <c r="D211" s="91"/>
      <c r="E211" s="91"/>
      <c r="F211" s="91"/>
      <c r="G211" s="91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</row>
    <row r="212" spans="1:20">
      <c r="A212" s="91"/>
      <c r="B212" s="91"/>
      <c r="C212" s="91"/>
      <c r="D212" s="91"/>
      <c r="E212" s="91"/>
      <c r="F212" s="91"/>
      <c r="G212" s="91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</row>
    <row r="213" spans="1:20">
      <c r="A213" s="91"/>
      <c r="B213" s="91"/>
      <c r="C213" s="91"/>
      <c r="D213" s="91"/>
      <c r="E213" s="91"/>
      <c r="F213" s="91"/>
      <c r="G213" s="91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</row>
    <row r="214" spans="1:20">
      <c r="A214" s="91"/>
      <c r="B214" s="91"/>
      <c r="C214" s="274" t="s">
        <v>384</v>
      </c>
      <c r="D214" s="274" t="s">
        <v>384</v>
      </c>
      <c r="E214" s="91"/>
      <c r="F214" s="274" t="s">
        <v>384</v>
      </c>
      <c r="G214" s="274" t="s">
        <v>384</v>
      </c>
      <c r="H214" s="274" t="s">
        <v>384</v>
      </c>
      <c r="I214" s="91"/>
      <c r="J214" s="274" t="s">
        <v>384</v>
      </c>
      <c r="K214" s="274" t="s">
        <v>384</v>
      </c>
      <c r="L214" s="274" t="s">
        <v>384</v>
      </c>
      <c r="M214" s="274" t="s">
        <v>384</v>
      </c>
      <c r="N214" s="279" t="s">
        <v>384</v>
      </c>
      <c r="O214" s="279"/>
      <c r="P214" s="274" t="s">
        <v>384</v>
      </c>
      <c r="Q214" s="91"/>
      <c r="R214" s="91"/>
      <c r="S214" s="91"/>
      <c r="T214" s="91"/>
    </row>
    <row r="215" spans="1:20">
      <c r="A215" s="91"/>
      <c r="B215" s="91"/>
      <c r="C215" s="274" t="s">
        <v>384</v>
      </c>
      <c r="D215" s="274" t="s">
        <v>384</v>
      </c>
      <c r="E215" s="91"/>
      <c r="F215" s="274" t="s">
        <v>384</v>
      </c>
      <c r="G215" s="274" t="s">
        <v>384</v>
      </c>
      <c r="H215" s="274" t="s">
        <v>384</v>
      </c>
      <c r="I215" s="91"/>
      <c r="J215" s="274" t="s">
        <v>384</v>
      </c>
      <c r="K215" s="274" t="s">
        <v>384</v>
      </c>
      <c r="L215" s="274" t="s">
        <v>384</v>
      </c>
      <c r="M215" s="274" t="s">
        <v>384</v>
      </c>
      <c r="N215" s="279" t="s">
        <v>384</v>
      </c>
      <c r="O215" s="279"/>
      <c r="P215" s="274" t="s">
        <v>384</v>
      </c>
      <c r="Q215" s="91"/>
      <c r="R215" s="91"/>
      <c r="S215" s="91"/>
      <c r="T215" s="91"/>
    </row>
    <row r="216" spans="1:20">
      <c r="A216" s="91"/>
      <c r="B216" s="91"/>
      <c r="C216" s="274" t="s">
        <v>384</v>
      </c>
      <c r="D216" s="274" t="s">
        <v>384</v>
      </c>
      <c r="E216" s="91"/>
      <c r="F216" s="274" t="s">
        <v>384</v>
      </c>
      <c r="G216" s="274" t="s">
        <v>384</v>
      </c>
      <c r="H216" s="274" t="s">
        <v>384</v>
      </c>
      <c r="I216" s="91"/>
      <c r="J216" s="274" t="s">
        <v>384</v>
      </c>
      <c r="K216" s="274" t="s">
        <v>384</v>
      </c>
      <c r="L216" s="274" t="s">
        <v>384</v>
      </c>
      <c r="M216" s="274" t="s">
        <v>384</v>
      </c>
      <c r="N216" s="279" t="s">
        <v>384</v>
      </c>
      <c r="O216" s="279"/>
      <c r="P216" s="274" t="s">
        <v>384</v>
      </c>
      <c r="Q216" s="91"/>
      <c r="R216" s="91"/>
      <c r="S216" s="91"/>
      <c r="T216" s="91"/>
    </row>
    <row r="217" spans="1:20">
      <c r="A217" s="91"/>
      <c r="B217" s="91"/>
      <c r="C217" s="274" t="s">
        <v>384</v>
      </c>
      <c r="D217" s="274" t="s">
        <v>384</v>
      </c>
      <c r="E217" s="91"/>
      <c r="F217" s="274" t="s">
        <v>384</v>
      </c>
      <c r="G217" s="274" t="s">
        <v>384</v>
      </c>
      <c r="H217" s="274" t="s">
        <v>384</v>
      </c>
      <c r="I217" s="91"/>
      <c r="J217" s="274" t="s">
        <v>384</v>
      </c>
      <c r="K217" s="274" t="s">
        <v>384</v>
      </c>
      <c r="L217" s="274" t="s">
        <v>384</v>
      </c>
      <c r="M217" s="274" t="s">
        <v>384</v>
      </c>
      <c r="N217" s="279" t="s">
        <v>384</v>
      </c>
      <c r="O217" s="279"/>
      <c r="P217" s="274" t="s">
        <v>384</v>
      </c>
      <c r="Q217" s="91"/>
      <c r="R217" s="91"/>
      <c r="S217" s="91"/>
      <c r="T217" s="91"/>
    </row>
  </sheetData>
  <mergeCells count="30">
    <mergeCell ref="C7:D7"/>
    <mergeCell ref="F7:G7"/>
    <mergeCell ref="I7:J7"/>
    <mergeCell ref="N7:O7"/>
    <mergeCell ref="N1:O1"/>
    <mergeCell ref="N2:O2"/>
    <mergeCell ref="N3:O3"/>
    <mergeCell ref="C4:D4"/>
    <mergeCell ref="F4:G4"/>
    <mergeCell ref="I4:J4"/>
    <mergeCell ref="N4:O4"/>
    <mergeCell ref="N5:O5"/>
    <mergeCell ref="C6:D6"/>
    <mergeCell ref="F6:G6"/>
    <mergeCell ref="I6:J6"/>
    <mergeCell ref="N6:O6"/>
    <mergeCell ref="N217:O217"/>
    <mergeCell ref="C8:D8"/>
    <mergeCell ref="F8:G8"/>
    <mergeCell ref="I8:J8"/>
    <mergeCell ref="N8:O8"/>
    <mergeCell ref="C9:D9"/>
    <mergeCell ref="F9:G9"/>
    <mergeCell ref="I9:J9"/>
    <mergeCell ref="N9:O9"/>
    <mergeCell ref="I10:J10"/>
    <mergeCell ref="N10:O10"/>
    <mergeCell ref="N214:O214"/>
    <mergeCell ref="N215:O215"/>
    <mergeCell ref="N216:O216"/>
  </mergeCells>
  <conditionalFormatting sqref="O12:O207">
    <cfRule type="expression" dxfId="38" priority="1">
      <formula>AND(M12&gt;=1, M12&lt;3.5)</formula>
    </cfRule>
    <cfRule type="expression" dxfId="37" priority="2">
      <formula>AND(M12&gt;=3.5, M12&lt;7)</formula>
    </cfRule>
    <cfRule type="expression" dxfId="36" priority="3">
      <formula>AND(M12&gt;=7, M12&lt;=10)</formula>
    </cfRule>
  </conditionalFormatting>
  <hyperlinks>
    <hyperlink ref="C7" r:id="rId1" xr:uid="{B5DF20D4-595D-4C20-AEC4-2805D1F0113A}"/>
    <hyperlink ref="F7" r:id="rId2" xr:uid="{7F4337A6-271D-40D2-A75F-364BEF9D281E}"/>
    <hyperlink ref="I7" r:id="rId3" xr:uid="{5B756509-06C4-4D3E-AF2D-5CBFB9DA18E7}"/>
    <hyperlink ref="F7:G7" r:id="rId4" display="https://worldpopulationreview.com/country-rankings/co2-emissions-by-country" xr:uid="{6C64F9FB-FE67-4E09-B13B-446AB5D9A96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413C-BE89-4E83-A7B4-1FF2BFD89A0B}">
  <dimension ref="B2:H206"/>
  <sheetViews>
    <sheetView workbookViewId="0">
      <selection activeCell="K6" sqref="K6"/>
    </sheetView>
  </sheetViews>
  <sheetFormatPr defaultRowHeight="15"/>
  <cols>
    <col min="3" max="3" width="1.28515625" customWidth="1"/>
    <col min="4" max="4" width="11.7109375" customWidth="1"/>
    <col min="5" max="5" width="12.140625" customWidth="1"/>
    <col min="6" max="6" width="2" customWidth="1"/>
    <col min="7" max="7" width="11.42578125" customWidth="1"/>
    <col min="8" max="8" width="10.28515625" customWidth="1"/>
  </cols>
  <sheetData>
    <row r="2" spans="2:8">
      <c r="B2" s="298" t="s">
        <v>470</v>
      </c>
      <c r="C2" s="299"/>
      <c r="D2" s="299"/>
      <c r="E2" s="299"/>
      <c r="F2" s="299"/>
      <c r="G2" s="299"/>
      <c r="H2" s="300"/>
    </row>
    <row r="3" spans="2:8">
      <c r="B3" s="301"/>
      <c r="C3" s="302"/>
      <c r="D3" s="302"/>
      <c r="E3" s="302"/>
      <c r="F3" s="302"/>
      <c r="G3" s="302"/>
      <c r="H3" s="303"/>
    </row>
    <row r="4" spans="2:8">
      <c r="B4" s="61"/>
      <c r="C4" s="58"/>
      <c r="D4" s="61"/>
      <c r="E4" s="120"/>
      <c r="F4" s="58"/>
      <c r="G4" s="61"/>
      <c r="H4" s="61"/>
    </row>
    <row r="5" spans="2:8" ht="15" customHeight="1">
      <c r="B5" s="138" t="s">
        <v>440</v>
      </c>
      <c r="C5" s="59"/>
      <c r="D5" s="310" t="s">
        <v>442</v>
      </c>
      <c r="E5" s="311"/>
      <c r="F5" s="118"/>
      <c r="G5" s="304" t="s">
        <v>471</v>
      </c>
      <c r="H5" s="305"/>
    </row>
    <row r="6" spans="2:8" ht="44.25" customHeight="1">
      <c r="B6" s="139" t="s">
        <v>472</v>
      </c>
      <c r="C6" s="59"/>
      <c r="D6" s="306"/>
      <c r="E6" s="307"/>
      <c r="F6" s="59"/>
      <c r="G6" s="308"/>
      <c r="H6" s="309"/>
    </row>
    <row r="7" spans="2:8" ht="30">
      <c r="B7" s="139" t="s">
        <v>473</v>
      </c>
      <c r="C7" s="64"/>
      <c r="D7" s="290"/>
      <c r="E7" s="291"/>
      <c r="F7" s="64"/>
      <c r="G7" s="292"/>
      <c r="H7" s="293"/>
    </row>
    <row r="8" spans="2:8" ht="20.25">
      <c r="B8" s="139" t="s">
        <v>474</v>
      </c>
      <c r="C8" s="64"/>
      <c r="D8" s="294"/>
      <c r="E8" s="295"/>
      <c r="F8" s="64"/>
      <c r="G8" s="296"/>
      <c r="H8" s="297"/>
    </row>
    <row r="11" spans="2:8">
      <c r="D11" s="245" t="s">
        <v>4</v>
      </c>
      <c r="E11" s="246">
        <v>9</v>
      </c>
      <c r="F11" s="8"/>
      <c r="G11" s="245" t="s">
        <v>4</v>
      </c>
      <c r="H11" s="247">
        <v>18683936</v>
      </c>
    </row>
    <row r="12" spans="2:8">
      <c r="D12" s="248" t="s">
        <v>6</v>
      </c>
      <c r="E12" s="248">
        <v>5</v>
      </c>
      <c r="F12" s="8"/>
      <c r="G12" s="248" t="s">
        <v>6</v>
      </c>
      <c r="H12" s="249">
        <v>2439716.2000000002</v>
      </c>
    </row>
    <row r="13" spans="2:8">
      <c r="D13" s="248" t="s">
        <v>8</v>
      </c>
      <c r="E13" s="248">
        <v>180</v>
      </c>
      <c r="F13" s="8"/>
      <c r="G13" s="248" t="s">
        <v>8</v>
      </c>
      <c r="H13" s="249">
        <v>95451310</v>
      </c>
    </row>
    <row r="14" spans="2:8">
      <c r="D14" s="248" t="s">
        <v>383</v>
      </c>
      <c r="E14" s="248">
        <v>28</v>
      </c>
      <c r="F14" s="8"/>
      <c r="G14" s="248" t="s">
        <v>383</v>
      </c>
      <c r="H14" s="249">
        <v>81499.98</v>
      </c>
    </row>
    <row r="15" spans="2:8">
      <c r="D15" s="248" t="s">
        <v>10</v>
      </c>
      <c r="E15" s="248">
        <v>0</v>
      </c>
      <c r="F15" s="8"/>
      <c r="G15" s="248" t="s">
        <v>10</v>
      </c>
      <c r="H15" s="249">
        <v>50539908</v>
      </c>
    </row>
    <row r="16" spans="2:8">
      <c r="D16" s="248" t="s">
        <v>12</v>
      </c>
      <c r="E16" s="248">
        <v>0</v>
      </c>
      <c r="F16" s="8"/>
      <c r="G16" s="248" t="s">
        <v>12</v>
      </c>
      <c r="H16" s="249">
        <v>67517.36</v>
      </c>
    </row>
    <row r="17" spans="4:8">
      <c r="D17" s="248" t="s">
        <v>14</v>
      </c>
      <c r="E17" s="248">
        <v>184</v>
      </c>
      <c r="F17" s="8"/>
      <c r="G17" s="248" t="s">
        <v>14</v>
      </c>
      <c r="H17" s="249">
        <v>128233790</v>
      </c>
    </row>
    <row r="18" spans="4:8">
      <c r="D18" s="248" t="s">
        <v>16</v>
      </c>
      <c r="E18" s="248">
        <v>8</v>
      </c>
      <c r="F18" s="8"/>
      <c r="G18" s="248" t="s">
        <v>16</v>
      </c>
      <c r="H18" s="249">
        <v>1435784</v>
      </c>
    </row>
    <row r="19" spans="4:8">
      <c r="D19" s="248" t="s">
        <v>18</v>
      </c>
      <c r="E19" s="248">
        <v>374</v>
      </c>
      <c r="F19" s="8"/>
      <c r="G19" s="248" t="s">
        <v>18</v>
      </c>
      <c r="H19" s="249">
        <v>5459430400</v>
      </c>
    </row>
    <row r="20" spans="4:8">
      <c r="D20" s="248" t="s">
        <v>20</v>
      </c>
      <c r="E20" s="248">
        <v>59</v>
      </c>
      <c r="F20" s="8"/>
      <c r="G20" s="248" t="s">
        <v>20</v>
      </c>
      <c r="H20" s="249">
        <v>9845153</v>
      </c>
    </row>
    <row r="21" spans="4:8">
      <c r="D21" s="248" t="s">
        <v>22</v>
      </c>
      <c r="E21" s="248">
        <v>43</v>
      </c>
      <c r="F21" s="8"/>
      <c r="G21" s="248" t="s">
        <v>22</v>
      </c>
      <c r="H21" s="249">
        <v>25460438</v>
      </c>
    </row>
    <row r="22" spans="4:8">
      <c r="D22" s="248" t="s">
        <v>386</v>
      </c>
      <c r="E22" s="248">
        <v>2</v>
      </c>
      <c r="F22" s="8"/>
      <c r="G22" s="248" t="s">
        <v>386</v>
      </c>
      <c r="H22" s="249">
        <v>394756.9</v>
      </c>
    </row>
    <row r="23" spans="4:8">
      <c r="D23" s="248" t="s">
        <v>24</v>
      </c>
      <c r="E23" s="248">
        <v>37</v>
      </c>
      <c r="F23" s="8"/>
      <c r="G23" s="248" t="s">
        <v>24</v>
      </c>
      <c r="H23" s="249">
        <v>30203160</v>
      </c>
    </row>
    <row r="24" spans="4:8">
      <c r="D24" s="248" t="s">
        <v>26</v>
      </c>
      <c r="E24" s="248">
        <v>125</v>
      </c>
      <c r="F24" s="8"/>
      <c r="G24" s="248" t="s">
        <v>26</v>
      </c>
      <c r="H24" s="249">
        <v>111981800</v>
      </c>
    </row>
    <row r="25" spans="4:8">
      <c r="D25" s="248" t="s">
        <v>28</v>
      </c>
      <c r="E25" s="248">
        <v>1</v>
      </c>
      <c r="F25" s="8"/>
      <c r="G25" s="248" t="s">
        <v>28</v>
      </c>
      <c r="H25" s="249">
        <v>212712.28</v>
      </c>
    </row>
    <row r="26" spans="4:8">
      <c r="D26" s="248" t="s">
        <v>30</v>
      </c>
      <c r="E26" s="248">
        <v>54</v>
      </c>
      <c r="F26" s="8"/>
      <c r="G26" s="248" t="s">
        <v>30</v>
      </c>
      <c r="H26" s="249">
        <v>17381474</v>
      </c>
    </row>
    <row r="27" spans="4:8">
      <c r="D27" s="248" t="s">
        <v>32</v>
      </c>
      <c r="E27" s="248">
        <v>84</v>
      </c>
      <c r="F27" s="8"/>
      <c r="G27" s="248" t="s">
        <v>32</v>
      </c>
      <c r="H27" s="249">
        <v>12791472</v>
      </c>
    </row>
    <row r="28" spans="4:8">
      <c r="D28" s="248" t="s">
        <v>34</v>
      </c>
      <c r="E28" s="248">
        <v>0</v>
      </c>
      <c r="F28" s="8"/>
      <c r="G28" s="248" t="s">
        <v>34</v>
      </c>
      <c r="H28" s="249">
        <v>543671.56000000006</v>
      </c>
    </row>
    <row r="29" spans="4:8">
      <c r="D29" s="248" t="s">
        <v>36</v>
      </c>
      <c r="E29" s="248">
        <v>6</v>
      </c>
      <c r="F29" s="8"/>
      <c r="G29" s="248" t="s">
        <v>36</v>
      </c>
      <c r="H29" s="249">
        <v>8612935</v>
      </c>
    </row>
    <row r="30" spans="4:8">
      <c r="D30" s="248" t="s">
        <v>38</v>
      </c>
      <c r="E30" s="248">
        <v>2</v>
      </c>
      <c r="F30" s="8"/>
      <c r="G30" s="248" t="s">
        <v>38</v>
      </c>
      <c r="H30" s="249">
        <v>1376934.8</v>
      </c>
    </row>
    <row r="31" spans="4:8">
      <c r="D31" s="248" t="s">
        <v>40</v>
      </c>
      <c r="E31" s="248">
        <v>24</v>
      </c>
      <c r="F31" s="8"/>
      <c r="G31" s="248" t="s">
        <v>40</v>
      </c>
      <c r="H31" s="249">
        <v>32639012</v>
      </c>
    </row>
    <row r="32" spans="4:8">
      <c r="D32" s="248" t="s">
        <v>387</v>
      </c>
      <c r="E32" s="248">
        <v>22</v>
      </c>
      <c r="F32" s="8"/>
      <c r="G32" s="248" t="s">
        <v>387</v>
      </c>
      <c r="H32" s="249">
        <v>5223628</v>
      </c>
    </row>
    <row r="33" spans="4:8">
      <c r="D33" s="248" t="s">
        <v>42</v>
      </c>
      <c r="E33" s="248">
        <v>7</v>
      </c>
      <c r="F33" s="8"/>
      <c r="G33" s="248" t="s">
        <v>42</v>
      </c>
      <c r="H33" s="249">
        <v>10604006</v>
      </c>
    </row>
    <row r="34" spans="4:8">
      <c r="D34" s="248" t="s">
        <v>44</v>
      </c>
      <c r="E34" s="248">
        <v>480</v>
      </c>
      <c r="F34" s="8"/>
      <c r="G34" s="248" t="s">
        <v>44</v>
      </c>
      <c r="H34" s="249">
        <v>611426240</v>
      </c>
    </row>
    <row r="35" spans="4:8">
      <c r="D35" s="248" t="s">
        <v>460</v>
      </c>
      <c r="E35" s="248">
        <v>10</v>
      </c>
      <c r="F35" s="8"/>
      <c r="G35" s="248" t="s">
        <v>460</v>
      </c>
      <c r="H35" s="249">
        <v>4641447</v>
      </c>
    </row>
    <row r="36" spans="4:8">
      <c r="D36" s="248" t="s">
        <v>46</v>
      </c>
      <c r="E36" s="248">
        <v>40</v>
      </c>
      <c r="F36" s="8"/>
      <c r="G36" s="248" t="s">
        <v>46</v>
      </c>
      <c r="H36" s="249">
        <v>9914605</v>
      </c>
    </row>
    <row r="37" spans="4:8">
      <c r="D37" s="248" t="s">
        <v>48</v>
      </c>
      <c r="E37" s="248">
        <v>6</v>
      </c>
      <c r="F37" s="8"/>
      <c r="G37" s="248" t="s">
        <v>48</v>
      </c>
      <c r="H37" s="249">
        <v>24878820</v>
      </c>
    </row>
    <row r="38" spans="4:8">
      <c r="D38" s="248" t="s">
        <v>50</v>
      </c>
      <c r="E38" s="248">
        <v>1</v>
      </c>
      <c r="F38" s="8"/>
      <c r="G38" s="248" t="s">
        <v>50</v>
      </c>
      <c r="H38" s="249">
        <v>5207985.5</v>
      </c>
    </row>
    <row r="39" spans="4:8">
      <c r="D39" s="248" t="s">
        <v>52</v>
      </c>
      <c r="E39" s="248">
        <v>18</v>
      </c>
      <c r="F39" s="8"/>
      <c r="G39" s="248" t="s">
        <v>52</v>
      </c>
      <c r="H39" s="249">
        <v>25271448</v>
      </c>
    </row>
    <row r="40" spans="4:8">
      <c r="D40" s="248" t="s">
        <v>54</v>
      </c>
      <c r="E40" s="248">
        <v>11</v>
      </c>
      <c r="F40" s="8"/>
      <c r="G40" s="248" t="s">
        <v>54</v>
      </c>
      <c r="H40" s="249">
        <v>26134004</v>
      </c>
    </row>
    <row r="41" spans="4:8">
      <c r="D41" s="248" t="s">
        <v>56</v>
      </c>
      <c r="E41" s="248">
        <v>575</v>
      </c>
      <c r="F41" s="8"/>
      <c r="G41" s="248" t="s">
        <v>56</v>
      </c>
      <c r="H41" s="249">
        <v>109381460</v>
      </c>
    </row>
    <row r="42" spans="4:8">
      <c r="D42" s="248" t="s">
        <v>58</v>
      </c>
      <c r="E42" s="248">
        <v>1</v>
      </c>
      <c r="F42" s="8"/>
      <c r="G42" s="248" t="s">
        <v>58</v>
      </c>
      <c r="H42" s="249">
        <v>222931.25</v>
      </c>
    </row>
    <row r="43" spans="4:8">
      <c r="D43" s="248" t="s">
        <v>60</v>
      </c>
      <c r="E43" s="248">
        <v>0</v>
      </c>
      <c r="F43" s="8"/>
      <c r="G43" s="248" t="s">
        <v>60</v>
      </c>
      <c r="H43" s="249">
        <v>12303873</v>
      </c>
    </row>
    <row r="44" spans="4:8">
      <c r="D44" s="248" t="s">
        <v>62</v>
      </c>
      <c r="E44" s="248">
        <v>3</v>
      </c>
      <c r="F44" s="8"/>
      <c r="G44" s="248" t="s">
        <v>62</v>
      </c>
      <c r="H44" s="249">
        <v>70042360</v>
      </c>
    </row>
    <row r="45" spans="4:8">
      <c r="D45" s="248" t="s">
        <v>64</v>
      </c>
      <c r="E45" s="248">
        <v>84</v>
      </c>
      <c r="F45" s="8"/>
      <c r="G45" s="248" t="s">
        <v>64</v>
      </c>
      <c r="H45" s="249">
        <v>24499674</v>
      </c>
    </row>
    <row r="46" spans="4:8">
      <c r="D46" s="248" t="s">
        <v>66</v>
      </c>
      <c r="E46" s="250">
        <v>13260</v>
      </c>
      <c r="F46" s="8"/>
      <c r="G46" s="248" t="s">
        <v>66</v>
      </c>
      <c r="H46" s="249">
        <v>1886239500</v>
      </c>
    </row>
    <row r="47" spans="4:8">
      <c r="D47" s="248" t="s">
        <v>68</v>
      </c>
      <c r="E47" s="248">
        <v>101</v>
      </c>
      <c r="F47" s="8"/>
      <c r="G47" s="248" t="s">
        <v>68</v>
      </c>
      <c r="H47" s="249">
        <v>96959650</v>
      </c>
    </row>
    <row r="48" spans="4:8">
      <c r="D48" s="248" t="s">
        <v>70</v>
      </c>
      <c r="E48" s="248">
        <v>0</v>
      </c>
      <c r="F48" s="8"/>
      <c r="G48" s="248" t="s">
        <v>70</v>
      </c>
      <c r="H48" s="249">
        <v>629749.1</v>
      </c>
    </row>
    <row r="49" spans="4:8">
      <c r="D49" s="248" t="s">
        <v>461</v>
      </c>
      <c r="E49" s="248">
        <v>0</v>
      </c>
      <c r="F49" s="8"/>
      <c r="G49" s="248" t="s">
        <v>461</v>
      </c>
      <c r="H49" s="249">
        <v>14881.120999999999</v>
      </c>
    </row>
    <row r="50" spans="4:8">
      <c r="D50" s="248" t="s">
        <v>74</v>
      </c>
      <c r="E50" s="248">
        <v>9</v>
      </c>
      <c r="F50" s="8"/>
      <c r="G50" s="248" t="s">
        <v>74</v>
      </c>
      <c r="H50" s="249">
        <v>5367752.5</v>
      </c>
    </row>
    <row r="51" spans="4:8">
      <c r="D51" s="248" t="s">
        <v>78</v>
      </c>
      <c r="E51" s="248">
        <v>17</v>
      </c>
      <c r="F51" s="8"/>
      <c r="G51" s="248" t="s">
        <v>78</v>
      </c>
      <c r="H51" s="249">
        <v>3460900.2</v>
      </c>
    </row>
    <row r="52" spans="4:8">
      <c r="D52" s="248" t="s">
        <v>80</v>
      </c>
      <c r="E52" s="248">
        <v>22</v>
      </c>
      <c r="F52" s="8"/>
      <c r="G52" s="248" t="s">
        <v>80</v>
      </c>
      <c r="H52" s="249">
        <v>13795481</v>
      </c>
    </row>
    <row r="53" spans="4:8">
      <c r="D53" s="248" t="s">
        <v>82</v>
      </c>
      <c r="E53" s="248">
        <v>7</v>
      </c>
      <c r="F53" s="8"/>
      <c r="G53" s="248" t="s">
        <v>82</v>
      </c>
      <c r="H53" s="249">
        <v>2455681.5</v>
      </c>
    </row>
    <row r="54" spans="4:8">
      <c r="D54" s="248" t="s">
        <v>84</v>
      </c>
      <c r="E54" s="248">
        <v>91</v>
      </c>
      <c r="F54" s="8"/>
      <c r="G54" s="248" t="s">
        <v>84</v>
      </c>
      <c r="H54" s="249">
        <v>12813916</v>
      </c>
    </row>
    <row r="55" spans="4:8">
      <c r="D55" s="248" t="s">
        <v>88</v>
      </c>
      <c r="E55" s="248">
        <v>27</v>
      </c>
      <c r="F55" s="8"/>
      <c r="G55" s="248" t="s">
        <v>88</v>
      </c>
      <c r="H55" s="249">
        <v>10829313</v>
      </c>
    </row>
    <row r="56" spans="4:8">
      <c r="D56" s="248" t="s">
        <v>90</v>
      </c>
      <c r="E56" s="248">
        <v>1</v>
      </c>
      <c r="F56" s="8"/>
      <c r="G56" s="248" t="s">
        <v>90</v>
      </c>
      <c r="H56" s="249">
        <v>1281571</v>
      </c>
    </row>
    <row r="57" spans="4:8">
      <c r="D57" s="248" t="s">
        <v>94</v>
      </c>
      <c r="E57" s="248">
        <v>31</v>
      </c>
      <c r="F57" s="8"/>
      <c r="G57" s="248" t="s">
        <v>94</v>
      </c>
      <c r="H57" s="249">
        <v>13384085</v>
      </c>
    </row>
    <row r="58" spans="4:8">
      <c r="D58" s="248" t="s">
        <v>99</v>
      </c>
      <c r="E58" s="248">
        <v>45</v>
      </c>
      <c r="F58" s="8"/>
      <c r="G58" s="248" t="s">
        <v>99</v>
      </c>
      <c r="H58" s="249">
        <v>23722576</v>
      </c>
    </row>
    <row r="59" spans="4:8">
      <c r="D59" s="248" t="s">
        <v>101</v>
      </c>
      <c r="E59" s="248">
        <v>1</v>
      </c>
      <c r="F59" s="8"/>
      <c r="G59" s="248" t="s">
        <v>101</v>
      </c>
      <c r="H59" s="249">
        <v>74668664</v>
      </c>
    </row>
    <row r="60" spans="4:8">
      <c r="D60" s="248" t="s">
        <v>103</v>
      </c>
      <c r="E60" s="248">
        <v>8</v>
      </c>
      <c r="F60" s="8"/>
      <c r="G60" s="248" t="s">
        <v>103</v>
      </c>
      <c r="H60" s="249">
        <v>3703789.2</v>
      </c>
    </row>
    <row r="61" spans="4:8">
      <c r="D61" s="248" t="s">
        <v>105</v>
      </c>
      <c r="E61" s="248">
        <v>4</v>
      </c>
      <c r="F61" s="8"/>
      <c r="G61" s="248" t="s">
        <v>105</v>
      </c>
      <c r="H61" s="249">
        <v>5917772</v>
      </c>
    </row>
    <row r="62" spans="4:8">
      <c r="D62" s="248" t="s">
        <v>107</v>
      </c>
      <c r="E62" s="248">
        <v>1</v>
      </c>
      <c r="F62" s="8"/>
      <c r="G62" s="248" t="s">
        <v>107</v>
      </c>
      <c r="H62" s="249">
        <v>5133191</v>
      </c>
    </row>
    <row r="63" spans="4:8">
      <c r="D63" s="248" t="s">
        <v>109</v>
      </c>
      <c r="E63" s="248">
        <v>11</v>
      </c>
      <c r="F63" s="8"/>
      <c r="G63" s="248" t="s">
        <v>109</v>
      </c>
      <c r="H63" s="249">
        <v>1036086.75</v>
      </c>
    </row>
    <row r="64" spans="4:8">
      <c r="D64" s="248" t="s">
        <v>111</v>
      </c>
      <c r="E64" s="248">
        <v>1</v>
      </c>
      <c r="F64" s="8"/>
      <c r="G64" s="248" t="s">
        <v>111</v>
      </c>
      <c r="H64" s="249">
        <v>1279157.8</v>
      </c>
    </row>
    <row r="65" spans="4:8">
      <c r="D65" s="248" t="s">
        <v>113</v>
      </c>
      <c r="E65" s="248">
        <v>17</v>
      </c>
      <c r="F65" s="8"/>
      <c r="G65" s="248" t="s">
        <v>113</v>
      </c>
      <c r="H65" s="249">
        <v>128861670</v>
      </c>
    </row>
    <row r="66" spans="4:8">
      <c r="D66" s="248" t="s">
        <v>117</v>
      </c>
      <c r="E66" s="248">
        <v>2</v>
      </c>
      <c r="F66" s="8"/>
      <c r="G66" s="248" t="s">
        <v>117</v>
      </c>
      <c r="H66" s="249">
        <v>786681.5</v>
      </c>
    </row>
    <row r="67" spans="4:8">
      <c r="D67" s="248" t="s">
        <v>119</v>
      </c>
      <c r="E67" s="248">
        <v>32</v>
      </c>
      <c r="F67" s="8"/>
      <c r="G67" s="248" t="s">
        <v>119</v>
      </c>
      <c r="H67" s="249">
        <v>10611370</v>
      </c>
    </row>
    <row r="68" spans="4:8">
      <c r="D68" s="248" t="s">
        <v>123</v>
      </c>
      <c r="E68" s="248">
        <v>5</v>
      </c>
      <c r="F68" s="8"/>
      <c r="G68" s="248" t="s">
        <v>121</v>
      </c>
      <c r="H68" s="249">
        <v>67722930</v>
      </c>
    </row>
    <row r="69" spans="4:8">
      <c r="D69" s="248" t="s">
        <v>125</v>
      </c>
      <c r="E69" s="248">
        <v>1</v>
      </c>
      <c r="F69" s="8"/>
      <c r="G69" s="248" t="s">
        <v>123</v>
      </c>
      <c r="H69" s="249">
        <v>11807205</v>
      </c>
    </row>
    <row r="70" spans="4:8">
      <c r="D70" s="248" t="s">
        <v>127</v>
      </c>
      <c r="E70" s="248">
        <v>13</v>
      </c>
      <c r="F70" s="8"/>
      <c r="G70" s="248" t="s">
        <v>125</v>
      </c>
      <c r="H70" s="249">
        <v>1748332.4</v>
      </c>
    </row>
    <row r="71" spans="4:8">
      <c r="D71" s="248" t="s">
        <v>129</v>
      </c>
      <c r="E71" s="248">
        <v>583</v>
      </c>
      <c r="F71" s="8"/>
      <c r="G71" s="248" t="s">
        <v>127</v>
      </c>
      <c r="H71" s="249">
        <v>3169360.2</v>
      </c>
    </row>
    <row r="72" spans="4:8">
      <c r="D72" s="248" t="s">
        <v>131</v>
      </c>
      <c r="E72" s="248">
        <v>24</v>
      </c>
      <c r="F72" s="8"/>
      <c r="G72" s="248" t="s">
        <v>129</v>
      </c>
      <c r="H72" s="249">
        <v>61376812</v>
      </c>
    </row>
    <row r="73" spans="4:8">
      <c r="D73" s="248" t="s">
        <v>133</v>
      </c>
      <c r="E73" s="248">
        <v>52</v>
      </c>
      <c r="F73" s="8"/>
      <c r="G73" s="248" t="s">
        <v>131</v>
      </c>
      <c r="H73" s="249">
        <v>24539052</v>
      </c>
    </row>
    <row r="74" spans="4:8">
      <c r="D74" s="248" t="s">
        <v>135</v>
      </c>
      <c r="E74" s="248">
        <v>0</v>
      </c>
      <c r="F74" s="8"/>
      <c r="G74" s="248" t="s">
        <v>133</v>
      </c>
      <c r="H74" s="249">
        <v>8906860</v>
      </c>
    </row>
    <row r="75" spans="4:8">
      <c r="D75" s="248" t="s">
        <v>137</v>
      </c>
      <c r="E75" s="248">
        <v>21</v>
      </c>
      <c r="F75" s="8"/>
      <c r="G75" s="248" t="s">
        <v>135</v>
      </c>
      <c r="H75" s="249">
        <v>60221.233999999997</v>
      </c>
    </row>
    <row r="76" spans="4:8">
      <c r="D76" s="248" t="s">
        <v>139</v>
      </c>
      <c r="E76" s="248">
        <v>4</v>
      </c>
      <c r="F76" s="8"/>
      <c r="G76" s="248" t="s">
        <v>137</v>
      </c>
      <c r="H76" s="249">
        <v>20165194</v>
      </c>
    </row>
    <row r="77" spans="4:8">
      <c r="D77" s="248" t="s">
        <v>141</v>
      </c>
      <c r="E77" s="248">
        <v>0</v>
      </c>
      <c r="F77" s="8"/>
      <c r="G77" s="248" t="s">
        <v>139</v>
      </c>
      <c r="H77" s="249">
        <v>21743560</v>
      </c>
    </row>
    <row r="78" spans="4:8">
      <c r="D78" s="248" t="s">
        <v>143</v>
      </c>
      <c r="E78" s="248">
        <v>3</v>
      </c>
      <c r="F78" s="8"/>
      <c r="G78" s="248" t="s">
        <v>141</v>
      </c>
      <c r="H78" s="249">
        <v>2291972.7999999998</v>
      </c>
    </row>
    <row r="79" spans="4:8">
      <c r="D79" s="248" t="s">
        <v>145</v>
      </c>
      <c r="E79" s="248">
        <v>4</v>
      </c>
      <c r="F79" s="8"/>
      <c r="G79" s="248" t="s">
        <v>143</v>
      </c>
      <c r="H79" s="249">
        <v>1886403.2</v>
      </c>
    </row>
    <row r="80" spans="4:8">
      <c r="D80" s="248" t="s">
        <v>148</v>
      </c>
      <c r="E80" s="248">
        <v>11</v>
      </c>
      <c r="F80" s="8"/>
      <c r="G80" s="248" t="s">
        <v>145</v>
      </c>
      <c r="H80" s="249">
        <v>10190768</v>
      </c>
    </row>
    <row r="81" spans="4:8">
      <c r="D81" s="248" t="s">
        <v>462</v>
      </c>
      <c r="E81" s="248">
        <v>35</v>
      </c>
      <c r="F81" s="8"/>
      <c r="G81" s="248" t="s">
        <v>148</v>
      </c>
      <c r="H81" s="249">
        <v>10149452</v>
      </c>
    </row>
    <row r="82" spans="4:8">
      <c r="D82" s="248" t="s">
        <v>150</v>
      </c>
      <c r="E82" s="248">
        <v>44</v>
      </c>
      <c r="F82" s="8"/>
      <c r="G82" s="248" t="s">
        <v>462</v>
      </c>
      <c r="H82" s="249">
        <v>5994945</v>
      </c>
    </row>
    <row r="83" spans="4:8">
      <c r="D83" s="248" t="s">
        <v>152</v>
      </c>
      <c r="E83" s="248">
        <v>3</v>
      </c>
      <c r="F83" s="8"/>
      <c r="G83" s="248" t="s">
        <v>150</v>
      </c>
      <c r="H83" s="249">
        <v>9798295</v>
      </c>
    </row>
    <row r="84" spans="4:8">
      <c r="D84" s="248" t="s">
        <v>154</v>
      </c>
      <c r="E84" s="248">
        <v>2955</v>
      </c>
      <c r="F84" s="8"/>
      <c r="G84" s="248" t="s">
        <v>152</v>
      </c>
      <c r="H84" s="249">
        <v>564190.06000000006</v>
      </c>
    </row>
    <row r="85" spans="4:8">
      <c r="D85" s="248" t="s">
        <v>156</v>
      </c>
      <c r="E85" s="248">
        <v>675</v>
      </c>
      <c r="F85" s="8"/>
      <c r="G85" s="248" t="s">
        <v>154</v>
      </c>
      <c r="H85" s="249">
        <v>940655200</v>
      </c>
    </row>
    <row r="86" spans="4:8">
      <c r="D86" s="248" t="s">
        <v>158</v>
      </c>
      <c r="E86" s="248">
        <v>779</v>
      </c>
      <c r="F86" s="8"/>
      <c r="G86" s="248" t="s">
        <v>156</v>
      </c>
      <c r="H86" s="249">
        <v>420777500</v>
      </c>
    </row>
    <row r="87" spans="4:8">
      <c r="D87" s="248" t="s">
        <v>160</v>
      </c>
      <c r="E87" s="248">
        <v>193</v>
      </c>
      <c r="F87" s="8"/>
      <c r="G87" s="248" t="s">
        <v>158</v>
      </c>
      <c r="H87" s="249">
        <v>203894030</v>
      </c>
    </row>
    <row r="88" spans="4:8">
      <c r="D88" s="248" t="s">
        <v>162</v>
      </c>
      <c r="E88" s="248">
        <v>32</v>
      </c>
      <c r="F88" s="8"/>
      <c r="G88" s="248" t="s">
        <v>160</v>
      </c>
      <c r="H88" s="249">
        <v>153051540</v>
      </c>
    </row>
    <row r="89" spans="4:8">
      <c r="D89" s="248" t="s">
        <v>164</v>
      </c>
      <c r="E89" s="248">
        <v>61</v>
      </c>
      <c r="F89" s="8"/>
      <c r="G89" s="248" t="s">
        <v>162</v>
      </c>
      <c r="H89" s="249">
        <v>17403134</v>
      </c>
    </row>
    <row r="90" spans="4:8">
      <c r="D90" s="248" t="s">
        <v>166</v>
      </c>
      <c r="E90" s="248">
        <v>61</v>
      </c>
      <c r="F90" s="8"/>
      <c r="G90" s="248" t="s">
        <v>164</v>
      </c>
      <c r="H90" s="249">
        <v>17487518</v>
      </c>
    </row>
    <row r="91" spans="4:8">
      <c r="D91" s="248" t="s">
        <v>168</v>
      </c>
      <c r="E91" s="248">
        <v>7</v>
      </c>
      <c r="F91" s="8"/>
      <c r="G91" s="248" t="s">
        <v>166</v>
      </c>
      <c r="H91" s="249">
        <v>43000900</v>
      </c>
    </row>
    <row r="92" spans="4:8">
      <c r="D92" s="248" t="s">
        <v>170</v>
      </c>
      <c r="E92" s="248">
        <v>945</v>
      </c>
      <c r="F92" s="8"/>
      <c r="G92" s="248" t="s">
        <v>168</v>
      </c>
      <c r="H92" s="249">
        <v>1044496.9</v>
      </c>
    </row>
    <row r="93" spans="4:8">
      <c r="D93" s="248" t="s">
        <v>172</v>
      </c>
      <c r="E93" s="248">
        <v>24</v>
      </c>
      <c r="F93" s="8"/>
      <c r="G93" s="248" t="s">
        <v>170</v>
      </c>
      <c r="H93" s="249">
        <v>30038908</v>
      </c>
    </row>
    <row r="94" spans="4:8">
      <c r="D94" s="248" t="s">
        <v>174</v>
      </c>
      <c r="E94" s="248">
        <v>240</v>
      </c>
      <c r="F94" s="8"/>
      <c r="G94" s="248" t="s">
        <v>172</v>
      </c>
      <c r="H94" s="249">
        <v>6921968</v>
      </c>
    </row>
    <row r="95" spans="4:8">
      <c r="D95" s="248" t="s">
        <v>176</v>
      </c>
      <c r="E95" s="248">
        <v>22</v>
      </c>
      <c r="F95" s="8"/>
      <c r="G95" s="248" t="s">
        <v>174</v>
      </c>
      <c r="H95" s="249">
        <v>59286940</v>
      </c>
    </row>
    <row r="96" spans="4:8">
      <c r="D96" s="248" t="s">
        <v>463</v>
      </c>
      <c r="E96" s="248">
        <v>0</v>
      </c>
      <c r="F96" s="8"/>
      <c r="G96" s="248" t="s">
        <v>176</v>
      </c>
      <c r="H96" s="249">
        <v>66666268</v>
      </c>
    </row>
    <row r="97" spans="4:8">
      <c r="D97" s="248" t="s">
        <v>178</v>
      </c>
      <c r="E97" s="248">
        <v>112</v>
      </c>
      <c r="F97" s="8"/>
      <c r="G97" s="248" t="s">
        <v>463</v>
      </c>
      <c r="H97" s="249">
        <v>33210.03</v>
      </c>
    </row>
    <row r="98" spans="4:8">
      <c r="D98" s="248" t="s">
        <v>180</v>
      </c>
      <c r="E98" s="248">
        <v>10</v>
      </c>
      <c r="F98" s="8"/>
      <c r="G98" s="248" t="s">
        <v>178</v>
      </c>
      <c r="H98" s="249">
        <v>39979548</v>
      </c>
    </row>
    <row r="99" spans="4:8">
      <c r="D99" s="248" t="s">
        <v>465</v>
      </c>
      <c r="E99" s="248">
        <v>26</v>
      </c>
      <c r="F99" s="8"/>
      <c r="G99" s="248" t="s">
        <v>180</v>
      </c>
      <c r="H99" s="249">
        <v>8089614.5</v>
      </c>
    </row>
    <row r="100" spans="4:8">
      <c r="D100" s="248" t="s">
        <v>185</v>
      </c>
      <c r="E100" s="248">
        <v>7</v>
      </c>
      <c r="F100" s="8"/>
      <c r="G100" s="248" t="s">
        <v>465</v>
      </c>
      <c r="H100" s="249">
        <v>12413653</v>
      </c>
    </row>
    <row r="101" spans="4:8">
      <c r="D101" s="248" t="s">
        <v>187</v>
      </c>
      <c r="E101" s="248">
        <v>1</v>
      </c>
      <c r="F101" s="8"/>
      <c r="G101" s="248" t="s">
        <v>185</v>
      </c>
      <c r="H101" s="249">
        <v>2218210.7999999998</v>
      </c>
    </row>
    <row r="102" spans="4:8">
      <c r="D102" s="248" t="s">
        <v>191</v>
      </c>
      <c r="E102" s="248">
        <v>2</v>
      </c>
      <c r="F102" s="8"/>
      <c r="G102" s="248" t="s">
        <v>187</v>
      </c>
      <c r="H102" s="249">
        <v>4563342.5</v>
      </c>
    </row>
    <row r="103" spans="4:8">
      <c r="D103" s="248" t="s">
        <v>193</v>
      </c>
      <c r="E103" s="248">
        <v>61</v>
      </c>
      <c r="F103" s="8"/>
      <c r="G103" s="248" t="s">
        <v>189</v>
      </c>
      <c r="H103" s="249">
        <v>1551285.2</v>
      </c>
    </row>
    <row r="104" spans="4:8">
      <c r="D104" s="248" t="s">
        <v>195</v>
      </c>
      <c r="E104" s="248">
        <v>13</v>
      </c>
      <c r="F104" s="8"/>
      <c r="G104" s="248" t="s">
        <v>191</v>
      </c>
      <c r="H104" s="249">
        <v>3349144.5</v>
      </c>
    </row>
    <row r="105" spans="4:8">
      <c r="D105" s="248" t="s">
        <v>199</v>
      </c>
      <c r="E105" s="248">
        <v>7</v>
      </c>
      <c r="F105" s="8"/>
      <c r="G105" s="248" t="s">
        <v>193</v>
      </c>
      <c r="H105" s="249">
        <v>33019328</v>
      </c>
    </row>
    <row r="106" spans="4:8">
      <c r="D106" s="248" t="s">
        <v>201</v>
      </c>
      <c r="E106" s="248">
        <v>4</v>
      </c>
      <c r="F106" s="8"/>
      <c r="G106" s="248" t="s">
        <v>392</v>
      </c>
      <c r="H106" s="249">
        <v>26619.366999999998</v>
      </c>
    </row>
    <row r="107" spans="4:8">
      <c r="D107" s="248" t="s">
        <v>203</v>
      </c>
      <c r="E107" s="248">
        <v>6</v>
      </c>
      <c r="F107" s="8"/>
      <c r="G107" s="248" t="s">
        <v>195</v>
      </c>
      <c r="H107" s="249">
        <v>2539579</v>
      </c>
    </row>
    <row r="108" spans="4:8">
      <c r="D108" s="248" t="s">
        <v>205</v>
      </c>
      <c r="E108" s="248">
        <v>283</v>
      </c>
      <c r="F108" s="8"/>
      <c r="G108" s="248" t="s">
        <v>199</v>
      </c>
      <c r="H108" s="249">
        <v>533217.75</v>
      </c>
    </row>
    <row r="109" spans="4:8">
      <c r="D109" s="248" t="s">
        <v>207</v>
      </c>
      <c r="E109" s="248">
        <v>3</v>
      </c>
      <c r="F109" s="8"/>
      <c r="G109" s="248" t="s">
        <v>393</v>
      </c>
      <c r="H109" s="249">
        <v>125231.72</v>
      </c>
    </row>
    <row r="110" spans="4:8">
      <c r="D110" s="248" t="s">
        <v>209</v>
      </c>
      <c r="E110" s="248">
        <v>7</v>
      </c>
      <c r="F110" s="8"/>
      <c r="G110" s="248" t="s">
        <v>201</v>
      </c>
      <c r="H110" s="249">
        <v>28065156</v>
      </c>
    </row>
    <row r="111" spans="4:8">
      <c r="D111" s="248" t="s">
        <v>211</v>
      </c>
      <c r="E111" s="248">
        <v>2</v>
      </c>
      <c r="F111" s="8"/>
      <c r="G111" s="248" t="s">
        <v>203</v>
      </c>
      <c r="H111" s="249">
        <v>10214989</v>
      </c>
    </row>
    <row r="112" spans="4:8">
      <c r="D112" s="248" t="s">
        <v>213</v>
      </c>
      <c r="E112" s="248">
        <v>5</v>
      </c>
      <c r="F112" s="8"/>
      <c r="G112" s="248" t="s">
        <v>205</v>
      </c>
      <c r="H112" s="249">
        <v>60358360</v>
      </c>
    </row>
    <row r="113" spans="4:8">
      <c r="D113" s="248" t="s">
        <v>215</v>
      </c>
      <c r="E113" s="248">
        <v>4</v>
      </c>
      <c r="F113" s="8"/>
      <c r="G113" s="248" t="s">
        <v>207</v>
      </c>
      <c r="H113" s="249">
        <v>203910.33</v>
      </c>
    </row>
    <row r="114" spans="4:8">
      <c r="D114" s="248" t="s">
        <v>217</v>
      </c>
      <c r="E114" s="248">
        <v>487</v>
      </c>
      <c r="F114" s="8"/>
      <c r="G114" s="248" t="s">
        <v>209</v>
      </c>
      <c r="H114" s="249">
        <v>32161314</v>
      </c>
    </row>
    <row r="115" spans="4:8">
      <c r="D115" s="248" t="s">
        <v>221</v>
      </c>
      <c r="E115" s="248">
        <v>10</v>
      </c>
      <c r="F115" s="8"/>
      <c r="G115" s="248" t="s">
        <v>211</v>
      </c>
      <c r="H115" s="249">
        <v>180352.67</v>
      </c>
    </row>
    <row r="116" spans="4:8">
      <c r="D116" s="248" t="s">
        <v>225</v>
      </c>
      <c r="E116" s="248">
        <v>28</v>
      </c>
      <c r="F116" s="8"/>
      <c r="G116" s="248" t="s">
        <v>213</v>
      </c>
      <c r="H116" s="249">
        <v>9307973</v>
      </c>
    </row>
    <row r="117" spans="4:8">
      <c r="D117" s="248" t="s">
        <v>229</v>
      </c>
      <c r="E117" s="248">
        <v>70</v>
      </c>
      <c r="F117" s="8"/>
      <c r="G117" s="248" t="s">
        <v>215</v>
      </c>
      <c r="H117" s="249">
        <v>696816.9</v>
      </c>
    </row>
    <row r="118" spans="4:8">
      <c r="D118" s="248" t="s">
        <v>231</v>
      </c>
      <c r="E118" s="248">
        <v>10</v>
      </c>
      <c r="F118" s="8"/>
      <c r="G118" s="248" t="s">
        <v>217</v>
      </c>
      <c r="H118" s="249">
        <v>181861140</v>
      </c>
    </row>
    <row r="119" spans="4:8">
      <c r="D119" s="248" t="s">
        <v>233</v>
      </c>
      <c r="E119" s="248">
        <v>10</v>
      </c>
      <c r="F119" s="8"/>
      <c r="G119" s="248" t="s">
        <v>394</v>
      </c>
      <c r="H119" s="249">
        <v>61202.144999999997</v>
      </c>
    </row>
    <row r="120" spans="4:8">
      <c r="D120" s="248" t="s">
        <v>235</v>
      </c>
      <c r="E120" s="248">
        <v>4</v>
      </c>
      <c r="F120" s="8"/>
      <c r="G120" s="248" t="s">
        <v>221</v>
      </c>
      <c r="H120" s="249">
        <v>1947761.1</v>
      </c>
    </row>
    <row r="121" spans="4:8">
      <c r="D121" s="248" t="s">
        <v>237</v>
      </c>
      <c r="E121" s="248">
        <v>18</v>
      </c>
      <c r="F121" s="8"/>
      <c r="G121" s="248" t="s">
        <v>225</v>
      </c>
      <c r="H121" s="249">
        <v>31272742</v>
      </c>
    </row>
    <row r="122" spans="4:8">
      <c r="D122" s="248" t="s">
        <v>239</v>
      </c>
      <c r="E122" s="248">
        <v>123</v>
      </c>
      <c r="F122" s="8"/>
      <c r="G122" s="248" t="s">
        <v>227</v>
      </c>
      <c r="H122" s="249">
        <v>650878.06000000006</v>
      </c>
    </row>
    <row r="123" spans="4:8">
      <c r="D123" s="248" t="s">
        <v>241</v>
      </c>
      <c r="E123" s="248">
        <v>36</v>
      </c>
      <c r="F123" s="8"/>
      <c r="G123" s="248" t="s">
        <v>229</v>
      </c>
      <c r="H123" s="249">
        <v>33655170</v>
      </c>
    </row>
    <row r="124" spans="4:8">
      <c r="D124" s="248" t="s">
        <v>243</v>
      </c>
      <c r="E124" s="248">
        <v>6</v>
      </c>
      <c r="F124" s="8"/>
      <c r="G124" s="248" t="s">
        <v>231</v>
      </c>
      <c r="H124" s="249">
        <v>28052302</v>
      </c>
    </row>
    <row r="125" spans="4:8">
      <c r="D125" s="248" t="s">
        <v>245</v>
      </c>
      <c r="E125" s="248">
        <v>3</v>
      </c>
      <c r="F125" s="8"/>
      <c r="G125" s="248" t="s">
        <v>233</v>
      </c>
      <c r="H125" s="249">
        <v>72708900</v>
      </c>
    </row>
    <row r="126" spans="4:8">
      <c r="D126" s="248" t="s">
        <v>247</v>
      </c>
      <c r="E126" s="248">
        <v>128</v>
      </c>
      <c r="F126" s="8"/>
      <c r="G126" s="248" t="s">
        <v>235</v>
      </c>
      <c r="H126" s="249">
        <v>7898501.5</v>
      </c>
    </row>
    <row r="127" spans="4:8">
      <c r="D127" s="248" t="s">
        <v>252</v>
      </c>
      <c r="E127" s="248">
        <v>9</v>
      </c>
      <c r="F127" s="8"/>
      <c r="G127" s="248" t="s">
        <v>395</v>
      </c>
      <c r="H127" s="249">
        <v>1878.1950999999999</v>
      </c>
    </row>
    <row r="128" spans="4:8">
      <c r="D128" s="251" t="s">
        <v>250</v>
      </c>
      <c r="E128" s="248">
        <v>64</v>
      </c>
      <c r="F128" s="8"/>
      <c r="G128" s="248" t="s">
        <v>237</v>
      </c>
      <c r="H128" s="249">
        <v>30090514</v>
      </c>
    </row>
    <row r="129" spans="4:8">
      <c r="D129" s="248" t="s">
        <v>254</v>
      </c>
      <c r="E129" s="248">
        <v>44</v>
      </c>
      <c r="F129" s="8"/>
      <c r="G129" s="248" t="s">
        <v>239</v>
      </c>
      <c r="H129" s="249">
        <v>20335212</v>
      </c>
    </row>
    <row r="130" spans="4:8">
      <c r="D130" s="248" t="s">
        <v>256</v>
      </c>
      <c r="E130" s="248">
        <v>93</v>
      </c>
      <c r="F130" s="8"/>
      <c r="G130" s="248" t="s">
        <v>241</v>
      </c>
      <c r="H130" s="249">
        <v>35109956</v>
      </c>
    </row>
    <row r="131" spans="4:8">
      <c r="D131" s="248" t="s">
        <v>258</v>
      </c>
      <c r="E131" s="248">
        <v>201</v>
      </c>
      <c r="F131" s="8"/>
      <c r="G131" s="248" t="s">
        <v>243</v>
      </c>
      <c r="H131" s="249">
        <v>12512748</v>
      </c>
    </row>
    <row r="132" spans="4:8">
      <c r="D132" s="248" t="s">
        <v>396</v>
      </c>
      <c r="E132" s="248">
        <v>1</v>
      </c>
      <c r="F132" s="8"/>
      <c r="G132" s="248" t="s">
        <v>245</v>
      </c>
      <c r="H132" s="249">
        <v>31892332</v>
      </c>
    </row>
    <row r="133" spans="4:8">
      <c r="D133" s="248" t="s">
        <v>260</v>
      </c>
      <c r="E133" s="248"/>
      <c r="F133" s="8"/>
      <c r="G133" s="248" t="s">
        <v>247</v>
      </c>
      <c r="H133" s="249">
        <v>226655550</v>
      </c>
    </row>
    <row r="134" spans="4:8">
      <c r="D134" s="248" t="s">
        <v>262</v>
      </c>
      <c r="E134" s="248">
        <v>15</v>
      </c>
      <c r="F134" s="8"/>
      <c r="G134" s="248" t="s">
        <v>252</v>
      </c>
      <c r="H134" s="249">
        <v>1592683</v>
      </c>
    </row>
    <row r="135" spans="4:8">
      <c r="D135" s="248" t="s">
        <v>264</v>
      </c>
      <c r="E135" s="248">
        <v>6</v>
      </c>
      <c r="F135" s="8"/>
      <c r="G135" s="251" t="s">
        <v>250</v>
      </c>
      <c r="H135" s="249">
        <v>21175962</v>
      </c>
    </row>
    <row r="136" spans="4:8">
      <c r="D136" s="248" t="s">
        <v>266</v>
      </c>
      <c r="E136" s="248">
        <v>8</v>
      </c>
      <c r="F136" s="8"/>
      <c r="G136" s="248" t="s">
        <v>254</v>
      </c>
      <c r="H136" s="249">
        <v>22930814</v>
      </c>
    </row>
    <row r="137" spans="4:8">
      <c r="D137" s="248" t="s">
        <v>268</v>
      </c>
      <c r="E137" s="248">
        <v>58</v>
      </c>
      <c r="F137" s="8"/>
      <c r="G137" s="248" t="s">
        <v>256</v>
      </c>
      <c r="H137" s="249">
        <v>42751348</v>
      </c>
    </row>
    <row r="138" spans="4:8">
      <c r="D138" s="248" t="s">
        <v>270</v>
      </c>
      <c r="E138" s="248">
        <v>161</v>
      </c>
      <c r="F138" s="8"/>
      <c r="G138" s="248" t="s">
        <v>258</v>
      </c>
      <c r="H138" s="249">
        <v>241362000</v>
      </c>
    </row>
    <row r="139" spans="4:8">
      <c r="D139" s="248" t="s">
        <v>272</v>
      </c>
      <c r="E139" s="248">
        <v>287</v>
      </c>
      <c r="F139" s="8"/>
      <c r="G139" s="248" t="s">
        <v>396</v>
      </c>
      <c r="H139" s="249">
        <v>50548.05</v>
      </c>
    </row>
    <row r="140" spans="4:8">
      <c r="D140" s="248" t="s">
        <v>274</v>
      </c>
      <c r="E140" s="248">
        <v>36</v>
      </c>
      <c r="F140" s="8"/>
      <c r="G140" s="248" t="s">
        <v>262</v>
      </c>
      <c r="H140" s="249">
        <v>4698564</v>
      </c>
    </row>
    <row r="141" spans="4:8">
      <c r="D141" s="248" t="s">
        <v>278</v>
      </c>
      <c r="E141" s="248">
        <v>128</v>
      </c>
      <c r="F141" s="8"/>
      <c r="G141" s="248" t="s">
        <v>264</v>
      </c>
      <c r="H141" s="249">
        <v>4184831.2</v>
      </c>
    </row>
    <row r="142" spans="4:8">
      <c r="D142" s="248" t="s">
        <v>280</v>
      </c>
      <c r="E142" s="248">
        <v>71</v>
      </c>
      <c r="F142" s="8"/>
      <c r="G142" s="248" t="s">
        <v>266</v>
      </c>
      <c r="H142" s="249">
        <v>27518930</v>
      </c>
    </row>
    <row r="143" spans="4:8">
      <c r="D143" s="248" t="s">
        <v>282</v>
      </c>
      <c r="E143" s="248">
        <v>2070</v>
      </c>
      <c r="F143" s="8"/>
      <c r="G143" s="248" t="s">
        <v>268</v>
      </c>
      <c r="H143" s="249">
        <v>39377412</v>
      </c>
    </row>
    <row r="144" spans="4:8">
      <c r="D144" s="248" t="s">
        <v>284</v>
      </c>
      <c r="E144" s="248">
        <v>2</v>
      </c>
      <c r="F144" s="8"/>
      <c r="G144" s="248" t="s">
        <v>270</v>
      </c>
      <c r="H144" s="249">
        <v>95830810</v>
      </c>
    </row>
    <row r="145" spans="4:8">
      <c r="D145" s="248" t="s">
        <v>286</v>
      </c>
      <c r="E145" s="248">
        <v>0</v>
      </c>
      <c r="F145" s="8"/>
      <c r="G145" s="248" t="s">
        <v>272</v>
      </c>
      <c r="H145" s="249">
        <v>45085316</v>
      </c>
    </row>
    <row r="146" spans="4:8">
      <c r="D146" s="248" t="s">
        <v>288</v>
      </c>
      <c r="E146" s="248">
        <v>0</v>
      </c>
      <c r="F146" s="8"/>
      <c r="G146" s="248" t="s">
        <v>274</v>
      </c>
      <c r="H146" s="249">
        <v>12036808</v>
      </c>
    </row>
    <row r="147" spans="4:8">
      <c r="D147" s="248" t="s">
        <v>290</v>
      </c>
      <c r="E147" s="248">
        <v>0</v>
      </c>
      <c r="F147" s="8"/>
      <c r="G147" s="248" t="s">
        <v>278</v>
      </c>
      <c r="H147" s="249">
        <v>87317310</v>
      </c>
    </row>
    <row r="148" spans="4:8">
      <c r="D148" s="248" t="s">
        <v>399</v>
      </c>
      <c r="E148" s="248">
        <v>0</v>
      </c>
      <c r="F148" s="8"/>
      <c r="G148" s="248" t="s">
        <v>280</v>
      </c>
      <c r="H148" s="249">
        <v>23756658</v>
      </c>
    </row>
    <row r="149" spans="4:8">
      <c r="D149" s="248" t="s">
        <v>467</v>
      </c>
      <c r="E149" s="248">
        <v>0</v>
      </c>
      <c r="F149" s="8"/>
      <c r="G149" s="248" t="s">
        <v>282</v>
      </c>
      <c r="H149" s="249">
        <v>533117900</v>
      </c>
    </row>
    <row r="150" spans="4:8">
      <c r="D150" s="248" t="s">
        <v>294</v>
      </c>
      <c r="E150" s="248">
        <v>623</v>
      </c>
      <c r="F150" s="8"/>
      <c r="G150" s="248" t="s">
        <v>284</v>
      </c>
      <c r="H150" s="249">
        <v>6404238.5</v>
      </c>
    </row>
    <row r="151" spans="4:8">
      <c r="D151" s="248" t="s">
        <v>296</v>
      </c>
      <c r="E151" s="248">
        <v>12</v>
      </c>
      <c r="F151" s="8"/>
      <c r="G151" s="248" t="s">
        <v>286</v>
      </c>
      <c r="H151" s="249">
        <v>45760.86</v>
      </c>
    </row>
    <row r="152" spans="4:8">
      <c r="D152" s="248" t="s">
        <v>298</v>
      </c>
      <c r="E152" s="248">
        <v>56</v>
      </c>
      <c r="F152" s="8"/>
      <c r="G152" s="248" t="s">
        <v>288</v>
      </c>
      <c r="H152" s="249">
        <v>82826.509999999995</v>
      </c>
    </row>
    <row r="153" spans="4:8">
      <c r="D153" s="248" t="s">
        <v>300</v>
      </c>
      <c r="E153" s="248">
        <v>1</v>
      </c>
      <c r="F153" s="8"/>
      <c r="G153" s="248" t="s">
        <v>290</v>
      </c>
      <c r="H153" s="249">
        <v>61235.51</v>
      </c>
    </row>
    <row r="154" spans="4:8">
      <c r="D154" s="248" t="s">
        <v>302</v>
      </c>
      <c r="E154" s="248">
        <v>1</v>
      </c>
      <c r="F154" s="8"/>
      <c r="G154" s="248" t="s">
        <v>399</v>
      </c>
      <c r="H154" s="249">
        <v>181776.5</v>
      </c>
    </row>
    <row r="155" spans="4:8">
      <c r="D155" s="248" t="s">
        <v>304</v>
      </c>
      <c r="E155" s="248">
        <v>57</v>
      </c>
      <c r="F155" s="8"/>
      <c r="G155" s="248" t="s">
        <v>467</v>
      </c>
      <c r="H155" s="249">
        <v>86340.69</v>
      </c>
    </row>
    <row r="156" spans="4:8">
      <c r="D156" s="248" t="s">
        <v>306</v>
      </c>
      <c r="E156" s="248">
        <v>35</v>
      </c>
      <c r="F156" s="8"/>
      <c r="G156" s="248" t="s">
        <v>294</v>
      </c>
      <c r="H156" s="249">
        <v>131360250</v>
      </c>
    </row>
    <row r="157" spans="4:8">
      <c r="D157" s="248" t="s">
        <v>308</v>
      </c>
      <c r="E157" s="248">
        <v>12</v>
      </c>
      <c r="F157" s="8"/>
      <c r="G157" s="248" t="s">
        <v>296</v>
      </c>
      <c r="H157" s="249">
        <v>13000862</v>
      </c>
    </row>
    <row r="158" spans="4:8">
      <c r="D158" s="248" t="s">
        <v>401</v>
      </c>
      <c r="E158" s="248">
        <v>0</v>
      </c>
      <c r="F158" s="8"/>
      <c r="G158" s="248" t="s">
        <v>298</v>
      </c>
      <c r="H158" s="249">
        <v>7594979.5</v>
      </c>
    </row>
    <row r="159" spans="4:8">
      <c r="D159" s="248" t="s">
        <v>310</v>
      </c>
      <c r="E159" s="248">
        <v>1</v>
      </c>
      <c r="F159" s="8"/>
      <c r="G159" s="248" t="s">
        <v>300</v>
      </c>
      <c r="H159" s="249">
        <v>81002.75</v>
      </c>
    </row>
    <row r="160" spans="4:8">
      <c r="D160" s="248" t="s">
        <v>312</v>
      </c>
      <c r="E160" s="248">
        <v>397</v>
      </c>
      <c r="F160" s="8"/>
      <c r="G160" s="248" t="s">
        <v>302</v>
      </c>
      <c r="H160" s="249">
        <v>5905806</v>
      </c>
    </row>
    <row r="161" spans="4:8">
      <c r="D161" s="248" t="s">
        <v>315</v>
      </c>
      <c r="E161" s="248">
        <v>574</v>
      </c>
      <c r="F161" s="8"/>
      <c r="G161" s="248" t="s">
        <v>304</v>
      </c>
      <c r="H161" s="249">
        <v>5822013.5</v>
      </c>
    </row>
    <row r="162" spans="4:8">
      <c r="D162" s="248" t="s">
        <v>319</v>
      </c>
      <c r="E162" s="248">
        <v>217</v>
      </c>
      <c r="F162" s="8"/>
      <c r="G162" s="248" t="s">
        <v>306</v>
      </c>
      <c r="H162" s="249">
        <v>5928015.5</v>
      </c>
    </row>
    <row r="163" spans="4:8">
      <c r="D163" s="248" t="s">
        <v>321</v>
      </c>
      <c r="E163" s="248">
        <v>21</v>
      </c>
      <c r="F163" s="8"/>
      <c r="G163" s="248" t="s">
        <v>308</v>
      </c>
      <c r="H163" s="249">
        <v>2689510.2</v>
      </c>
    </row>
    <row r="164" spans="4:8">
      <c r="D164" s="248" t="s">
        <v>324</v>
      </c>
      <c r="E164" s="248">
        <v>21</v>
      </c>
      <c r="F164" s="8"/>
      <c r="G164" s="248" t="s">
        <v>401</v>
      </c>
      <c r="H164" s="249">
        <v>253095.03</v>
      </c>
    </row>
    <row r="165" spans="4:8">
      <c r="D165" s="248" t="s">
        <v>326</v>
      </c>
      <c r="E165" s="248">
        <v>3</v>
      </c>
      <c r="F165" s="8"/>
      <c r="G165" s="248" t="s">
        <v>310</v>
      </c>
      <c r="H165" s="249">
        <v>25692824</v>
      </c>
    </row>
    <row r="166" spans="4:8">
      <c r="D166" s="248" t="s">
        <v>328</v>
      </c>
      <c r="E166" s="248">
        <v>35</v>
      </c>
      <c r="F166" s="8"/>
      <c r="G166" s="248" t="s">
        <v>312</v>
      </c>
      <c r="H166" s="249">
        <v>88805520</v>
      </c>
    </row>
    <row r="167" spans="4:8">
      <c r="D167" s="248" t="s">
        <v>330</v>
      </c>
      <c r="E167" s="248">
        <v>34</v>
      </c>
      <c r="F167" s="8"/>
      <c r="G167" s="248" t="s">
        <v>315</v>
      </c>
      <c r="H167" s="249">
        <v>47737716</v>
      </c>
    </row>
    <row r="168" spans="4:8">
      <c r="D168" s="248" t="s">
        <v>332</v>
      </c>
      <c r="E168" s="248">
        <v>26</v>
      </c>
      <c r="F168" s="8"/>
      <c r="G168" s="248" t="s">
        <v>317</v>
      </c>
      <c r="H168" s="249">
        <v>36440876</v>
      </c>
    </row>
    <row r="169" spans="4:8">
      <c r="D169" s="248" t="s">
        <v>468</v>
      </c>
      <c r="E169" s="248">
        <v>280</v>
      </c>
      <c r="F169" s="8"/>
      <c r="G169" s="248" t="s">
        <v>319</v>
      </c>
      <c r="H169" s="249">
        <v>48884900</v>
      </c>
    </row>
    <row r="170" spans="4:8">
      <c r="D170" s="248" t="s">
        <v>334</v>
      </c>
      <c r="E170" s="248">
        <v>9</v>
      </c>
      <c r="F170" s="8"/>
      <c r="G170" s="248" t="s">
        <v>321</v>
      </c>
      <c r="H170" s="249">
        <v>13092714</v>
      </c>
    </row>
    <row r="171" spans="4:8">
      <c r="D171" s="248" t="s">
        <v>336</v>
      </c>
      <c r="E171" s="248">
        <v>19</v>
      </c>
      <c r="F171" s="8"/>
      <c r="G171" s="248" t="s">
        <v>324</v>
      </c>
      <c r="H171" s="249">
        <v>71778360</v>
      </c>
    </row>
    <row r="172" spans="4:8">
      <c r="D172" s="248" t="s">
        <v>338</v>
      </c>
      <c r="E172" s="248">
        <v>274</v>
      </c>
      <c r="F172" s="8"/>
      <c r="G172" s="248" t="s">
        <v>326</v>
      </c>
      <c r="H172" s="249">
        <v>997691.8</v>
      </c>
    </row>
    <row r="173" spans="4:8">
      <c r="D173" s="248" t="s">
        <v>403</v>
      </c>
      <c r="E173" s="248">
        <v>1</v>
      </c>
      <c r="F173" s="8"/>
      <c r="G173" s="248" t="s">
        <v>328</v>
      </c>
      <c r="H173" s="249">
        <v>13068593</v>
      </c>
    </row>
    <row r="174" spans="4:8">
      <c r="D174" s="248" t="s">
        <v>340</v>
      </c>
      <c r="E174" s="248">
        <v>2</v>
      </c>
      <c r="F174" s="8"/>
      <c r="G174" s="248" t="s">
        <v>330</v>
      </c>
      <c r="H174" s="249">
        <v>6174289</v>
      </c>
    </row>
    <row r="175" spans="4:8">
      <c r="D175" s="248" t="s">
        <v>404</v>
      </c>
      <c r="E175" s="248">
        <v>0</v>
      </c>
      <c r="F175" s="8"/>
      <c r="G175" s="248" t="s">
        <v>332</v>
      </c>
      <c r="H175" s="249">
        <v>9172741</v>
      </c>
    </row>
    <row r="176" spans="4:8">
      <c r="D176" s="248" t="s">
        <v>342</v>
      </c>
      <c r="E176" s="248">
        <v>27</v>
      </c>
      <c r="F176" s="8"/>
      <c r="G176" s="248" t="s">
        <v>468</v>
      </c>
      <c r="H176" s="249">
        <v>18088788</v>
      </c>
    </row>
    <row r="177" spans="4:8">
      <c r="D177" s="248" t="s">
        <v>344</v>
      </c>
      <c r="E177" s="248">
        <v>32</v>
      </c>
      <c r="F177" s="8"/>
      <c r="G177" s="248" t="s">
        <v>334</v>
      </c>
      <c r="H177" s="249">
        <v>8069402.5</v>
      </c>
    </row>
    <row r="178" spans="4:8">
      <c r="D178" s="248" t="s">
        <v>346</v>
      </c>
      <c r="E178" s="248">
        <v>438</v>
      </c>
      <c r="F178" s="8"/>
      <c r="G178" s="248" t="s">
        <v>336</v>
      </c>
      <c r="H178" s="249">
        <v>65912136</v>
      </c>
    </row>
    <row r="179" spans="4:8">
      <c r="D179" s="248" t="s">
        <v>348</v>
      </c>
      <c r="E179" s="248">
        <v>66</v>
      </c>
      <c r="F179" s="8"/>
      <c r="G179" s="248" t="s">
        <v>338</v>
      </c>
      <c r="H179" s="249">
        <v>108519600</v>
      </c>
    </row>
    <row r="180" spans="4:8">
      <c r="D180" s="248" t="s">
        <v>350</v>
      </c>
      <c r="E180" s="248">
        <v>7</v>
      </c>
      <c r="F180" s="8"/>
      <c r="G180" s="248" t="s">
        <v>340</v>
      </c>
      <c r="H180" s="249">
        <v>6730159.5</v>
      </c>
    </row>
    <row r="181" spans="4:8">
      <c r="D181" s="248" t="s">
        <v>352</v>
      </c>
      <c r="E181" s="248">
        <v>136</v>
      </c>
      <c r="F181" s="8"/>
      <c r="G181" s="248" t="s">
        <v>404</v>
      </c>
      <c r="H181" s="249">
        <v>99633.55</v>
      </c>
    </row>
    <row r="182" spans="4:8">
      <c r="D182" s="248" t="s">
        <v>354</v>
      </c>
      <c r="E182" s="248">
        <v>206</v>
      </c>
      <c r="F182" s="8"/>
      <c r="G182" s="248" t="s">
        <v>342</v>
      </c>
      <c r="H182" s="249">
        <v>13039007</v>
      </c>
    </row>
    <row r="183" spans="4:8">
      <c r="D183" s="248" t="s">
        <v>356</v>
      </c>
      <c r="E183" s="248">
        <v>302</v>
      </c>
      <c r="F183" s="8"/>
      <c r="G183" s="248" t="s">
        <v>344</v>
      </c>
      <c r="H183" s="249">
        <v>10024897</v>
      </c>
    </row>
    <row r="184" spans="4:8">
      <c r="D184" s="248" t="s">
        <v>469</v>
      </c>
      <c r="E184" s="248">
        <v>4682</v>
      </c>
      <c r="F184" s="8"/>
      <c r="G184" s="248" t="s">
        <v>346</v>
      </c>
      <c r="H184" s="249">
        <v>123496180</v>
      </c>
    </row>
    <row r="185" spans="4:8">
      <c r="D185" s="248" t="s">
        <v>361</v>
      </c>
      <c r="E185" s="248">
        <v>9</v>
      </c>
      <c r="F185" s="8"/>
      <c r="G185" s="248" t="s">
        <v>348</v>
      </c>
      <c r="H185" s="249">
        <v>50925684</v>
      </c>
    </row>
    <row r="186" spans="4:8">
      <c r="D186" s="248" t="s">
        <v>363</v>
      </c>
      <c r="E186" s="248">
        <v>138</v>
      </c>
      <c r="F186" s="8"/>
      <c r="G186" s="248" t="s">
        <v>405</v>
      </c>
      <c r="H186" s="249">
        <v>8926.0689999999995</v>
      </c>
    </row>
    <row r="187" spans="4:8">
      <c r="D187" s="248" t="s">
        <v>406</v>
      </c>
      <c r="E187" s="248">
        <v>0</v>
      </c>
      <c r="F187" s="8"/>
      <c r="G187" s="248" t="s">
        <v>350</v>
      </c>
      <c r="H187" s="249">
        <v>38119550</v>
      </c>
    </row>
    <row r="188" spans="4:8">
      <c r="D188" s="248" t="s">
        <v>365</v>
      </c>
      <c r="E188" s="248">
        <v>85</v>
      </c>
      <c r="F188" s="8"/>
      <c r="G188" s="248" t="s">
        <v>352</v>
      </c>
      <c r="H188" s="249">
        <v>51901628</v>
      </c>
    </row>
    <row r="189" spans="4:8">
      <c r="D189" s="248" t="s">
        <v>367</v>
      </c>
      <c r="E189" s="248">
        <v>373</v>
      </c>
      <c r="F189" s="8"/>
      <c r="G189" s="248" t="s">
        <v>354</v>
      </c>
      <c r="H189" s="249">
        <v>52119390</v>
      </c>
    </row>
    <row r="190" spans="4:8">
      <c r="D190" s="248" t="s">
        <v>371</v>
      </c>
      <c r="E190" s="248">
        <v>11</v>
      </c>
      <c r="F190" s="8"/>
      <c r="G190" s="248" t="s">
        <v>356</v>
      </c>
      <c r="H190" s="249">
        <v>47981756</v>
      </c>
    </row>
    <row r="191" spans="4:8">
      <c r="D191" s="248" t="s">
        <v>373</v>
      </c>
      <c r="E191" s="248">
        <v>8</v>
      </c>
      <c r="F191" s="8"/>
      <c r="G191" s="248" t="s">
        <v>469</v>
      </c>
      <c r="H191" s="249">
        <v>683537800</v>
      </c>
    </row>
    <row r="192" spans="4:8">
      <c r="D192" s="252" t="s">
        <v>375</v>
      </c>
      <c r="E192" s="248">
        <v>12</v>
      </c>
      <c r="F192" s="8"/>
      <c r="G192" s="248" t="s">
        <v>361</v>
      </c>
      <c r="H192" s="249">
        <v>27511514</v>
      </c>
    </row>
    <row r="193" spans="4:8">
      <c r="D193" s="91"/>
      <c r="E193" s="91"/>
      <c r="F193" s="8"/>
      <c r="G193" s="248" t="s">
        <v>363</v>
      </c>
      <c r="H193" s="249">
        <v>67585020</v>
      </c>
    </row>
    <row r="194" spans="4:8">
      <c r="F194" s="8"/>
      <c r="G194" s="248" t="s">
        <v>406</v>
      </c>
      <c r="H194" s="249">
        <v>317257.71999999997</v>
      </c>
    </row>
    <row r="195" spans="4:8">
      <c r="F195" s="8"/>
      <c r="G195" s="248" t="s">
        <v>365</v>
      </c>
      <c r="H195" s="249">
        <v>50190810</v>
      </c>
    </row>
    <row r="196" spans="4:8">
      <c r="F196" s="8"/>
      <c r="G196" s="248" t="s">
        <v>367</v>
      </c>
      <c r="H196" s="249">
        <v>110867960</v>
      </c>
    </row>
    <row r="197" spans="4:8">
      <c r="F197" s="8"/>
      <c r="G197" s="248" t="s">
        <v>371</v>
      </c>
      <c r="H197" s="249">
        <v>16208228</v>
      </c>
    </row>
    <row r="198" spans="4:8">
      <c r="F198" s="8"/>
      <c r="G198" s="248" t="s">
        <v>373</v>
      </c>
      <c r="H198" s="249">
        <v>19878824</v>
      </c>
    </row>
    <row r="199" spans="4:8">
      <c r="F199" s="8"/>
      <c r="G199" s="252" t="s">
        <v>375</v>
      </c>
      <c r="H199" s="249">
        <v>12784547</v>
      </c>
    </row>
    <row r="200" spans="4:8">
      <c r="F200" s="8"/>
      <c r="G200" s="91"/>
      <c r="H200" s="91"/>
    </row>
    <row r="201" spans="4:8">
      <c r="F201" s="8"/>
    </row>
    <row r="202" spans="4:8">
      <c r="F202" s="8"/>
    </row>
    <row r="203" spans="4:8">
      <c r="F203" s="8"/>
    </row>
    <row r="204" spans="4:8">
      <c r="F204" s="8"/>
    </row>
    <row r="205" spans="4:8">
      <c r="F205" s="8"/>
    </row>
    <row r="206" spans="4:8">
      <c r="F206" s="8"/>
    </row>
  </sheetData>
  <mergeCells count="9">
    <mergeCell ref="D7:E7"/>
    <mergeCell ref="G7:H7"/>
    <mergeCell ref="D8:E8"/>
    <mergeCell ref="G8:H8"/>
    <mergeCell ref="B2:H3"/>
    <mergeCell ref="G5:H5"/>
    <mergeCell ref="D6:E6"/>
    <mergeCell ref="G6:H6"/>
    <mergeCell ref="D5:E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493A-D064-4C8C-9E9E-9C22F24B4982}">
  <dimension ref="A1:O217"/>
  <sheetViews>
    <sheetView showGridLines="0" workbookViewId="0">
      <selection activeCell="I7" sqref="I7:J7"/>
    </sheetView>
  </sheetViews>
  <sheetFormatPr defaultRowHeight="15"/>
  <cols>
    <col min="1" max="1" width="10" style="6" customWidth="1"/>
    <col min="2" max="2" width="1.42578125" style="6" bestFit="1" customWidth="1"/>
    <col min="3" max="3" width="9" style="6" bestFit="1" customWidth="1"/>
    <col min="4" max="4" width="9.140625" style="6"/>
    <col min="5" max="5" width="1.42578125" style="6" bestFit="1" customWidth="1"/>
    <col min="6" max="6" width="9" style="6" bestFit="1" customWidth="1"/>
    <col min="7" max="7" width="9.140625" style="6"/>
    <col min="8" max="8" width="1.85546875" style="6" bestFit="1" customWidth="1"/>
    <col min="9" max="9" width="9" style="6" bestFit="1" customWidth="1"/>
    <col min="10" max="10" width="9.140625" style="6"/>
    <col min="11" max="11" width="1.85546875" style="6" customWidth="1"/>
    <col min="12" max="12" width="8.140625" style="6" bestFit="1" customWidth="1"/>
    <col min="13" max="13" width="1.85546875" style="6" bestFit="1" customWidth="1"/>
    <col min="14" max="14" width="9.140625" style="6"/>
    <col min="15" max="15" width="1.85546875" style="6" bestFit="1" customWidth="1"/>
    <col min="16" max="16384" width="9.140625" style="6"/>
  </cols>
  <sheetData>
    <row r="1" spans="1:15" ht="18">
      <c r="A1" s="312" t="s">
        <v>475</v>
      </c>
      <c r="B1" s="313"/>
      <c r="C1" s="313"/>
      <c r="D1" s="313"/>
      <c r="E1" s="313"/>
      <c r="F1" s="313"/>
      <c r="G1" s="314"/>
      <c r="H1" s="25" t="s">
        <v>384</v>
      </c>
      <c r="I1" s="25"/>
      <c r="J1" s="25"/>
      <c r="K1" s="25"/>
      <c r="L1" s="26" t="s">
        <v>384</v>
      </c>
      <c r="M1" s="25" t="s">
        <v>384</v>
      </c>
      <c r="N1" s="26"/>
      <c r="O1" s="26" t="s">
        <v>384</v>
      </c>
    </row>
    <row r="2" spans="1:15" ht="18">
      <c r="A2" s="315"/>
      <c r="B2" s="316"/>
      <c r="C2" s="316"/>
      <c r="D2" s="316"/>
      <c r="E2" s="316"/>
      <c r="F2" s="316"/>
      <c r="G2" s="317"/>
      <c r="H2" s="27" t="s">
        <v>384</v>
      </c>
      <c r="I2" s="27"/>
      <c r="J2" s="27"/>
      <c r="K2" s="27"/>
      <c r="L2" s="26" t="s">
        <v>384</v>
      </c>
      <c r="M2" s="27" t="s">
        <v>384</v>
      </c>
      <c r="N2" s="26"/>
      <c r="O2" s="26" t="s">
        <v>384</v>
      </c>
    </row>
    <row r="3" spans="1:15">
      <c r="A3" s="25" t="s">
        <v>384</v>
      </c>
      <c r="B3" s="25" t="s">
        <v>384</v>
      </c>
      <c r="C3" s="25" t="s">
        <v>384</v>
      </c>
      <c r="D3" s="25" t="s">
        <v>384</v>
      </c>
      <c r="E3" s="25" t="s">
        <v>384</v>
      </c>
      <c r="F3" s="25" t="s">
        <v>384</v>
      </c>
      <c r="G3" s="25" t="s">
        <v>384</v>
      </c>
      <c r="H3" s="25" t="s">
        <v>384</v>
      </c>
      <c r="I3" s="25" t="s">
        <v>384</v>
      </c>
      <c r="J3" s="25" t="s">
        <v>384</v>
      </c>
      <c r="K3" s="25"/>
      <c r="L3" s="25" t="s">
        <v>384</v>
      </c>
      <c r="M3" s="25" t="s">
        <v>384</v>
      </c>
      <c r="N3" s="25"/>
      <c r="O3" s="25" t="s">
        <v>384</v>
      </c>
    </row>
    <row r="4" spans="1:15" ht="33" customHeight="1">
      <c r="A4" s="28" t="s">
        <v>440</v>
      </c>
      <c r="B4" s="29" t="s">
        <v>384</v>
      </c>
      <c r="C4" s="318"/>
      <c r="D4" s="319"/>
      <c r="E4" s="25" t="s">
        <v>384</v>
      </c>
      <c r="F4" s="320" t="s">
        <v>476</v>
      </c>
      <c r="G4" s="321"/>
      <c r="H4" s="25" t="s">
        <v>384</v>
      </c>
      <c r="I4" s="320" t="s">
        <v>477</v>
      </c>
      <c r="J4" s="321"/>
      <c r="K4" s="25"/>
      <c r="L4" s="25" t="s">
        <v>384</v>
      </c>
      <c r="M4" s="25" t="s">
        <v>384</v>
      </c>
      <c r="N4" s="25"/>
      <c r="O4" s="25" t="s">
        <v>384</v>
      </c>
    </row>
    <row r="5" spans="1:15">
      <c r="A5" s="25" t="s">
        <v>384</v>
      </c>
      <c r="B5" s="30" t="s">
        <v>384</v>
      </c>
      <c r="C5" s="31" t="s">
        <v>384</v>
      </c>
      <c r="D5" s="31" t="s">
        <v>384</v>
      </c>
      <c r="E5" s="30" t="s">
        <v>384</v>
      </c>
      <c r="F5" s="31" t="s">
        <v>384</v>
      </c>
      <c r="G5" s="31" t="s">
        <v>384</v>
      </c>
      <c r="H5" s="30" t="s">
        <v>384</v>
      </c>
      <c r="I5" s="31" t="s">
        <v>384</v>
      </c>
      <c r="J5" s="31" t="s">
        <v>384</v>
      </c>
      <c r="K5" s="30"/>
      <c r="L5" s="25" t="s">
        <v>384</v>
      </c>
      <c r="M5" s="25" t="s">
        <v>384</v>
      </c>
      <c r="N5" s="25"/>
      <c r="O5" s="25" t="s">
        <v>384</v>
      </c>
    </row>
    <row r="6" spans="1:15" ht="45.75" customHeight="1">
      <c r="A6" s="32" t="s">
        <v>444</v>
      </c>
      <c r="B6" s="30" t="s">
        <v>384</v>
      </c>
      <c r="C6" s="322" t="s">
        <v>445</v>
      </c>
      <c r="D6" s="323"/>
      <c r="E6" s="30" t="s">
        <v>384</v>
      </c>
      <c r="F6" s="322"/>
      <c r="G6" s="323"/>
      <c r="H6" s="30" t="s">
        <v>384</v>
      </c>
      <c r="I6" s="322" t="s">
        <v>417</v>
      </c>
      <c r="J6" s="323"/>
      <c r="K6" s="30"/>
      <c r="L6" s="25" t="s">
        <v>384</v>
      </c>
      <c r="M6" s="25" t="s">
        <v>384</v>
      </c>
      <c r="N6" s="25"/>
      <c r="O6" s="25" t="s">
        <v>384</v>
      </c>
    </row>
    <row r="7" spans="1:15" ht="21.75" customHeight="1">
      <c r="A7" s="33" t="s">
        <v>425</v>
      </c>
      <c r="B7" s="30" t="s">
        <v>384</v>
      </c>
      <c r="C7" s="327" t="s">
        <v>478</v>
      </c>
      <c r="D7" s="328"/>
      <c r="E7" s="30" t="s">
        <v>384</v>
      </c>
      <c r="F7" s="327"/>
      <c r="G7" s="328"/>
      <c r="H7" s="30" t="s">
        <v>384</v>
      </c>
      <c r="I7" s="327" t="s">
        <v>448</v>
      </c>
      <c r="J7" s="329"/>
      <c r="K7" s="30"/>
      <c r="L7" s="25" t="s">
        <v>384</v>
      </c>
      <c r="M7" s="25" t="s">
        <v>384</v>
      </c>
      <c r="N7" s="25"/>
      <c r="O7" s="25" t="s">
        <v>384</v>
      </c>
    </row>
    <row r="8" spans="1:15" ht="58.5" customHeight="1">
      <c r="A8" s="34" t="s">
        <v>449</v>
      </c>
      <c r="B8" s="30" t="s">
        <v>384</v>
      </c>
      <c r="C8" s="322" t="s">
        <v>450</v>
      </c>
      <c r="D8" s="323"/>
      <c r="E8" s="30" t="s">
        <v>384</v>
      </c>
      <c r="F8" s="322"/>
      <c r="G8" s="323"/>
      <c r="H8" s="30" t="s">
        <v>384</v>
      </c>
      <c r="I8" s="322" t="s">
        <v>452</v>
      </c>
      <c r="J8" s="323"/>
      <c r="K8" s="30"/>
      <c r="L8" s="25" t="s">
        <v>384</v>
      </c>
      <c r="M8" s="25" t="s">
        <v>384</v>
      </c>
      <c r="N8" s="25"/>
      <c r="O8" s="25" t="s">
        <v>384</v>
      </c>
    </row>
    <row r="9" spans="1:15" ht="15" customHeight="1">
      <c r="A9" s="32" t="s">
        <v>453</v>
      </c>
      <c r="B9" s="30" t="s">
        <v>384</v>
      </c>
      <c r="C9" s="322" t="s">
        <v>454</v>
      </c>
      <c r="D9" s="323"/>
      <c r="E9" s="30" t="s">
        <v>384</v>
      </c>
      <c r="F9" s="324"/>
      <c r="G9" s="325"/>
      <c r="H9" s="30" t="s">
        <v>384</v>
      </c>
      <c r="I9" s="324">
        <v>45667</v>
      </c>
      <c r="J9" s="325"/>
      <c r="K9" s="30"/>
      <c r="L9" s="25" t="s">
        <v>384</v>
      </c>
      <c r="M9" s="25" t="s">
        <v>384</v>
      </c>
      <c r="N9" s="25"/>
      <c r="O9" s="25" t="s">
        <v>384</v>
      </c>
    </row>
    <row r="10" spans="1:15" ht="15" customHeight="1">
      <c r="A10" s="25" t="s">
        <v>384</v>
      </c>
      <c r="B10" s="30" t="s">
        <v>384</v>
      </c>
      <c r="C10" s="30" t="s">
        <v>384</v>
      </c>
      <c r="D10" s="30" t="s">
        <v>384</v>
      </c>
      <c r="E10" s="30" t="s">
        <v>384</v>
      </c>
      <c r="F10" s="326" t="s">
        <v>384</v>
      </c>
      <c r="G10" s="326"/>
      <c r="H10" s="30" t="s">
        <v>384</v>
      </c>
      <c r="I10" s="30"/>
      <c r="J10" s="30"/>
      <c r="K10" s="30"/>
      <c r="L10" s="25" t="s">
        <v>384</v>
      </c>
      <c r="M10" s="25" t="s">
        <v>384</v>
      </c>
      <c r="N10" s="25"/>
      <c r="O10" s="25" t="s">
        <v>384</v>
      </c>
    </row>
    <row r="11" spans="1:15" ht="35.25">
      <c r="A11" s="35" t="s">
        <v>455</v>
      </c>
      <c r="B11" s="29" t="s">
        <v>384</v>
      </c>
      <c r="C11" s="36" t="s">
        <v>456</v>
      </c>
      <c r="D11" s="37" t="s">
        <v>457</v>
      </c>
      <c r="E11" s="30" t="s">
        <v>384</v>
      </c>
      <c r="F11" s="36" t="s">
        <v>456</v>
      </c>
      <c r="G11" s="37" t="s">
        <v>457</v>
      </c>
      <c r="H11" s="30" t="s">
        <v>384</v>
      </c>
      <c r="I11" s="36" t="s">
        <v>456</v>
      </c>
      <c r="J11" s="37" t="s">
        <v>457</v>
      </c>
      <c r="K11" s="30"/>
      <c r="L11" s="38" t="s">
        <v>458</v>
      </c>
      <c r="M11" s="25" t="s">
        <v>384</v>
      </c>
      <c r="N11" s="39" t="s">
        <v>459</v>
      </c>
      <c r="O11" s="25" t="s">
        <v>384</v>
      </c>
    </row>
    <row r="12" spans="1:15" ht="23.25">
      <c r="A12" s="40" t="s">
        <v>4</v>
      </c>
      <c r="B12" s="25" t="s">
        <v>384</v>
      </c>
      <c r="C12" s="40">
        <v>71</v>
      </c>
      <c r="D12" s="41"/>
      <c r="E12" s="25"/>
      <c r="F12" s="130" t="str">
        <f>IF(ISERROR(VLOOKUP($A12,#REF!,2, 0)), "", VLOOKUP($A12,#REF!, 2, 0))</f>
        <v/>
      </c>
      <c r="G12" s="131" t="str">
        <f>IF(F12="", "", ROUND(1 + 9 * ((F12 - MIN($F$12:$F$1600)) / (MAX($F$12:$F$1600) - MIN($F$12:$F$1600))), 2))</f>
        <v/>
      </c>
      <c r="H12" s="25"/>
      <c r="I12" s="42"/>
      <c r="J12" s="43"/>
      <c r="K12" s="25"/>
      <c r="L12" s="44" t="str">
        <f>IF(ISERROR(AVERAGE(D12,G12,J12)),"",AVERAGE(D12,G12,J12))</f>
        <v/>
      </c>
      <c r="M12" s="25" t="s">
        <v>384</v>
      </c>
      <c r="N12" s="45"/>
      <c r="O12" s="25" t="s">
        <v>384</v>
      </c>
    </row>
    <row r="13" spans="1:15">
      <c r="A13" s="40" t="s">
        <v>6</v>
      </c>
      <c r="B13" s="25" t="s">
        <v>384</v>
      </c>
      <c r="C13" s="40">
        <v>34</v>
      </c>
      <c r="D13" s="41"/>
      <c r="E13" s="25"/>
      <c r="F13" s="130" t="str">
        <f>IF(ISERROR(VLOOKUP($A13,#REF!,2, 0)), "", VLOOKUP($A13,#REF!, 2, 0))</f>
        <v/>
      </c>
      <c r="G13" s="131" t="str">
        <f t="shared" ref="G13:G76" si="0">IF(F13="", "", ROUND(1 + 9 * ((F13 - MIN($F$12:$F$1600)) / (MAX($F$12:$F$1600) - MIN($F$12:$F$1600))), 2))</f>
        <v/>
      </c>
      <c r="H13" s="25"/>
      <c r="I13" s="40"/>
      <c r="J13" s="46"/>
      <c r="K13" s="25"/>
      <c r="L13" s="44" t="str">
        <f t="shared" ref="L13:L76" si="1">IF(ISERROR(AVERAGE(D13,G13,J13)),"",AVERAGE(D13,G13,J13))</f>
        <v/>
      </c>
      <c r="M13" s="25" t="s">
        <v>384</v>
      </c>
      <c r="N13" s="47"/>
      <c r="O13" s="25" t="s">
        <v>384</v>
      </c>
    </row>
    <row r="14" spans="1:15">
      <c r="A14" s="40" t="s">
        <v>8</v>
      </c>
      <c r="B14" s="25" t="s">
        <v>384</v>
      </c>
      <c r="C14" s="40">
        <v>80</v>
      </c>
      <c r="D14" s="41"/>
      <c r="E14" s="25"/>
      <c r="F14" s="130" t="str">
        <f>IF(ISERROR(VLOOKUP($A14,#REF!,2, 0)), "", VLOOKUP($A14,#REF!, 2, 0))</f>
        <v/>
      </c>
      <c r="G14" s="131" t="str">
        <f t="shared" si="0"/>
        <v/>
      </c>
      <c r="H14" s="25"/>
      <c r="I14" s="40"/>
      <c r="J14" s="46"/>
      <c r="K14" s="25"/>
      <c r="L14" s="44" t="str">
        <f t="shared" si="1"/>
        <v/>
      </c>
      <c r="M14" s="25" t="s">
        <v>384</v>
      </c>
      <c r="N14" s="48"/>
      <c r="O14" s="25" t="s">
        <v>384</v>
      </c>
    </row>
    <row r="15" spans="1:15">
      <c r="A15" s="40" t="s">
        <v>383</v>
      </c>
      <c r="B15" s="25" t="s">
        <v>384</v>
      </c>
      <c r="C15" s="42">
        <v>40</v>
      </c>
      <c r="D15" s="43"/>
      <c r="E15" s="25"/>
      <c r="F15" s="130" t="str">
        <f>IF(ISERROR(VLOOKUP($A15,#REF!,2, 0)), "", VLOOKUP($A15,#REF!, 2, 0))</f>
        <v/>
      </c>
      <c r="G15" s="131" t="str">
        <f t="shared" si="0"/>
        <v/>
      </c>
      <c r="H15" s="25"/>
      <c r="I15" s="42"/>
      <c r="J15" s="43"/>
      <c r="K15" s="25"/>
      <c r="L15" s="44" t="str">
        <f t="shared" si="1"/>
        <v/>
      </c>
      <c r="M15" s="25" t="s">
        <v>384</v>
      </c>
      <c r="N15" s="49"/>
      <c r="O15" s="25" t="s">
        <v>384</v>
      </c>
    </row>
    <row r="16" spans="1:15">
      <c r="A16" s="40" t="s">
        <v>10</v>
      </c>
      <c r="B16" s="25" t="s">
        <v>384</v>
      </c>
      <c r="C16" s="40">
        <v>43</v>
      </c>
      <c r="D16" s="41"/>
      <c r="E16" s="25"/>
      <c r="F16" s="130" t="str">
        <f>IF(ISERROR(VLOOKUP($A16,#REF!,2, 0)), "", VLOOKUP($A16,#REF!, 2, 0))</f>
        <v/>
      </c>
      <c r="G16" s="131" t="str">
        <f t="shared" si="0"/>
        <v/>
      </c>
      <c r="H16" s="25"/>
      <c r="I16" s="40"/>
      <c r="J16" s="46"/>
      <c r="K16" s="25"/>
      <c r="L16" s="44" t="str">
        <f t="shared" si="1"/>
        <v/>
      </c>
      <c r="M16" s="25" t="s">
        <v>384</v>
      </c>
      <c r="N16" s="48"/>
      <c r="O16" s="25" t="s">
        <v>384</v>
      </c>
    </row>
    <row r="17" spans="1:15" ht="35.25">
      <c r="A17" s="40" t="s">
        <v>12</v>
      </c>
      <c r="B17" s="25" t="s">
        <v>384</v>
      </c>
      <c r="C17" s="40"/>
      <c r="D17" s="41"/>
      <c r="E17" s="25"/>
      <c r="F17" s="130" t="str">
        <f>IF(ISERROR(VLOOKUP($A17,#REF!,2, 0)), "", VLOOKUP($A17,#REF!, 2, 0))</f>
        <v/>
      </c>
      <c r="G17" s="131" t="str">
        <f t="shared" si="0"/>
        <v/>
      </c>
      <c r="H17" s="25"/>
      <c r="I17" s="42"/>
      <c r="J17" s="43"/>
      <c r="K17" s="25"/>
      <c r="L17" s="44" t="str">
        <f t="shared" si="1"/>
        <v/>
      </c>
      <c r="M17" s="25" t="s">
        <v>384</v>
      </c>
      <c r="N17" s="47"/>
      <c r="O17" s="25" t="s">
        <v>384</v>
      </c>
    </row>
    <row r="18" spans="1:15">
      <c r="A18" s="40" t="s">
        <v>14</v>
      </c>
      <c r="B18" s="25" t="s">
        <v>384</v>
      </c>
      <c r="C18" s="40">
        <v>22</v>
      </c>
      <c r="D18" s="41"/>
      <c r="E18" s="25"/>
      <c r="F18" s="130" t="str">
        <f>IF(ISERROR(VLOOKUP($A18,#REF!,2, 0)), "", VLOOKUP($A18,#REF!, 2, 0))</f>
        <v/>
      </c>
      <c r="G18" s="131" t="str">
        <f t="shared" si="0"/>
        <v/>
      </c>
      <c r="H18" s="25"/>
      <c r="I18" s="40"/>
      <c r="J18" s="46"/>
      <c r="K18" s="25"/>
      <c r="L18" s="44" t="str">
        <f t="shared" si="1"/>
        <v/>
      </c>
      <c r="M18" s="25" t="s">
        <v>384</v>
      </c>
      <c r="N18" s="47"/>
      <c r="O18" s="25" t="s">
        <v>384</v>
      </c>
    </row>
    <row r="19" spans="1:15">
      <c r="A19" s="40" t="s">
        <v>16</v>
      </c>
      <c r="B19" s="25" t="s">
        <v>384</v>
      </c>
      <c r="C19" s="40">
        <v>41</v>
      </c>
      <c r="D19" s="41"/>
      <c r="E19" s="25"/>
      <c r="F19" s="130" t="str">
        <f>IF(ISERROR(VLOOKUP($A19,#REF!,2, 0)), "", VLOOKUP($A19,#REF!, 2, 0))</f>
        <v/>
      </c>
      <c r="G19" s="131" t="str">
        <f t="shared" si="0"/>
        <v/>
      </c>
      <c r="H19" s="25"/>
      <c r="I19" s="40"/>
      <c r="J19" s="46"/>
      <c r="K19" s="25"/>
      <c r="L19" s="44" t="str">
        <f t="shared" si="1"/>
        <v/>
      </c>
      <c r="M19" s="25" t="s">
        <v>384</v>
      </c>
      <c r="N19" s="47"/>
      <c r="O19" s="25" t="s">
        <v>384</v>
      </c>
    </row>
    <row r="20" spans="1:15">
      <c r="A20" s="40" t="s">
        <v>18</v>
      </c>
      <c r="B20" s="25" t="s">
        <v>384</v>
      </c>
      <c r="C20" s="40">
        <v>72</v>
      </c>
      <c r="D20" s="41"/>
      <c r="E20" s="25"/>
      <c r="F20" s="130" t="str">
        <f>IF(ISERROR(VLOOKUP($A20,#REF!,2, 0)), "", VLOOKUP($A20,#REF!, 2, 0))</f>
        <v/>
      </c>
      <c r="G20" s="131" t="str">
        <f t="shared" si="0"/>
        <v/>
      </c>
      <c r="H20" s="25"/>
      <c r="I20" s="40"/>
      <c r="J20" s="46"/>
      <c r="K20" s="25"/>
      <c r="L20" s="44" t="str">
        <f t="shared" si="1"/>
        <v/>
      </c>
      <c r="M20" s="25" t="s">
        <v>384</v>
      </c>
      <c r="N20" s="47"/>
      <c r="O20" s="25" t="s">
        <v>384</v>
      </c>
    </row>
    <row r="21" spans="1:15">
      <c r="A21" s="40" t="s">
        <v>20</v>
      </c>
      <c r="B21" s="25" t="s">
        <v>384</v>
      </c>
      <c r="C21" s="40">
        <v>21</v>
      </c>
      <c r="D21" s="41"/>
      <c r="E21" s="25"/>
      <c r="F21" s="130" t="str">
        <f>IF(ISERROR(VLOOKUP($A21,#REF!,2, 0)), "", VLOOKUP($A21,#REF!, 2, 0))</f>
        <v/>
      </c>
      <c r="G21" s="131" t="str">
        <f t="shared" si="0"/>
        <v/>
      </c>
      <c r="H21" s="25"/>
      <c r="I21" s="40"/>
      <c r="J21" s="46"/>
      <c r="K21" s="25"/>
      <c r="L21" s="44" t="str">
        <f t="shared" si="1"/>
        <v/>
      </c>
      <c r="M21" s="25" t="s">
        <v>384</v>
      </c>
      <c r="N21" s="47"/>
      <c r="O21" s="25" t="s">
        <v>384</v>
      </c>
    </row>
    <row r="22" spans="1:15">
      <c r="A22" s="40" t="s">
        <v>22</v>
      </c>
      <c r="B22" s="25" t="s">
        <v>384</v>
      </c>
      <c r="C22" s="40">
        <v>49</v>
      </c>
      <c r="D22" s="41"/>
      <c r="E22" s="25"/>
      <c r="F22" s="130" t="str">
        <f>IF(ISERROR(VLOOKUP($A22,#REF!,2, 0)), "", VLOOKUP($A22,#REF!, 2, 0))</f>
        <v/>
      </c>
      <c r="G22" s="131" t="str">
        <f t="shared" si="0"/>
        <v/>
      </c>
      <c r="H22" s="25"/>
      <c r="I22" s="40"/>
      <c r="J22" s="46"/>
      <c r="K22" s="25"/>
      <c r="L22" s="44" t="str">
        <f t="shared" si="1"/>
        <v/>
      </c>
      <c r="M22" s="25" t="s">
        <v>384</v>
      </c>
      <c r="N22" s="48"/>
      <c r="O22" s="25" t="s">
        <v>384</v>
      </c>
    </row>
    <row r="23" spans="1:15">
      <c r="A23" s="40" t="s">
        <v>386</v>
      </c>
      <c r="B23" s="25" t="s">
        <v>384</v>
      </c>
      <c r="C23" s="40"/>
      <c r="D23" s="41"/>
      <c r="E23" s="25"/>
      <c r="F23" s="130" t="str">
        <f>IF(ISERROR(VLOOKUP($A23,#REF!,2, 0)), "", VLOOKUP($A23,#REF!, 2, 0))</f>
        <v/>
      </c>
      <c r="G23" s="131" t="str">
        <f t="shared" si="0"/>
        <v/>
      </c>
      <c r="H23" s="25"/>
      <c r="I23" s="40"/>
      <c r="J23" s="46"/>
      <c r="K23" s="25"/>
      <c r="L23" s="44" t="str">
        <f t="shared" si="1"/>
        <v/>
      </c>
      <c r="M23" s="25" t="s">
        <v>384</v>
      </c>
      <c r="N23" s="47"/>
      <c r="O23" s="25" t="s">
        <v>384</v>
      </c>
    </row>
    <row r="24" spans="1:15">
      <c r="A24" s="40" t="s">
        <v>24</v>
      </c>
      <c r="B24" s="25" t="s">
        <v>384</v>
      </c>
      <c r="C24" s="40"/>
      <c r="D24" s="41"/>
      <c r="E24" s="25"/>
      <c r="F24" s="130" t="str">
        <f>IF(ISERROR(VLOOKUP($A24,#REF!,2, 0)), "", VLOOKUP($A24,#REF!, 2, 0))</f>
        <v/>
      </c>
      <c r="G24" s="131" t="str">
        <f t="shared" si="0"/>
        <v/>
      </c>
      <c r="H24" s="25"/>
      <c r="I24" s="40"/>
      <c r="J24" s="46"/>
      <c r="K24" s="25"/>
      <c r="L24" s="44" t="str">
        <f t="shared" si="1"/>
        <v/>
      </c>
      <c r="M24" s="25" t="s">
        <v>384</v>
      </c>
      <c r="N24" s="48"/>
      <c r="O24" s="25" t="s">
        <v>384</v>
      </c>
    </row>
    <row r="25" spans="1:15" ht="23.25">
      <c r="A25" s="40" t="s">
        <v>26</v>
      </c>
      <c r="B25" s="25" t="s">
        <v>384</v>
      </c>
      <c r="C25" s="40">
        <v>57</v>
      </c>
      <c r="D25" s="41"/>
      <c r="E25" s="25"/>
      <c r="F25" s="130" t="str">
        <f>IF(ISERROR(VLOOKUP($A25,#REF!,2, 0)), "", VLOOKUP($A25,#REF!, 2, 0))</f>
        <v/>
      </c>
      <c r="G25" s="131" t="str">
        <f t="shared" si="0"/>
        <v/>
      </c>
      <c r="H25" s="25"/>
      <c r="I25" s="40"/>
      <c r="J25" s="46"/>
      <c r="K25" s="25"/>
      <c r="L25" s="44" t="str">
        <f t="shared" si="1"/>
        <v/>
      </c>
      <c r="M25" s="25" t="s">
        <v>384</v>
      </c>
      <c r="N25" s="48"/>
      <c r="O25" s="25" t="s">
        <v>384</v>
      </c>
    </row>
    <row r="26" spans="1:15">
      <c r="A26" s="40" t="s">
        <v>28</v>
      </c>
      <c r="B26" s="25" t="s">
        <v>384</v>
      </c>
      <c r="C26" s="40"/>
      <c r="D26" s="41"/>
      <c r="E26" s="25"/>
      <c r="F26" s="130" t="str">
        <f>IF(ISERROR(VLOOKUP($A26,#REF!,2, 0)), "", VLOOKUP($A26,#REF!, 2, 0))</f>
        <v/>
      </c>
      <c r="G26" s="131" t="str">
        <f t="shared" si="0"/>
        <v/>
      </c>
      <c r="H26" s="25"/>
      <c r="I26" s="40"/>
      <c r="J26" s="46"/>
      <c r="K26" s="25"/>
      <c r="L26" s="44" t="str">
        <f t="shared" si="1"/>
        <v/>
      </c>
      <c r="M26" s="25" t="s">
        <v>384</v>
      </c>
      <c r="N26" s="47"/>
      <c r="O26" s="25" t="s">
        <v>384</v>
      </c>
    </row>
    <row r="27" spans="1:15">
      <c r="A27" s="40" t="s">
        <v>30</v>
      </c>
      <c r="B27" s="25" t="s">
        <v>384</v>
      </c>
      <c r="C27" s="40"/>
      <c r="D27" s="41"/>
      <c r="E27" s="25"/>
      <c r="F27" s="130" t="str">
        <f>IF(ISERROR(VLOOKUP($A27,#REF!,2, 0)), "", VLOOKUP($A27,#REF!, 2, 0))</f>
        <v/>
      </c>
      <c r="G27" s="131" t="str">
        <f t="shared" si="0"/>
        <v/>
      </c>
      <c r="H27" s="25"/>
      <c r="I27" s="40"/>
      <c r="J27" s="46"/>
      <c r="K27" s="25"/>
      <c r="L27" s="44" t="str">
        <f t="shared" si="1"/>
        <v/>
      </c>
      <c r="M27" s="25" t="s">
        <v>384</v>
      </c>
      <c r="N27" s="48"/>
      <c r="O27" s="25" t="s">
        <v>384</v>
      </c>
    </row>
    <row r="28" spans="1:15">
      <c r="A28" s="40" t="s">
        <v>32</v>
      </c>
      <c r="B28" s="25" t="s">
        <v>384</v>
      </c>
      <c r="C28" s="40"/>
      <c r="D28" s="41"/>
      <c r="E28" s="25"/>
      <c r="F28" s="130" t="str">
        <f>IF(ISERROR(VLOOKUP($A28,#REF!,2, 0)), "", VLOOKUP($A28,#REF!, 2, 0))</f>
        <v/>
      </c>
      <c r="G28" s="131" t="str">
        <f t="shared" si="0"/>
        <v/>
      </c>
      <c r="H28" s="25"/>
      <c r="I28" s="40"/>
      <c r="J28" s="46"/>
      <c r="K28" s="25"/>
      <c r="L28" s="44" t="str">
        <f t="shared" si="1"/>
        <v/>
      </c>
      <c r="M28" s="25" t="s">
        <v>384</v>
      </c>
      <c r="N28" s="47"/>
      <c r="O28" s="25" t="s">
        <v>384</v>
      </c>
    </row>
    <row r="29" spans="1:15">
      <c r="A29" s="40" t="s">
        <v>34</v>
      </c>
      <c r="B29" s="25" t="s">
        <v>384</v>
      </c>
      <c r="C29" s="40"/>
      <c r="D29" s="41"/>
      <c r="E29" s="25"/>
      <c r="F29" s="130" t="str">
        <f>IF(ISERROR(VLOOKUP($A29,#REF!,2, 0)), "", VLOOKUP($A29,#REF!, 2, 0))</f>
        <v/>
      </c>
      <c r="G29" s="131" t="str">
        <f t="shared" si="0"/>
        <v/>
      </c>
      <c r="H29" s="25"/>
      <c r="I29" s="40"/>
      <c r="J29" s="46"/>
      <c r="K29" s="25"/>
      <c r="L29" s="44" t="str">
        <f t="shared" si="1"/>
        <v/>
      </c>
      <c r="M29" s="25" t="s">
        <v>384</v>
      </c>
      <c r="N29" s="47"/>
      <c r="O29" s="25" t="s">
        <v>384</v>
      </c>
    </row>
    <row r="30" spans="1:15">
      <c r="A30" s="40" t="s">
        <v>36</v>
      </c>
      <c r="B30" s="25" t="s">
        <v>384</v>
      </c>
      <c r="C30" s="40"/>
      <c r="D30" s="41"/>
      <c r="E30" s="25"/>
      <c r="F30" s="130" t="str">
        <f>IF(ISERROR(VLOOKUP($A30,#REF!,2, 0)), "", VLOOKUP($A30,#REF!, 2, 0))</f>
        <v/>
      </c>
      <c r="G30" s="131" t="str">
        <f t="shared" si="0"/>
        <v/>
      </c>
      <c r="H30" s="25"/>
      <c r="I30" s="40"/>
      <c r="J30" s="46"/>
      <c r="K30" s="25"/>
      <c r="L30" s="44" t="str">
        <f t="shared" si="1"/>
        <v/>
      </c>
      <c r="M30" s="25" t="s">
        <v>384</v>
      </c>
      <c r="N30" s="47"/>
      <c r="O30" s="25" t="s">
        <v>384</v>
      </c>
    </row>
    <row r="31" spans="1:15">
      <c r="A31" s="40" t="s">
        <v>38</v>
      </c>
      <c r="B31" s="25" t="s">
        <v>384</v>
      </c>
      <c r="C31" s="42"/>
      <c r="D31" s="43"/>
      <c r="E31" s="25"/>
      <c r="F31" s="130" t="str">
        <f>IF(ISERROR(VLOOKUP($A31,#REF!,2, 0)), "", VLOOKUP($A31,#REF!, 2, 0))</f>
        <v/>
      </c>
      <c r="G31" s="131" t="str">
        <f t="shared" si="0"/>
        <v/>
      </c>
      <c r="H31" s="25"/>
      <c r="I31" s="40"/>
      <c r="J31" s="46"/>
      <c r="K31" s="25"/>
      <c r="L31" s="44" t="str">
        <f t="shared" si="1"/>
        <v/>
      </c>
      <c r="M31" s="25" t="s">
        <v>384</v>
      </c>
      <c r="N31" s="47"/>
      <c r="O31" s="25" t="s">
        <v>384</v>
      </c>
    </row>
    <row r="32" spans="1:15">
      <c r="A32" s="40" t="s">
        <v>40</v>
      </c>
      <c r="B32" s="25" t="s">
        <v>384</v>
      </c>
      <c r="C32" s="40"/>
      <c r="D32" s="41"/>
      <c r="E32" s="25"/>
      <c r="F32" s="130" t="str">
        <f>IF(ISERROR(VLOOKUP($A32,#REF!,2, 0)), "", VLOOKUP($A32,#REF!, 2, 0))</f>
        <v/>
      </c>
      <c r="G32" s="131" t="str">
        <f t="shared" si="0"/>
        <v/>
      </c>
      <c r="H32" s="25"/>
      <c r="I32" s="40"/>
      <c r="J32" s="46"/>
      <c r="K32" s="25"/>
      <c r="L32" s="44" t="str">
        <f t="shared" si="1"/>
        <v/>
      </c>
      <c r="M32" s="25" t="s">
        <v>384</v>
      </c>
      <c r="N32" s="48"/>
      <c r="O32" s="25" t="s">
        <v>384</v>
      </c>
    </row>
    <row r="33" spans="1:15" ht="46.5">
      <c r="A33" s="40" t="s">
        <v>387</v>
      </c>
      <c r="B33" s="25" t="s">
        <v>384</v>
      </c>
      <c r="C33" s="40"/>
      <c r="D33" s="41"/>
      <c r="E33" s="25"/>
      <c r="F33" s="130" t="str">
        <f>IF(ISERROR(VLOOKUP($A33,#REF!,2, 0)), "", VLOOKUP($A33,#REF!, 2, 0))</f>
        <v/>
      </c>
      <c r="G33" s="131" t="str">
        <f t="shared" si="0"/>
        <v/>
      </c>
      <c r="H33" s="25"/>
      <c r="I33" s="40"/>
      <c r="J33" s="46"/>
      <c r="K33" s="25"/>
      <c r="L33" s="44" t="str">
        <f t="shared" si="1"/>
        <v/>
      </c>
      <c r="M33" s="25" t="s">
        <v>384</v>
      </c>
      <c r="N33" s="47"/>
      <c r="O33" s="25" t="s">
        <v>384</v>
      </c>
    </row>
    <row r="34" spans="1:15">
      <c r="A34" s="40" t="s">
        <v>42</v>
      </c>
      <c r="B34" s="25" t="s">
        <v>384</v>
      </c>
      <c r="C34" s="40"/>
      <c r="D34" s="41"/>
      <c r="E34" s="25"/>
      <c r="F34" s="130" t="str">
        <f>IF(ISERROR(VLOOKUP($A34,#REF!,2, 0)), "", VLOOKUP($A34,#REF!, 2, 0))</f>
        <v/>
      </c>
      <c r="G34" s="131" t="str">
        <f t="shared" si="0"/>
        <v/>
      </c>
      <c r="H34" s="25"/>
      <c r="I34" s="40"/>
      <c r="J34" s="46"/>
      <c r="K34" s="25"/>
      <c r="L34" s="44" t="str">
        <f t="shared" si="1"/>
        <v/>
      </c>
      <c r="M34" s="25" t="s">
        <v>384</v>
      </c>
      <c r="N34" s="47"/>
      <c r="O34" s="25" t="s">
        <v>384</v>
      </c>
    </row>
    <row r="35" spans="1:15">
      <c r="A35" s="40" t="s">
        <v>44</v>
      </c>
      <c r="B35" s="25" t="s">
        <v>384</v>
      </c>
      <c r="C35" s="40"/>
      <c r="D35" s="41"/>
      <c r="E35" s="25"/>
      <c r="F35" s="130" t="str">
        <f>IF(ISERROR(VLOOKUP($A35,#REF!,2, 0)), "", VLOOKUP($A35,#REF!, 2, 0))</f>
        <v/>
      </c>
      <c r="G35" s="131" t="str">
        <f t="shared" si="0"/>
        <v/>
      </c>
      <c r="H35" s="25"/>
      <c r="I35" s="40"/>
      <c r="J35" s="46"/>
      <c r="K35" s="25"/>
      <c r="L35" s="44" t="str">
        <f t="shared" si="1"/>
        <v/>
      </c>
      <c r="M35" s="25" t="s">
        <v>384</v>
      </c>
      <c r="N35" s="47"/>
      <c r="O35" s="25" t="s">
        <v>384</v>
      </c>
    </row>
    <row r="36" spans="1:15" ht="35.25">
      <c r="A36" s="40" t="s">
        <v>460</v>
      </c>
      <c r="B36" s="25" t="s">
        <v>384</v>
      </c>
      <c r="C36" s="40"/>
      <c r="D36" s="41"/>
      <c r="E36" s="25"/>
      <c r="F36" s="130" t="str">
        <f>IF(ISERROR(VLOOKUP($A36,#REF!,2, 0)), "", VLOOKUP($A36,#REF!, 2, 0))</f>
        <v/>
      </c>
      <c r="G36" s="131" t="str">
        <f t="shared" si="0"/>
        <v/>
      </c>
      <c r="H36" s="25"/>
      <c r="I36" s="42"/>
      <c r="J36" s="43"/>
      <c r="K36" s="25"/>
      <c r="L36" s="44" t="str">
        <f t="shared" si="1"/>
        <v/>
      </c>
      <c r="M36" s="25" t="s">
        <v>384</v>
      </c>
      <c r="N36" s="47"/>
      <c r="O36" s="25" t="s">
        <v>384</v>
      </c>
    </row>
    <row r="37" spans="1:15">
      <c r="A37" s="40" t="s">
        <v>46</v>
      </c>
      <c r="B37" s="25" t="s">
        <v>384</v>
      </c>
      <c r="C37" s="40"/>
      <c r="D37" s="41"/>
      <c r="E37" s="25"/>
      <c r="F37" s="130" t="str">
        <f>IF(ISERROR(VLOOKUP($A37,#REF!,2, 0)), "", VLOOKUP($A37,#REF!, 2, 0))</f>
        <v/>
      </c>
      <c r="G37" s="131" t="str">
        <f t="shared" si="0"/>
        <v/>
      </c>
      <c r="H37" s="25"/>
      <c r="I37" s="40"/>
      <c r="J37" s="46"/>
      <c r="K37" s="25"/>
      <c r="L37" s="44" t="str">
        <f t="shared" si="1"/>
        <v/>
      </c>
      <c r="M37" s="25" t="s">
        <v>384</v>
      </c>
      <c r="N37" s="47"/>
      <c r="O37" s="25" t="s">
        <v>384</v>
      </c>
    </row>
    <row r="38" spans="1:15" ht="23.25">
      <c r="A38" s="40" t="s">
        <v>48</v>
      </c>
      <c r="B38" s="25" t="s">
        <v>384</v>
      </c>
      <c r="C38" s="40"/>
      <c r="D38" s="41"/>
      <c r="E38" s="25"/>
      <c r="F38" s="130" t="str">
        <f>IF(ISERROR(VLOOKUP($A38,#REF!,2, 0)), "", VLOOKUP($A38,#REF!, 2, 0))</f>
        <v/>
      </c>
      <c r="G38" s="131" t="str">
        <f t="shared" si="0"/>
        <v/>
      </c>
      <c r="H38" s="25"/>
      <c r="I38" s="40"/>
      <c r="J38" s="46"/>
      <c r="K38" s="25"/>
      <c r="L38" s="44" t="str">
        <f t="shared" si="1"/>
        <v/>
      </c>
      <c r="M38" s="25" t="s">
        <v>384</v>
      </c>
      <c r="N38" s="48"/>
      <c r="O38" s="25" t="s">
        <v>384</v>
      </c>
    </row>
    <row r="39" spans="1:15">
      <c r="A39" s="40" t="s">
        <v>50</v>
      </c>
      <c r="B39" s="25" t="s">
        <v>384</v>
      </c>
      <c r="C39" s="40"/>
      <c r="D39" s="41"/>
      <c r="E39" s="25"/>
      <c r="F39" s="130" t="str">
        <f>IF(ISERROR(VLOOKUP($A39,#REF!,2, 0)), "", VLOOKUP($A39,#REF!, 2, 0))</f>
        <v/>
      </c>
      <c r="G39" s="131" t="str">
        <f t="shared" si="0"/>
        <v/>
      </c>
      <c r="H39" s="25"/>
      <c r="I39" s="40"/>
      <c r="J39" s="46"/>
      <c r="K39" s="25"/>
      <c r="L39" s="44" t="str">
        <f t="shared" si="1"/>
        <v/>
      </c>
      <c r="M39" s="25" t="s">
        <v>384</v>
      </c>
      <c r="N39" s="48"/>
      <c r="O39" s="25" t="s">
        <v>384</v>
      </c>
    </row>
    <row r="40" spans="1:15">
      <c r="A40" s="40" t="s">
        <v>52</v>
      </c>
      <c r="B40" s="25" t="s">
        <v>384</v>
      </c>
      <c r="C40" s="40"/>
      <c r="D40" s="41"/>
      <c r="E40" s="25"/>
      <c r="F40" s="130" t="str">
        <f>IF(ISERROR(VLOOKUP($A40,#REF!,2, 0)), "", VLOOKUP($A40,#REF!, 2, 0))</f>
        <v/>
      </c>
      <c r="G40" s="131" t="str">
        <f t="shared" si="0"/>
        <v/>
      </c>
      <c r="H40" s="25"/>
      <c r="I40" s="40"/>
      <c r="J40" s="46"/>
      <c r="K40" s="25"/>
      <c r="L40" s="44" t="str">
        <f t="shared" si="1"/>
        <v/>
      </c>
      <c r="M40" s="25" t="s">
        <v>384</v>
      </c>
      <c r="N40" s="48"/>
      <c r="O40" s="25" t="s">
        <v>384</v>
      </c>
    </row>
    <row r="41" spans="1:15">
      <c r="A41" s="40" t="s">
        <v>54</v>
      </c>
      <c r="B41" s="25" t="s">
        <v>384</v>
      </c>
      <c r="C41" s="40"/>
      <c r="D41" s="41"/>
      <c r="E41" s="25"/>
      <c r="F41" s="130" t="str">
        <f>IF(ISERROR(VLOOKUP($A41,#REF!,2, 0)), "", VLOOKUP($A41,#REF!, 2, 0))</f>
        <v/>
      </c>
      <c r="G41" s="131" t="str">
        <f t="shared" si="0"/>
        <v/>
      </c>
      <c r="H41" s="25"/>
      <c r="I41" s="40"/>
      <c r="J41" s="46"/>
      <c r="K41" s="25"/>
      <c r="L41" s="44" t="str">
        <f t="shared" si="1"/>
        <v/>
      </c>
      <c r="M41" s="25" t="s">
        <v>384</v>
      </c>
      <c r="N41" s="48"/>
      <c r="O41" s="25" t="s">
        <v>384</v>
      </c>
    </row>
    <row r="42" spans="1:15">
      <c r="A42" s="40" t="s">
        <v>56</v>
      </c>
      <c r="B42" s="25" t="s">
        <v>384</v>
      </c>
      <c r="C42" s="40"/>
      <c r="D42" s="41"/>
      <c r="E42" s="25"/>
      <c r="F42" s="130" t="str">
        <f>IF(ISERROR(VLOOKUP($A42,#REF!,2, 0)), "", VLOOKUP($A42,#REF!, 2, 0))</f>
        <v/>
      </c>
      <c r="G42" s="131" t="str">
        <f t="shared" si="0"/>
        <v/>
      </c>
      <c r="H42" s="25"/>
      <c r="I42" s="40"/>
      <c r="J42" s="46"/>
      <c r="K42" s="25"/>
      <c r="L42" s="44" t="str">
        <f t="shared" si="1"/>
        <v/>
      </c>
      <c r="M42" s="25" t="s">
        <v>384</v>
      </c>
      <c r="N42" s="47"/>
      <c r="O42" s="25" t="s">
        <v>384</v>
      </c>
    </row>
    <row r="43" spans="1:15" ht="23.25">
      <c r="A43" s="40" t="s">
        <v>58</v>
      </c>
      <c r="B43" s="25" t="s">
        <v>384</v>
      </c>
      <c r="C43" s="40"/>
      <c r="D43" s="41"/>
      <c r="E43" s="25"/>
      <c r="F43" s="130" t="str">
        <f>IF(ISERROR(VLOOKUP($A43,#REF!,2, 0)), "", VLOOKUP($A43,#REF!, 2, 0))</f>
        <v/>
      </c>
      <c r="G43" s="131" t="str">
        <f t="shared" si="0"/>
        <v/>
      </c>
      <c r="H43" s="25"/>
      <c r="I43" s="40"/>
      <c r="J43" s="46"/>
      <c r="K43" s="25"/>
      <c r="L43" s="44" t="str">
        <f t="shared" si="1"/>
        <v/>
      </c>
      <c r="M43" s="25" t="s">
        <v>384</v>
      </c>
      <c r="N43" s="47"/>
      <c r="O43" s="25" t="s">
        <v>384</v>
      </c>
    </row>
    <row r="44" spans="1:15" ht="35.25">
      <c r="A44" s="40" t="s">
        <v>60</v>
      </c>
      <c r="B44" s="25" t="s">
        <v>384</v>
      </c>
      <c r="C44" s="40"/>
      <c r="D44" s="41"/>
      <c r="E44" s="25"/>
      <c r="F44" s="130" t="str">
        <f>IF(ISERROR(VLOOKUP($A44,#REF!,2, 0)), "", VLOOKUP($A44,#REF!, 2, 0))</f>
        <v/>
      </c>
      <c r="G44" s="131" t="str">
        <f t="shared" si="0"/>
        <v/>
      </c>
      <c r="H44" s="25"/>
      <c r="I44" s="40"/>
      <c r="J44" s="46"/>
      <c r="K44" s="25"/>
      <c r="L44" s="44" t="str">
        <f t="shared" si="1"/>
        <v/>
      </c>
      <c r="M44" s="25" t="s">
        <v>384</v>
      </c>
      <c r="N44" s="48"/>
      <c r="O44" s="25" t="s">
        <v>384</v>
      </c>
    </row>
    <row r="45" spans="1:15">
      <c r="A45" s="40" t="s">
        <v>62</v>
      </c>
      <c r="B45" s="25" t="s">
        <v>384</v>
      </c>
      <c r="C45" s="40"/>
      <c r="D45" s="41"/>
      <c r="E45" s="25"/>
      <c r="F45" s="130" t="str">
        <f>IF(ISERROR(VLOOKUP($A45,#REF!,2, 0)), "", VLOOKUP($A45,#REF!, 2, 0))</f>
        <v/>
      </c>
      <c r="G45" s="131" t="str">
        <f t="shared" si="0"/>
        <v/>
      </c>
      <c r="H45" s="25"/>
      <c r="I45" s="40"/>
      <c r="J45" s="46"/>
      <c r="K45" s="25"/>
      <c r="L45" s="44" t="str">
        <f t="shared" si="1"/>
        <v/>
      </c>
      <c r="M45" s="25" t="s">
        <v>384</v>
      </c>
      <c r="N45" s="48"/>
      <c r="O45" s="25" t="s">
        <v>384</v>
      </c>
    </row>
    <row r="46" spans="1:15">
      <c r="A46" s="40" t="s">
        <v>64</v>
      </c>
      <c r="B46" s="25" t="s">
        <v>384</v>
      </c>
      <c r="C46" s="40"/>
      <c r="D46" s="41"/>
      <c r="E46" s="25"/>
      <c r="F46" s="130" t="str">
        <f>IF(ISERROR(VLOOKUP($A46,#REF!,2, 0)), "", VLOOKUP($A46,#REF!, 2, 0))</f>
        <v/>
      </c>
      <c r="G46" s="131" t="str">
        <f t="shared" si="0"/>
        <v/>
      </c>
      <c r="H46" s="25"/>
      <c r="I46" s="40"/>
      <c r="J46" s="46"/>
      <c r="K46" s="25"/>
      <c r="L46" s="44" t="str">
        <f t="shared" si="1"/>
        <v/>
      </c>
      <c r="M46" s="25" t="s">
        <v>384</v>
      </c>
      <c r="N46" s="47"/>
      <c r="O46" s="25" t="s">
        <v>384</v>
      </c>
    </row>
    <row r="47" spans="1:15">
      <c r="A47" s="40" t="s">
        <v>66</v>
      </c>
      <c r="B47" s="25" t="s">
        <v>384</v>
      </c>
      <c r="C47" s="40"/>
      <c r="D47" s="41"/>
      <c r="E47" s="25"/>
      <c r="F47" s="130" t="str">
        <f>IF(ISERROR(VLOOKUP($A47,#REF!,2, 0)), "", VLOOKUP($A47,#REF!, 2, 0))</f>
        <v/>
      </c>
      <c r="G47" s="131" t="str">
        <f t="shared" si="0"/>
        <v/>
      </c>
      <c r="H47" s="25"/>
      <c r="I47" s="40"/>
      <c r="J47" s="46"/>
      <c r="K47" s="25"/>
      <c r="L47" s="44" t="str">
        <f t="shared" si="1"/>
        <v/>
      </c>
      <c r="M47" s="25" t="s">
        <v>384</v>
      </c>
      <c r="N47" s="48"/>
      <c r="O47" s="25" t="s">
        <v>384</v>
      </c>
    </row>
    <row r="48" spans="1:15">
      <c r="A48" s="40" t="s">
        <v>68</v>
      </c>
      <c r="B48" s="25" t="s">
        <v>384</v>
      </c>
      <c r="C48" s="40"/>
      <c r="D48" s="41"/>
      <c r="E48" s="25"/>
      <c r="F48" s="130" t="str">
        <f>IF(ISERROR(VLOOKUP($A48,#REF!,2, 0)), "", VLOOKUP($A48,#REF!, 2, 0))</f>
        <v/>
      </c>
      <c r="G48" s="131" t="str">
        <f t="shared" si="0"/>
        <v/>
      </c>
      <c r="H48" s="25"/>
      <c r="I48" s="40"/>
      <c r="J48" s="46"/>
      <c r="K48" s="25"/>
      <c r="L48" s="44" t="str">
        <f t="shared" si="1"/>
        <v/>
      </c>
      <c r="M48" s="25" t="s">
        <v>384</v>
      </c>
      <c r="N48" s="48"/>
      <c r="O48" s="25" t="s">
        <v>384</v>
      </c>
    </row>
    <row r="49" spans="1:15">
      <c r="A49" s="40" t="s">
        <v>70</v>
      </c>
      <c r="B49" s="25" t="s">
        <v>384</v>
      </c>
      <c r="C49" s="42"/>
      <c r="D49" s="43"/>
      <c r="E49" s="25"/>
      <c r="F49" s="130" t="str">
        <f>IF(ISERROR(VLOOKUP($A49,#REF!,2, 0)), "", VLOOKUP($A49,#REF!, 2, 0))</f>
        <v/>
      </c>
      <c r="G49" s="131" t="str">
        <f t="shared" si="0"/>
        <v/>
      </c>
      <c r="H49" s="25"/>
      <c r="I49" s="40"/>
      <c r="J49" s="46"/>
      <c r="K49" s="25"/>
      <c r="L49" s="44" t="str">
        <f t="shared" si="1"/>
        <v/>
      </c>
      <c r="M49" s="25" t="s">
        <v>384</v>
      </c>
      <c r="N49" s="48"/>
      <c r="O49" s="25" t="s">
        <v>384</v>
      </c>
    </row>
    <row r="50" spans="1:15">
      <c r="A50" s="40" t="s">
        <v>72</v>
      </c>
      <c r="B50" s="25" t="s">
        <v>384</v>
      </c>
      <c r="C50" s="40"/>
      <c r="D50" s="41"/>
      <c r="E50" s="25"/>
      <c r="F50" s="130" t="str">
        <f>IF(ISERROR(VLOOKUP($A50,#REF!,2, 0)), "", VLOOKUP($A50,#REF!, 2, 0))</f>
        <v/>
      </c>
      <c r="G50" s="131" t="str">
        <f t="shared" si="0"/>
        <v/>
      </c>
      <c r="H50" s="25"/>
      <c r="I50" s="40"/>
      <c r="J50" s="46"/>
      <c r="K50" s="25"/>
      <c r="L50" s="44" t="str">
        <f t="shared" si="1"/>
        <v/>
      </c>
      <c r="M50" s="25" t="s">
        <v>384</v>
      </c>
      <c r="N50" s="48"/>
      <c r="O50" s="25" t="s">
        <v>384</v>
      </c>
    </row>
    <row r="51" spans="1:15" ht="23.25">
      <c r="A51" s="40" t="s">
        <v>461</v>
      </c>
      <c r="B51" s="25" t="s">
        <v>384</v>
      </c>
      <c r="C51" s="42"/>
      <c r="D51" s="43"/>
      <c r="E51" s="25"/>
      <c r="F51" s="130" t="str">
        <f>IF(ISERROR(VLOOKUP($A51,#REF!,2, 0)), "", VLOOKUP($A51,#REF!, 2, 0))</f>
        <v/>
      </c>
      <c r="G51" s="131" t="str">
        <f t="shared" si="0"/>
        <v/>
      </c>
      <c r="H51" s="25"/>
      <c r="I51" s="42"/>
      <c r="J51" s="43"/>
      <c r="K51" s="25"/>
      <c r="L51" s="44" t="str">
        <f t="shared" si="1"/>
        <v/>
      </c>
      <c r="M51" s="25" t="s">
        <v>384</v>
      </c>
      <c r="N51" s="49"/>
      <c r="O51" s="25" t="s">
        <v>384</v>
      </c>
    </row>
    <row r="52" spans="1:15">
      <c r="A52" s="40" t="s">
        <v>74</v>
      </c>
      <c r="B52" s="25" t="s">
        <v>384</v>
      </c>
      <c r="C52" s="40"/>
      <c r="D52" s="41"/>
      <c r="E52" s="25"/>
      <c r="F52" s="130" t="str">
        <f>IF(ISERROR(VLOOKUP($A52,#REF!,2, 0)), "", VLOOKUP($A52,#REF!, 2, 0))</f>
        <v/>
      </c>
      <c r="G52" s="131" t="str">
        <f t="shared" si="0"/>
        <v/>
      </c>
      <c r="H52" s="25"/>
      <c r="I52" s="40"/>
      <c r="J52" s="46"/>
      <c r="K52" s="25"/>
      <c r="L52" s="44" t="str">
        <f t="shared" si="1"/>
        <v/>
      </c>
      <c r="M52" s="25" t="s">
        <v>384</v>
      </c>
      <c r="N52" s="47"/>
      <c r="O52" s="25" t="s">
        <v>384</v>
      </c>
    </row>
    <row r="53" spans="1:15" ht="23.25">
      <c r="A53" s="40" t="s">
        <v>479</v>
      </c>
      <c r="B53" s="25" t="s">
        <v>384</v>
      </c>
      <c r="C53" s="40"/>
      <c r="D53" s="41"/>
      <c r="E53" s="25"/>
      <c r="F53" s="130" t="str">
        <f>IF(ISERROR(VLOOKUP($A53,#REF!,2, 0)), "", VLOOKUP($A53,#REF!, 2, 0))</f>
        <v/>
      </c>
      <c r="G53" s="131" t="str">
        <f t="shared" si="0"/>
        <v/>
      </c>
      <c r="H53" s="25"/>
      <c r="I53" s="40"/>
      <c r="J53" s="46"/>
      <c r="K53" s="25"/>
      <c r="L53" s="44" t="str">
        <f t="shared" si="1"/>
        <v/>
      </c>
      <c r="M53" s="25" t="s">
        <v>384</v>
      </c>
      <c r="N53" s="48"/>
      <c r="O53" s="25" t="s">
        <v>384</v>
      </c>
    </row>
    <row r="54" spans="1:15">
      <c r="A54" s="40" t="s">
        <v>78</v>
      </c>
      <c r="B54" s="25" t="s">
        <v>384</v>
      </c>
      <c r="C54" s="40"/>
      <c r="D54" s="41"/>
      <c r="E54" s="25"/>
      <c r="F54" s="130" t="str">
        <f>IF(ISERROR(VLOOKUP($A54,#REF!,2, 0)), "", VLOOKUP($A54,#REF!, 2, 0))</f>
        <v/>
      </c>
      <c r="G54" s="131" t="str">
        <f t="shared" si="0"/>
        <v/>
      </c>
      <c r="H54" s="25"/>
      <c r="I54" s="40"/>
      <c r="J54" s="46"/>
      <c r="K54" s="25"/>
      <c r="L54" s="44" t="str">
        <f t="shared" si="1"/>
        <v/>
      </c>
      <c r="M54" s="25" t="s">
        <v>384</v>
      </c>
      <c r="N54" s="47"/>
      <c r="O54" s="25" t="s">
        <v>384</v>
      </c>
    </row>
    <row r="55" spans="1:15">
      <c r="A55" s="40" t="s">
        <v>80</v>
      </c>
      <c r="B55" s="25" t="s">
        <v>384</v>
      </c>
      <c r="C55" s="40"/>
      <c r="D55" s="41"/>
      <c r="E55" s="25"/>
      <c r="F55" s="130" t="str">
        <f>IF(ISERROR(VLOOKUP($A55,#REF!,2, 0)), "", VLOOKUP($A55,#REF!, 2, 0))</f>
        <v/>
      </c>
      <c r="G55" s="131" t="str">
        <f t="shared" si="0"/>
        <v/>
      </c>
      <c r="H55" s="25"/>
      <c r="I55" s="42"/>
      <c r="J55" s="43"/>
      <c r="K55" s="25"/>
      <c r="L55" s="44" t="str">
        <f t="shared" si="1"/>
        <v/>
      </c>
      <c r="M55" s="25" t="s">
        <v>384</v>
      </c>
      <c r="N55" s="48"/>
      <c r="O55" s="25" t="s">
        <v>384</v>
      </c>
    </row>
    <row r="56" spans="1:15">
      <c r="A56" s="40" t="s">
        <v>82</v>
      </c>
      <c r="B56" s="25" t="s">
        <v>384</v>
      </c>
      <c r="C56" s="40"/>
      <c r="D56" s="41"/>
      <c r="E56" s="25"/>
      <c r="F56" s="130" t="str">
        <f>IF(ISERROR(VLOOKUP($A56,#REF!,2, 0)), "", VLOOKUP($A56,#REF!, 2, 0))</f>
        <v/>
      </c>
      <c r="G56" s="131" t="str">
        <f t="shared" si="0"/>
        <v/>
      </c>
      <c r="H56" s="25"/>
      <c r="I56" s="40"/>
      <c r="J56" s="46"/>
      <c r="K56" s="25"/>
      <c r="L56" s="44" t="str">
        <f t="shared" si="1"/>
        <v/>
      </c>
      <c r="M56" s="25" t="s">
        <v>384</v>
      </c>
      <c r="N56" s="47"/>
      <c r="O56" s="25" t="s">
        <v>384</v>
      </c>
    </row>
    <row r="57" spans="1:15">
      <c r="A57" s="40" t="s">
        <v>84</v>
      </c>
      <c r="B57" s="25" t="s">
        <v>384</v>
      </c>
      <c r="C57" s="40"/>
      <c r="D57" s="41"/>
      <c r="E57" s="25"/>
      <c r="F57" s="130" t="str">
        <f>IF(ISERROR(VLOOKUP($A57,#REF!,2, 0)), "", VLOOKUP($A57,#REF!, 2, 0))</f>
        <v/>
      </c>
      <c r="G57" s="131" t="str">
        <f t="shared" si="0"/>
        <v/>
      </c>
      <c r="H57" s="25"/>
      <c r="I57" s="40"/>
      <c r="J57" s="46"/>
      <c r="K57" s="25"/>
      <c r="L57" s="44" t="str">
        <f t="shared" si="1"/>
        <v/>
      </c>
      <c r="M57" s="25" t="s">
        <v>384</v>
      </c>
      <c r="N57" s="47"/>
      <c r="O57" s="25" t="s">
        <v>384</v>
      </c>
    </row>
    <row r="58" spans="1:15" ht="35.25">
      <c r="A58" s="40" t="s">
        <v>480</v>
      </c>
      <c r="B58" s="25" t="s">
        <v>384</v>
      </c>
      <c r="C58" s="40"/>
      <c r="D58" s="41"/>
      <c r="E58" s="25"/>
      <c r="F58" s="130" t="str">
        <f>IF(ISERROR(VLOOKUP($A58,#REF!,2, 0)), "", VLOOKUP($A58,#REF!, 2, 0))</f>
        <v/>
      </c>
      <c r="G58" s="131" t="str">
        <f t="shared" si="0"/>
        <v/>
      </c>
      <c r="H58" s="25"/>
      <c r="I58" s="40"/>
      <c r="J58" s="46"/>
      <c r="K58" s="25"/>
      <c r="L58" s="44" t="str">
        <f t="shared" si="1"/>
        <v/>
      </c>
      <c r="M58" s="25" t="s">
        <v>384</v>
      </c>
      <c r="N58" s="48"/>
      <c r="O58" s="25" t="s">
        <v>384</v>
      </c>
    </row>
    <row r="59" spans="1:15">
      <c r="A59" s="40" t="s">
        <v>88</v>
      </c>
      <c r="B59" s="25" t="s">
        <v>384</v>
      </c>
      <c r="C59" s="40"/>
      <c r="D59" s="41"/>
      <c r="E59" s="25"/>
      <c r="F59" s="130" t="str">
        <f>IF(ISERROR(VLOOKUP($A59,#REF!,2, 0)), "", VLOOKUP($A59,#REF!, 2, 0))</f>
        <v/>
      </c>
      <c r="G59" s="131" t="str">
        <f t="shared" si="0"/>
        <v/>
      </c>
      <c r="H59" s="25"/>
      <c r="I59" s="40"/>
      <c r="J59" s="46"/>
      <c r="K59" s="25"/>
      <c r="L59" s="44" t="str">
        <f t="shared" si="1"/>
        <v/>
      </c>
      <c r="M59" s="25" t="s">
        <v>384</v>
      </c>
      <c r="N59" s="47"/>
      <c r="O59" s="25" t="s">
        <v>384</v>
      </c>
    </row>
    <row r="60" spans="1:15">
      <c r="A60" s="40" t="s">
        <v>90</v>
      </c>
      <c r="B60" s="25" t="s">
        <v>384</v>
      </c>
      <c r="C60" s="40"/>
      <c r="D60" s="41"/>
      <c r="E60" s="25"/>
      <c r="F60" s="130" t="str">
        <f>IF(ISERROR(VLOOKUP($A60,#REF!,2, 0)), "", VLOOKUP($A60,#REF!, 2, 0))</f>
        <v/>
      </c>
      <c r="G60" s="131" t="str">
        <f t="shared" si="0"/>
        <v/>
      </c>
      <c r="H60" s="25"/>
      <c r="I60" s="40"/>
      <c r="J60" s="46"/>
      <c r="K60" s="25"/>
      <c r="L60" s="44" t="str">
        <f t="shared" si="1"/>
        <v/>
      </c>
      <c r="M60" s="25" t="s">
        <v>384</v>
      </c>
      <c r="N60" s="48"/>
      <c r="O60" s="25" t="s">
        <v>384</v>
      </c>
    </row>
    <row r="61" spans="1:15">
      <c r="A61" s="40" t="s">
        <v>92</v>
      </c>
      <c r="B61" s="25" t="s">
        <v>384</v>
      </c>
      <c r="C61" s="42"/>
      <c r="D61" s="43"/>
      <c r="E61" s="25"/>
      <c r="F61" s="130" t="str">
        <f>IF(ISERROR(VLOOKUP($A61,#REF!,2, 0)), "", VLOOKUP($A61,#REF!, 2, 0))</f>
        <v/>
      </c>
      <c r="G61" s="131" t="str">
        <f t="shared" si="0"/>
        <v/>
      </c>
      <c r="H61" s="25"/>
      <c r="I61" s="42"/>
      <c r="J61" s="43"/>
      <c r="K61" s="25"/>
      <c r="L61" s="44" t="str">
        <f t="shared" si="1"/>
        <v/>
      </c>
      <c r="M61" s="25" t="s">
        <v>384</v>
      </c>
      <c r="N61" s="49"/>
      <c r="O61" s="25" t="s">
        <v>384</v>
      </c>
    </row>
    <row r="62" spans="1:15" ht="23.25">
      <c r="A62" s="40" t="s">
        <v>94</v>
      </c>
      <c r="B62" s="25" t="s">
        <v>384</v>
      </c>
      <c r="C62" s="40"/>
      <c r="D62" s="41"/>
      <c r="E62" s="25"/>
      <c r="F62" s="130" t="str">
        <f>IF(ISERROR(VLOOKUP($A62,#REF!,2, 0)), "", VLOOKUP($A62,#REF!, 2, 0))</f>
        <v/>
      </c>
      <c r="G62" s="131" t="str">
        <f t="shared" si="0"/>
        <v/>
      </c>
      <c r="H62" s="25"/>
      <c r="I62" s="40"/>
      <c r="J62" s="46"/>
      <c r="K62" s="25"/>
      <c r="L62" s="44" t="str">
        <f t="shared" si="1"/>
        <v/>
      </c>
      <c r="M62" s="25" t="s">
        <v>384</v>
      </c>
      <c r="N62" s="47"/>
      <c r="O62" s="25" t="s">
        <v>384</v>
      </c>
    </row>
    <row r="63" spans="1:15">
      <c r="A63" s="40" t="s">
        <v>99</v>
      </c>
      <c r="B63" s="25" t="s">
        <v>384</v>
      </c>
      <c r="C63" s="40"/>
      <c r="D63" s="41"/>
      <c r="E63" s="25"/>
      <c r="F63" s="130" t="str">
        <f>IF(ISERROR(VLOOKUP($A63,#REF!,2, 0)), "", VLOOKUP($A63,#REF!, 2, 0))</f>
        <v/>
      </c>
      <c r="G63" s="131" t="str">
        <f t="shared" si="0"/>
        <v/>
      </c>
      <c r="H63" s="25"/>
      <c r="I63" s="40"/>
      <c r="J63" s="46"/>
      <c r="K63" s="25"/>
      <c r="L63" s="44" t="str">
        <f t="shared" si="1"/>
        <v/>
      </c>
      <c r="M63" s="25" t="s">
        <v>384</v>
      </c>
      <c r="N63" s="47"/>
      <c r="O63" s="25" t="s">
        <v>384</v>
      </c>
    </row>
    <row r="64" spans="1:15">
      <c r="A64" s="40" t="s">
        <v>101</v>
      </c>
      <c r="B64" s="25" t="s">
        <v>384</v>
      </c>
      <c r="C64" s="40"/>
      <c r="D64" s="41"/>
      <c r="E64" s="25"/>
      <c r="F64" s="130" t="str">
        <f>IF(ISERROR(VLOOKUP($A64,#REF!,2, 0)), "", VLOOKUP($A64,#REF!, 2, 0))</f>
        <v/>
      </c>
      <c r="G64" s="131" t="str">
        <f t="shared" si="0"/>
        <v/>
      </c>
      <c r="H64" s="25"/>
      <c r="I64" s="40"/>
      <c r="J64" s="46"/>
      <c r="K64" s="25"/>
      <c r="L64" s="44" t="str">
        <f t="shared" si="1"/>
        <v/>
      </c>
      <c r="M64" s="25" t="s">
        <v>384</v>
      </c>
      <c r="N64" s="48"/>
      <c r="O64" s="25" t="s">
        <v>384</v>
      </c>
    </row>
    <row r="65" spans="1:15" ht="23.25">
      <c r="A65" s="40" t="s">
        <v>103</v>
      </c>
      <c r="B65" s="25" t="s">
        <v>384</v>
      </c>
      <c r="C65" s="40"/>
      <c r="D65" s="41"/>
      <c r="E65" s="25"/>
      <c r="F65" s="130" t="str">
        <f>IF(ISERROR(VLOOKUP($A65,#REF!,2, 0)), "", VLOOKUP($A65,#REF!, 2, 0))</f>
        <v/>
      </c>
      <c r="G65" s="131" t="str">
        <f t="shared" si="0"/>
        <v/>
      </c>
      <c r="H65" s="25"/>
      <c r="I65" s="40"/>
      <c r="J65" s="46"/>
      <c r="K65" s="25"/>
      <c r="L65" s="44" t="str">
        <f t="shared" si="1"/>
        <v/>
      </c>
      <c r="M65" s="25" t="s">
        <v>384</v>
      </c>
      <c r="N65" s="48"/>
      <c r="O65" s="25" t="s">
        <v>384</v>
      </c>
    </row>
    <row r="66" spans="1:15" ht="23.25">
      <c r="A66" s="40" t="s">
        <v>105</v>
      </c>
      <c r="B66" s="25" t="s">
        <v>384</v>
      </c>
      <c r="C66" s="40"/>
      <c r="D66" s="41"/>
      <c r="E66" s="25"/>
      <c r="F66" s="130" t="str">
        <f>IF(ISERROR(VLOOKUP($A66,#REF!,2, 0)), "", VLOOKUP($A66,#REF!, 2, 0))</f>
        <v/>
      </c>
      <c r="G66" s="131" t="str">
        <f t="shared" si="0"/>
        <v/>
      </c>
      <c r="H66" s="25"/>
      <c r="I66" s="42"/>
      <c r="J66" s="43"/>
      <c r="K66" s="25"/>
      <c r="L66" s="44" t="str">
        <f t="shared" si="1"/>
        <v/>
      </c>
      <c r="M66" s="25" t="s">
        <v>384</v>
      </c>
      <c r="N66" s="48"/>
      <c r="O66" s="25" t="s">
        <v>384</v>
      </c>
    </row>
    <row r="67" spans="1:15">
      <c r="A67" s="40" t="s">
        <v>107</v>
      </c>
      <c r="B67" s="25" t="s">
        <v>384</v>
      </c>
      <c r="C67" s="40"/>
      <c r="D67" s="41"/>
      <c r="E67" s="25"/>
      <c r="F67" s="130" t="str">
        <f>IF(ISERROR(VLOOKUP($A67,#REF!,2, 0)), "", VLOOKUP($A67,#REF!, 2, 0))</f>
        <v/>
      </c>
      <c r="G67" s="131" t="str">
        <f t="shared" si="0"/>
        <v/>
      </c>
      <c r="H67" s="25"/>
      <c r="I67" s="42"/>
      <c r="J67" s="43"/>
      <c r="K67" s="25"/>
      <c r="L67" s="44" t="str">
        <f t="shared" si="1"/>
        <v/>
      </c>
      <c r="M67" s="25" t="s">
        <v>384</v>
      </c>
      <c r="N67" s="48"/>
      <c r="O67" s="25" t="s">
        <v>384</v>
      </c>
    </row>
    <row r="68" spans="1:15">
      <c r="A68" s="40" t="s">
        <v>109</v>
      </c>
      <c r="B68" s="25" t="s">
        <v>384</v>
      </c>
      <c r="C68" s="40"/>
      <c r="D68" s="41"/>
      <c r="E68" s="25"/>
      <c r="F68" s="130" t="str">
        <f>IF(ISERROR(VLOOKUP($A68,#REF!,2, 0)), "", VLOOKUP($A68,#REF!, 2, 0))</f>
        <v/>
      </c>
      <c r="G68" s="131" t="str">
        <f t="shared" si="0"/>
        <v/>
      </c>
      <c r="H68" s="25"/>
      <c r="I68" s="40"/>
      <c r="J68" s="46"/>
      <c r="K68" s="25"/>
      <c r="L68" s="44" t="str">
        <f t="shared" si="1"/>
        <v/>
      </c>
      <c r="M68" s="25" t="s">
        <v>384</v>
      </c>
      <c r="N68" s="47"/>
      <c r="O68" s="25" t="s">
        <v>384</v>
      </c>
    </row>
    <row r="69" spans="1:15">
      <c r="A69" s="40" t="s">
        <v>111</v>
      </c>
      <c r="B69" s="25" t="s">
        <v>384</v>
      </c>
      <c r="C69" s="40"/>
      <c r="D69" s="41"/>
      <c r="E69" s="25"/>
      <c r="F69" s="130" t="str">
        <f>IF(ISERROR(VLOOKUP($A69,#REF!,2, 0)), "", VLOOKUP($A69,#REF!, 2, 0))</f>
        <v/>
      </c>
      <c r="G69" s="131" t="str">
        <f t="shared" si="0"/>
        <v/>
      </c>
      <c r="H69" s="25"/>
      <c r="I69" s="40"/>
      <c r="J69" s="46"/>
      <c r="K69" s="25"/>
      <c r="L69" s="44" t="str">
        <f t="shared" si="1"/>
        <v/>
      </c>
      <c r="M69" s="25" t="s">
        <v>384</v>
      </c>
      <c r="N69" s="48"/>
      <c r="O69" s="25" t="s">
        <v>384</v>
      </c>
    </row>
    <row r="70" spans="1:15">
      <c r="A70" s="40" t="s">
        <v>113</v>
      </c>
      <c r="B70" s="25" t="s">
        <v>384</v>
      </c>
      <c r="C70" s="40"/>
      <c r="D70" s="41"/>
      <c r="E70" s="25"/>
      <c r="F70" s="130" t="str">
        <f>IF(ISERROR(VLOOKUP($A70,#REF!,2, 0)), "", VLOOKUP($A70,#REF!, 2, 0))</f>
        <v/>
      </c>
      <c r="G70" s="131" t="str">
        <f t="shared" si="0"/>
        <v/>
      </c>
      <c r="H70" s="25"/>
      <c r="I70" s="40"/>
      <c r="J70" s="46"/>
      <c r="K70" s="25"/>
      <c r="L70" s="44" t="str">
        <f t="shared" si="1"/>
        <v/>
      </c>
      <c r="M70" s="25" t="s">
        <v>384</v>
      </c>
      <c r="N70" s="48"/>
      <c r="O70" s="25" t="s">
        <v>384</v>
      </c>
    </row>
    <row r="71" spans="1:15">
      <c r="A71" s="40" t="s">
        <v>117</v>
      </c>
      <c r="B71" s="25" t="s">
        <v>384</v>
      </c>
      <c r="C71" s="40"/>
      <c r="D71" s="41"/>
      <c r="E71" s="25"/>
      <c r="F71" s="130" t="str">
        <f>IF(ISERROR(VLOOKUP($A71,#REF!,2, 0)), "", VLOOKUP($A71,#REF!, 2, 0))</f>
        <v/>
      </c>
      <c r="G71" s="131" t="str">
        <f t="shared" si="0"/>
        <v/>
      </c>
      <c r="H71" s="25"/>
      <c r="I71" s="40"/>
      <c r="J71" s="46"/>
      <c r="K71" s="25"/>
      <c r="L71" s="44" t="str">
        <f t="shared" si="1"/>
        <v/>
      </c>
      <c r="M71" s="25" t="s">
        <v>384</v>
      </c>
      <c r="N71" s="47"/>
      <c r="O71" s="25" t="s">
        <v>384</v>
      </c>
    </row>
    <row r="72" spans="1:15">
      <c r="A72" s="40" t="s">
        <v>119</v>
      </c>
      <c r="B72" s="25" t="s">
        <v>384</v>
      </c>
      <c r="C72" s="40"/>
      <c r="D72" s="41"/>
      <c r="E72" s="25"/>
      <c r="F72" s="130" t="str">
        <f>IF(ISERROR(VLOOKUP($A72,#REF!,2, 0)), "", VLOOKUP($A72,#REF!, 2, 0))</f>
        <v/>
      </c>
      <c r="G72" s="131" t="str">
        <f t="shared" si="0"/>
        <v/>
      </c>
      <c r="H72" s="25"/>
      <c r="I72" s="40"/>
      <c r="J72" s="46"/>
      <c r="K72" s="25"/>
      <c r="L72" s="44" t="str">
        <f t="shared" si="1"/>
        <v/>
      </c>
      <c r="M72" s="25" t="s">
        <v>384</v>
      </c>
      <c r="N72" s="47"/>
      <c r="O72" s="25" t="s">
        <v>384</v>
      </c>
    </row>
    <row r="73" spans="1:15">
      <c r="A73" s="40" t="s">
        <v>121</v>
      </c>
      <c r="B73" s="25" t="s">
        <v>384</v>
      </c>
      <c r="C73" s="40"/>
      <c r="D73" s="41"/>
      <c r="E73" s="25"/>
      <c r="F73" s="130" t="str">
        <f>IF(ISERROR(VLOOKUP($A73,#REF!,2, 0)), "", VLOOKUP($A73,#REF!, 2, 0))</f>
        <v/>
      </c>
      <c r="G73" s="131" t="str">
        <f t="shared" si="0"/>
        <v/>
      </c>
      <c r="H73" s="25"/>
      <c r="I73" s="40"/>
      <c r="J73" s="46"/>
      <c r="K73" s="25"/>
      <c r="L73" s="44" t="str">
        <f t="shared" si="1"/>
        <v/>
      </c>
      <c r="M73" s="25" t="s">
        <v>384</v>
      </c>
      <c r="N73" s="47"/>
      <c r="O73" s="25" t="s">
        <v>384</v>
      </c>
    </row>
    <row r="74" spans="1:15">
      <c r="A74" s="40" t="s">
        <v>123</v>
      </c>
      <c r="B74" s="25" t="s">
        <v>384</v>
      </c>
      <c r="C74" s="40"/>
      <c r="D74" s="41"/>
      <c r="E74" s="25"/>
      <c r="F74" s="130" t="str">
        <f>IF(ISERROR(VLOOKUP($A74,#REF!,2, 0)), "", VLOOKUP($A74,#REF!, 2, 0))</f>
        <v/>
      </c>
      <c r="G74" s="131" t="str">
        <f t="shared" si="0"/>
        <v/>
      </c>
      <c r="H74" s="25"/>
      <c r="I74" s="40"/>
      <c r="J74" s="46"/>
      <c r="K74" s="25"/>
      <c r="L74" s="44" t="str">
        <f t="shared" si="1"/>
        <v/>
      </c>
      <c r="M74" s="25" t="s">
        <v>384</v>
      </c>
      <c r="N74" s="48"/>
      <c r="O74" s="25" t="s">
        <v>384</v>
      </c>
    </row>
    <row r="75" spans="1:15">
      <c r="A75" s="40" t="s">
        <v>125</v>
      </c>
      <c r="B75" s="25" t="s">
        <v>384</v>
      </c>
      <c r="C75" s="40"/>
      <c r="D75" s="41"/>
      <c r="E75" s="25"/>
      <c r="F75" s="130" t="str">
        <f>IF(ISERROR(VLOOKUP($A75,#REF!,2, 0)), "", VLOOKUP($A75,#REF!, 2, 0))</f>
        <v/>
      </c>
      <c r="G75" s="131" t="str">
        <f t="shared" si="0"/>
        <v/>
      </c>
      <c r="H75" s="25"/>
      <c r="I75" s="40"/>
      <c r="J75" s="46"/>
      <c r="K75" s="25"/>
      <c r="L75" s="44" t="str">
        <f t="shared" si="1"/>
        <v/>
      </c>
      <c r="M75" s="25" t="s">
        <v>384</v>
      </c>
      <c r="N75" s="48"/>
      <c r="O75" s="25" t="s">
        <v>384</v>
      </c>
    </row>
    <row r="76" spans="1:15">
      <c r="A76" s="40" t="s">
        <v>127</v>
      </c>
      <c r="B76" s="25" t="s">
        <v>384</v>
      </c>
      <c r="C76" s="40"/>
      <c r="D76" s="41"/>
      <c r="E76" s="25"/>
      <c r="F76" s="130" t="str">
        <f>IF(ISERROR(VLOOKUP($A76,#REF!,2, 0)), "", VLOOKUP($A76,#REF!, 2, 0))</f>
        <v/>
      </c>
      <c r="G76" s="131" t="str">
        <f t="shared" si="0"/>
        <v/>
      </c>
      <c r="H76" s="25"/>
      <c r="I76" s="40"/>
      <c r="J76" s="46"/>
      <c r="K76" s="25"/>
      <c r="L76" s="44" t="str">
        <f t="shared" si="1"/>
        <v/>
      </c>
      <c r="M76" s="25" t="s">
        <v>384</v>
      </c>
      <c r="N76" s="47"/>
      <c r="O76" s="25" t="s">
        <v>384</v>
      </c>
    </row>
    <row r="77" spans="1:15">
      <c r="A77" s="40" t="s">
        <v>129</v>
      </c>
      <c r="B77" s="25" t="s">
        <v>384</v>
      </c>
      <c r="C77" s="40"/>
      <c r="D77" s="41"/>
      <c r="E77" s="25"/>
      <c r="F77" s="130" t="str">
        <f>IF(ISERROR(VLOOKUP($A77,#REF!,2, 0)), "", VLOOKUP($A77,#REF!, 2, 0))</f>
        <v/>
      </c>
      <c r="G77" s="131" t="str">
        <f t="shared" ref="G77:G140" si="2">IF(F77="", "", ROUND(1 + 9 * ((F77 - MIN($F$12:$F$1600)) / (MAX($F$12:$F$1600) - MIN($F$12:$F$1600))), 2))</f>
        <v/>
      </c>
      <c r="H77" s="25"/>
      <c r="I77" s="40"/>
      <c r="J77" s="46"/>
      <c r="K77" s="25"/>
      <c r="L77" s="44" t="str">
        <f t="shared" ref="L77:L140" si="3">IF(ISERROR(AVERAGE(D77,G77,J77)),"",AVERAGE(D77,G77,J77))</f>
        <v/>
      </c>
      <c r="M77" s="25" t="s">
        <v>384</v>
      </c>
      <c r="N77" s="47"/>
      <c r="O77" s="25" t="s">
        <v>384</v>
      </c>
    </row>
    <row r="78" spans="1:15">
      <c r="A78" s="40" t="s">
        <v>131</v>
      </c>
      <c r="B78" s="25" t="s">
        <v>384</v>
      </c>
      <c r="C78" s="40"/>
      <c r="D78" s="41"/>
      <c r="E78" s="25"/>
      <c r="F78" s="130" t="str">
        <f>IF(ISERROR(VLOOKUP($A78,#REF!,2, 0)), "", VLOOKUP($A78,#REF!, 2, 0))</f>
        <v/>
      </c>
      <c r="G78" s="131" t="str">
        <f t="shared" si="2"/>
        <v/>
      </c>
      <c r="H78" s="25"/>
      <c r="I78" s="40"/>
      <c r="J78" s="46"/>
      <c r="K78" s="25"/>
      <c r="L78" s="44" t="str">
        <f t="shared" si="3"/>
        <v/>
      </c>
      <c r="M78" s="25" t="s">
        <v>384</v>
      </c>
      <c r="N78" s="47"/>
      <c r="O78" s="25" t="s">
        <v>384</v>
      </c>
    </row>
    <row r="79" spans="1:15">
      <c r="A79" s="40" t="s">
        <v>133</v>
      </c>
      <c r="B79" s="25" t="s">
        <v>384</v>
      </c>
      <c r="C79" s="40"/>
      <c r="D79" s="41"/>
      <c r="E79" s="25"/>
      <c r="F79" s="130" t="str">
        <f>IF(ISERROR(VLOOKUP($A79,#REF!,2, 0)), "", VLOOKUP($A79,#REF!, 2, 0))</f>
        <v/>
      </c>
      <c r="G79" s="131" t="str">
        <f t="shared" si="2"/>
        <v/>
      </c>
      <c r="H79" s="25"/>
      <c r="I79" s="40"/>
      <c r="J79" s="46"/>
      <c r="K79" s="25"/>
      <c r="L79" s="44" t="str">
        <f t="shared" si="3"/>
        <v/>
      </c>
      <c r="M79" s="25" t="s">
        <v>384</v>
      </c>
      <c r="N79" s="47"/>
      <c r="O79" s="25" t="s">
        <v>384</v>
      </c>
    </row>
    <row r="80" spans="1:15">
      <c r="A80" s="40" t="s">
        <v>135</v>
      </c>
      <c r="B80" s="25" t="s">
        <v>384</v>
      </c>
      <c r="C80" s="42"/>
      <c r="D80" s="43"/>
      <c r="E80" s="25"/>
      <c r="F80" s="130" t="str">
        <f>IF(ISERROR(VLOOKUP($A80,#REF!,2, 0)), "", VLOOKUP($A80,#REF!, 2, 0))</f>
        <v/>
      </c>
      <c r="G80" s="131" t="str">
        <f t="shared" si="2"/>
        <v/>
      </c>
      <c r="H80" s="25"/>
      <c r="I80" s="42"/>
      <c r="J80" s="43"/>
      <c r="K80" s="25"/>
      <c r="L80" s="44" t="str">
        <f t="shared" si="3"/>
        <v/>
      </c>
      <c r="M80" s="25" t="s">
        <v>384</v>
      </c>
      <c r="N80" s="49"/>
      <c r="O80" s="25" t="s">
        <v>384</v>
      </c>
    </row>
    <row r="81" spans="1:15">
      <c r="A81" s="40" t="s">
        <v>137</v>
      </c>
      <c r="B81" s="25" t="s">
        <v>384</v>
      </c>
      <c r="C81" s="40"/>
      <c r="D81" s="41"/>
      <c r="E81" s="25"/>
      <c r="F81" s="130" t="str">
        <f>IF(ISERROR(VLOOKUP($A81,#REF!,2, 0)), "", VLOOKUP($A81,#REF!, 2, 0))</f>
        <v/>
      </c>
      <c r="G81" s="131" t="str">
        <f t="shared" si="2"/>
        <v/>
      </c>
      <c r="H81" s="25"/>
      <c r="I81" s="40"/>
      <c r="J81" s="46"/>
      <c r="K81" s="25"/>
      <c r="L81" s="44" t="str">
        <f t="shared" si="3"/>
        <v/>
      </c>
      <c r="M81" s="25" t="s">
        <v>384</v>
      </c>
      <c r="N81" s="48"/>
      <c r="O81" s="25" t="s">
        <v>384</v>
      </c>
    </row>
    <row r="82" spans="1:15">
      <c r="A82" s="40" t="s">
        <v>139</v>
      </c>
      <c r="B82" s="25" t="s">
        <v>384</v>
      </c>
      <c r="C82" s="40"/>
      <c r="D82" s="41"/>
      <c r="E82" s="25"/>
      <c r="F82" s="130" t="str">
        <f>IF(ISERROR(VLOOKUP($A82,#REF!,2, 0)), "", VLOOKUP($A82,#REF!, 2, 0))</f>
        <v/>
      </c>
      <c r="G82" s="131" t="str">
        <f t="shared" si="2"/>
        <v/>
      </c>
      <c r="H82" s="25"/>
      <c r="I82" s="40"/>
      <c r="J82" s="46"/>
      <c r="K82" s="25"/>
      <c r="L82" s="44" t="str">
        <f t="shared" si="3"/>
        <v/>
      </c>
      <c r="M82" s="25" t="s">
        <v>384</v>
      </c>
      <c r="N82" s="48"/>
      <c r="O82" s="25" t="s">
        <v>384</v>
      </c>
    </row>
    <row r="83" spans="1:15" ht="23.25">
      <c r="A83" s="40" t="s">
        <v>141</v>
      </c>
      <c r="B83" s="25" t="s">
        <v>384</v>
      </c>
      <c r="C83" s="40"/>
      <c r="D83" s="41"/>
      <c r="E83" s="25"/>
      <c r="F83" s="130" t="str">
        <f>IF(ISERROR(VLOOKUP($A83,#REF!,2, 0)), "", VLOOKUP($A83,#REF!, 2, 0))</f>
        <v/>
      </c>
      <c r="G83" s="131" t="str">
        <f t="shared" si="2"/>
        <v/>
      </c>
      <c r="H83" s="25"/>
      <c r="I83" s="40"/>
      <c r="J83" s="46"/>
      <c r="K83" s="25"/>
      <c r="L83" s="44" t="str">
        <f t="shared" si="3"/>
        <v/>
      </c>
      <c r="M83" s="25" t="s">
        <v>384</v>
      </c>
      <c r="N83" s="48"/>
      <c r="O83" s="25" t="s">
        <v>384</v>
      </c>
    </row>
    <row r="84" spans="1:15">
      <c r="A84" s="40" t="s">
        <v>143</v>
      </c>
      <c r="B84" s="25" t="s">
        <v>384</v>
      </c>
      <c r="C84" s="40"/>
      <c r="D84" s="41"/>
      <c r="E84" s="25"/>
      <c r="F84" s="130" t="str">
        <f>IF(ISERROR(VLOOKUP($A84,#REF!,2, 0)), "", VLOOKUP($A84,#REF!, 2, 0))</f>
        <v/>
      </c>
      <c r="G84" s="131" t="str">
        <f t="shared" si="2"/>
        <v/>
      </c>
      <c r="H84" s="25"/>
      <c r="I84" s="40"/>
      <c r="J84" s="46"/>
      <c r="K84" s="25"/>
      <c r="L84" s="44" t="str">
        <f t="shared" si="3"/>
        <v/>
      </c>
      <c r="M84" s="25" t="s">
        <v>384</v>
      </c>
      <c r="N84" s="47"/>
      <c r="O84" s="25" t="s">
        <v>384</v>
      </c>
    </row>
    <row r="85" spans="1:15">
      <c r="A85" s="40" t="s">
        <v>145</v>
      </c>
      <c r="B85" s="25" t="s">
        <v>384</v>
      </c>
      <c r="C85" s="40"/>
      <c r="D85" s="41"/>
      <c r="E85" s="25"/>
      <c r="F85" s="130" t="str">
        <f>IF(ISERROR(VLOOKUP($A85,#REF!,2, 0)), "", VLOOKUP($A85,#REF!, 2, 0))</f>
        <v/>
      </c>
      <c r="G85" s="131" t="str">
        <f t="shared" si="2"/>
        <v/>
      </c>
      <c r="H85" s="25"/>
      <c r="I85" s="40"/>
      <c r="J85" s="46"/>
      <c r="K85" s="25"/>
      <c r="L85" s="44" t="str">
        <f t="shared" si="3"/>
        <v/>
      </c>
      <c r="M85" s="25" t="s">
        <v>384</v>
      </c>
      <c r="N85" s="48"/>
      <c r="O85" s="25" t="s">
        <v>384</v>
      </c>
    </row>
    <row r="86" spans="1:15">
      <c r="A86" s="40" t="s">
        <v>148</v>
      </c>
      <c r="B86" s="25" t="s">
        <v>384</v>
      </c>
      <c r="C86" s="40"/>
      <c r="D86" s="41"/>
      <c r="E86" s="25"/>
      <c r="F86" s="130" t="str">
        <f>IF(ISERROR(VLOOKUP($A86,#REF!,2, 0)), "", VLOOKUP($A86,#REF!, 2, 0))</f>
        <v/>
      </c>
      <c r="G86" s="131" t="str">
        <f t="shared" si="2"/>
        <v/>
      </c>
      <c r="H86" s="25"/>
      <c r="I86" s="40"/>
      <c r="J86" s="46"/>
      <c r="K86" s="25"/>
      <c r="L86" s="44" t="str">
        <f t="shared" si="3"/>
        <v/>
      </c>
      <c r="M86" s="25" t="s">
        <v>384</v>
      </c>
      <c r="N86" s="48"/>
      <c r="O86" s="25" t="s">
        <v>384</v>
      </c>
    </row>
    <row r="87" spans="1:15" ht="23.25">
      <c r="A87" s="40" t="s">
        <v>462</v>
      </c>
      <c r="B87" s="25" t="s">
        <v>384</v>
      </c>
      <c r="C87" s="40"/>
      <c r="D87" s="41"/>
      <c r="E87" s="25"/>
      <c r="F87" s="130" t="str">
        <f>IF(ISERROR(VLOOKUP($A87,#REF!,2, 0)), "", VLOOKUP($A87,#REF!, 2, 0))</f>
        <v/>
      </c>
      <c r="G87" s="131" t="str">
        <f t="shared" si="2"/>
        <v/>
      </c>
      <c r="H87" s="25"/>
      <c r="I87" s="40"/>
      <c r="J87" s="46"/>
      <c r="K87" s="25"/>
      <c r="L87" s="44" t="str">
        <f t="shared" si="3"/>
        <v/>
      </c>
      <c r="M87" s="25" t="s">
        <v>384</v>
      </c>
      <c r="N87" s="47"/>
      <c r="O87" s="25" t="s">
        <v>384</v>
      </c>
    </row>
    <row r="88" spans="1:15">
      <c r="A88" s="40" t="s">
        <v>150</v>
      </c>
      <c r="B88" s="25" t="s">
        <v>384</v>
      </c>
      <c r="C88" s="40"/>
      <c r="D88" s="41"/>
      <c r="E88" s="25"/>
      <c r="F88" s="130" t="str">
        <f>IF(ISERROR(VLOOKUP($A88,#REF!,2, 0)), "", VLOOKUP($A88,#REF!, 2, 0))</f>
        <v/>
      </c>
      <c r="G88" s="131" t="str">
        <f t="shared" si="2"/>
        <v/>
      </c>
      <c r="H88" s="25"/>
      <c r="I88" s="40"/>
      <c r="J88" s="46"/>
      <c r="K88" s="25"/>
      <c r="L88" s="44" t="str">
        <f t="shared" si="3"/>
        <v/>
      </c>
      <c r="M88" s="25" t="s">
        <v>384</v>
      </c>
      <c r="N88" s="47"/>
      <c r="O88" s="25" t="s">
        <v>384</v>
      </c>
    </row>
    <row r="89" spans="1:15">
      <c r="A89" s="40" t="s">
        <v>152</v>
      </c>
      <c r="B89" s="25" t="s">
        <v>384</v>
      </c>
      <c r="C89" s="40"/>
      <c r="D89" s="41"/>
      <c r="E89" s="25"/>
      <c r="F89" s="130" t="str">
        <f>IF(ISERROR(VLOOKUP($A89,#REF!,2, 0)), "", VLOOKUP($A89,#REF!, 2, 0))</f>
        <v/>
      </c>
      <c r="G89" s="131" t="str">
        <f t="shared" si="2"/>
        <v/>
      </c>
      <c r="H89" s="25"/>
      <c r="I89" s="40"/>
      <c r="J89" s="46"/>
      <c r="K89" s="25"/>
      <c r="L89" s="44" t="str">
        <f t="shared" si="3"/>
        <v/>
      </c>
      <c r="M89" s="25" t="s">
        <v>384</v>
      </c>
      <c r="N89" s="47"/>
      <c r="O89" s="25" t="s">
        <v>384</v>
      </c>
    </row>
    <row r="90" spans="1:15">
      <c r="A90" s="40" t="s">
        <v>154</v>
      </c>
      <c r="B90" s="25" t="s">
        <v>384</v>
      </c>
      <c r="C90" s="40"/>
      <c r="D90" s="41"/>
      <c r="E90" s="25"/>
      <c r="F90" s="130" t="str">
        <f>IF(ISERROR(VLOOKUP($A90,#REF!,2, 0)), "", VLOOKUP($A90,#REF!, 2, 0))</f>
        <v/>
      </c>
      <c r="G90" s="131" t="str">
        <f t="shared" si="2"/>
        <v/>
      </c>
      <c r="H90" s="25"/>
      <c r="I90" s="40"/>
      <c r="J90" s="46"/>
      <c r="K90" s="25"/>
      <c r="L90" s="44" t="str">
        <f t="shared" si="3"/>
        <v/>
      </c>
      <c r="M90" s="25" t="s">
        <v>384</v>
      </c>
      <c r="N90" s="48"/>
      <c r="O90" s="25" t="s">
        <v>384</v>
      </c>
    </row>
    <row r="91" spans="1:15">
      <c r="A91" s="40" t="s">
        <v>156</v>
      </c>
      <c r="B91" s="25" t="s">
        <v>384</v>
      </c>
      <c r="C91" s="40"/>
      <c r="D91" s="41"/>
      <c r="E91" s="25"/>
      <c r="F91" s="130" t="str">
        <f>IF(ISERROR(VLOOKUP($A91,#REF!,2, 0)), "", VLOOKUP($A91,#REF!, 2, 0))</f>
        <v/>
      </c>
      <c r="G91" s="131" t="str">
        <f t="shared" si="2"/>
        <v/>
      </c>
      <c r="H91" s="25"/>
      <c r="I91" s="40"/>
      <c r="J91" s="46"/>
      <c r="K91" s="25"/>
      <c r="L91" s="44" t="str">
        <f t="shared" si="3"/>
        <v/>
      </c>
      <c r="M91" s="25" t="s">
        <v>384</v>
      </c>
      <c r="N91" s="48"/>
      <c r="O91" s="25" t="s">
        <v>384</v>
      </c>
    </row>
    <row r="92" spans="1:15">
      <c r="A92" s="40" t="s">
        <v>158</v>
      </c>
      <c r="B92" s="25" t="s">
        <v>384</v>
      </c>
      <c r="C92" s="40"/>
      <c r="D92" s="41"/>
      <c r="E92" s="25"/>
      <c r="F92" s="130" t="str">
        <f>IF(ISERROR(VLOOKUP($A92,#REF!,2, 0)), "", VLOOKUP($A92,#REF!, 2, 0))</f>
        <v/>
      </c>
      <c r="G92" s="131" t="str">
        <f t="shared" si="2"/>
        <v/>
      </c>
      <c r="H92" s="25"/>
      <c r="I92" s="40"/>
      <c r="J92" s="46"/>
      <c r="K92" s="25"/>
      <c r="L92" s="44" t="str">
        <f t="shared" si="3"/>
        <v/>
      </c>
      <c r="M92" s="25" t="s">
        <v>384</v>
      </c>
      <c r="N92" s="48"/>
      <c r="O92" s="25" t="s">
        <v>384</v>
      </c>
    </row>
    <row r="93" spans="1:15">
      <c r="A93" s="40" t="s">
        <v>160</v>
      </c>
      <c r="B93" s="25" t="s">
        <v>384</v>
      </c>
      <c r="C93" s="40"/>
      <c r="D93" s="41"/>
      <c r="E93" s="25"/>
      <c r="F93" s="130" t="str">
        <f>IF(ISERROR(VLOOKUP($A93,#REF!,2, 0)), "", VLOOKUP($A93,#REF!, 2, 0))</f>
        <v/>
      </c>
      <c r="G93" s="131" t="str">
        <f t="shared" si="2"/>
        <v/>
      </c>
      <c r="H93" s="25"/>
      <c r="I93" s="40"/>
      <c r="J93" s="46"/>
      <c r="K93" s="25"/>
      <c r="L93" s="44" t="str">
        <f t="shared" si="3"/>
        <v/>
      </c>
      <c r="M93" s="25" t="s">
        <v>384</v>
      </c>
      <c r="N93" s="48"/>
      <c r="O93" s="25" t="s">
        <v>384</v>
      </c>
    </row>
    <row r="94" spans="1:15">
      <c r="A94" s="40" t="s">
        <v>162</v>
      </c>
      <c r="B94" s="25" t="s">
        <v>384</v>
      </c>
      <c r="C94" s="40"/>
      <c r="D94" s="41"/>
      <c r="E94" s="25"/>
      <c r="F94" s="130" t="str">
        <f>IF(ISERROR(VLOOKUP($A94,#REF!,2, 0)), "", VLOOKUP($A94,#REF!, 2, 0))</f>
        <v/>
      </c>
      <c r="G94" s="131" t="str">
        <f t="shared" si="2"/>
        <v/>
      </c>
      <c r="H94" s="25"/>
      <c r="I94" s="40"/>
      <c r="J94" s="46"/>
      <c r="K94" s="25"/>
      <c r="L94" s="44" t="str">
        <f t="shared" si="3"/>
        <v/>
      </c>
      <c r="M94" s="25" t="s">
        <v>384</v>
      </c>
      <c r="N94" s="47"/>
      <c r="O94" s="25" t="s">
        <v>384</v>
      </c>
    </row>
    <row r="95" spans="1:15">
      <c r="A95" s="40" t="s">
        <v>164</v>
      </c>
      <c r="B95" s="25" t="s">
        <v>384</v>
      </c>
      <c r="C95" s="40"/>
      <c r="D95" s="41"/>
      <c r="E95" s="25"/>
      <c r="F95" s="130" t="str">
        <f>IF(ISERROR(VLOOKUP($A95,#REF!,2, 0)), "", VLOOKUP($A95,#REF!, 2, 0))</f>
        <v/>
      </c>
      <c r="G95" s="131" t="str">
        <f t="shared" si="2"/>
        <v/>
      </c>
      <c r="H95" s="25"/>
      <c r="I95" s="40"/>
      <c r="J95" s="46"/>
      <c r="K95" s="25"/>
      <c r="L95" s="44" t="str">
        <f t="shared" si="3"/>
        <v/>
      </c>
      <c r="M95" s="25" t="s">
        <v>384</v>
      </c>
      <c r="N95" s="47"/>
      <c r="O95" s="25" t="s">
        <v>384</v>
      </c>
    </row>
    <row r="96" spans="1:15">
      <c r="A96" s="40" t="s">
        <v>166</v>
      </c>
      <c r="B96" s="25" t="s">
        <v>384</v>
      </c>
      <c r="C96" s="40"/>
      <c r="D96" s="41"/>
      <c r="E96" s="25"/>
      <c r="F96" s="130" t="str">
        <f>IF(ISERROR(VLOOKUP($A96,#REF!,2, 0)), "", VLOOKUP($A96,#REF!, 2, 0))</f>
        <v/>
      </c>
      <c r="G96" s="131" t="str">
        <f t="shared" si="2"/>
        <v/>
      </c>
      <c r="H96" s="25"/>
      <c r="I96" s="40"/>
      <c r="J96" s="46"/>
      <c r="K96" s="25"/>
      <c r="L96" s="44" t="str">
        <f t="shared" si="3"/>
        <v/>
      </c>
      <c r="M96" s="25" t="s">
        <v>384</v>
      </c>
      <c r="N96" s="47"/>
      <c r="O96" s="25" t="s">
        <v>384</v>
      </c>
    </row>
    <row r="97" spans="1:15">
      <c r="A97" s="40" t="s">
        <v>168</v>
      </c>
      <c r="B97" s="25" t="s">
        <v>384</v>
      </c>
      <c r="C97" s="40"/>
      <c r="D97" s="41"/>
      <c r="E97" s="25"/>
      <c r="F97" s="130" t="str">
        <f>IF(ISERROR(VLOOKUP($A97,#REF!,2, 0)), "", VLOOKUP($A97,#REF!, 2, 0))</f>
        <v/>
      </c>
      <c r="G97" s="131" t="str">
        <f t="shared" si="2"/>
        <v/>
      </c>
      <c r="H97" s="25"/>
      <c r="I97" s="40"/>
      <c r="J97" s="46"/>
      <c r="K97" s="25"/>
      <c r="L97" s="44" t="str">
        <f t="shared" si="3"/>
        <v/>
      </c>
      <c r="M97" s="25" t="s">
        <v>384</v>
      </c>
      <c r="N97" s="47"/>
      <c r="O97" s="25" t="s">
        <v>384</v>
      </c>
    </row>
    <row r="98" spans="1:15">
      <c r="A98" s="40" t="s">
        <v>170</v>
      </c>
      <c r="B98" s="25" t="s">
        <v>384</v>
      </c>
      <c r="C98" s="40"/>
      <c r="D98" s="41"/>
      <c r="E98" s="25"/>
      <c r="F98" s="130" t="str">
        <f>IF(ISERROR(VLOOKUP($A98,#REF!,2, 0)), "", VLOOKUP($A98,#REF!, 2, 0))</f>
        <v/>
      </c>
      <c r="G98" s="131" t="str">
        <f t="shared" si="2"/>
        <v/>
      </c>
      <c r="H98" s="25"/>
      <c r="I98" s="40"/>
      <c r="J98" s="46"/>
      <c r="K98" s="25"/>
      <c r="L98" s="44" t="str">
        <f t="shared" si="3"/>
        <v/>
      </c>
      <c r="M98" s="25" t="s">
        <v>384</v>
      </c>
      <c r="N98" s="47"/>
      <c r="O98" s="25" t="s">
        <v>384</v>
      </c>
    </row>
    <row r="99" spans="1:15">
      <c r="A99" s="40" t="s">
        <v>172</v>
      </c>
      <c r="B99" s="25" t="s">
        <v>384</v>
      </c>
      <c r="C99" s="40"/>
      <c r="D99" s="41"/>
      <c r="E99" s="25"/>
      <c r="F99" s="130" t="str">
        <f>IF(ISERROR(VLOOKUP($A99,#REF!,2, 0)), "", VLOOKUP($A99,#REF!, 2, 0))</f>
        <v/>
      </c>
      <c r="G99" s="131" t="str">
        <f t="shared" si="2"/>
        <v/>
      </c>
      <c r="H99" s="25"/>
      <c r="I99" s="40"/>
      <c r="J99" s="46"/>
      <c r="K99" s="25"/>
      <c r="L99" s="44" t="str">
        <f t="shared" si="3"/>
        <v/>
      </c>
      <c r="M99" s="25" t="s">
        <v>384</v>
      </c>
      <c r="N99" s="48"/>
      <c r="O99" s="25" t="s">
        <v>384</v>
      </c>
    </row>
    <row r="100" spans="1:15" ht="23.25">
      <c r="A100" s="40" t="s">
        <v>174</v>
      </c>
      <c r="B100" s="25" t="s">
        <v>384</v>
      </c>
      <c r="C100" s="40"/>
      <c r="D100" s="41"/>
      <c r="E100" s="25"/>
      <c r="F100" s="130" t="str">
        <f>IF(ISERROR(VLOOKUP($A100,#REF!,2, 0)), "", VLOOKUP($A100,#REF!, 2, 0))</f>
        <v/>
      </c>
      <c r="G100" s="131" t="str">
        <f t="shared" si="2"/>
        <v/>
      </c>
      <c r="H100" s="25"/>
      <c r="I100" s="40"/>
      <c r="J100" s="46"/>
      <c r="K100" s="25"/>
      <c r="L100" s="44" t="str">
        <f t="shared" si="3"/>
        <v/>
      </c>
      <c r="M100" s="25" t="s">
        <v>384</v>
      </c>
      <c r="N100" s="47"/>
      <c r="O100" s="25" t="s">
        <v>384</v>
      </c>
    </row>
    <row r="101" spans="1:15">
      <c r="A101" s="40" t="s">
        <v>176</v>
      </c>
      <c r="B101" s="25" t="s">
        <v>384</v>
      </c>
      <c r="C101" s="40"/>
      <c r="D101" s="41"/>
      <c r="E101" s="25"/>
      <c r="F101" s="130" t="str">
        <f>IF(ISERROR(VLOOKUP($A101,#REF!,2, 0)), "", VLOOKUP($A101,#REF!, 2, 0))</f>
        <v/>
      </c>
      <c r="G101" s="131" t="str">
        <f t="shared" si="2"/>
        <v/>
      </c>
      <c r="H101" s="25"/>
      <c r="I101" s="40"/>
      <c r="J101" s="46"/>
      <c r="K101" s="25"/>
      <c r="L101" s="44" t="str">
        <f t="shared" si="3"/>
        <v/>
      </c>
      <c r="M101" s="25" t="s">
        <v>384</v>
      </c>
      <c r="N101" s="48"/>
      <c r="O101" s="25" t="s">
        <v>384</v>
      </c>
    </row>
    <row r="102" spans="1:15">
      <c r="A102" s="40" t="s">
        <v>463</v>
      </c>
      <c r="B102" s="25" t="s">
        <v>384</v>
      </c>
      <c r="C102" s="42"/>
      <c r="D102" s="43"/>
      <c r="E102" s="25"/>
      <c r="F102" s="130" t="str">
        <f>IF(ISERROR(VLOOKUP($A102,#REF!,2, 0)), "", VLOOKUP($A102,#REF!, 2, 0))</f>
        <v/>
      </c>
      <c r="G102" s="131" t="str">
        <f t="shared" si="2"/>
        <v/>
      </c>
      <c r="H102" s="25"/>
      <c r="I102" s="42"/>
      <c r="J102" s="43"/>
      <c r="K102" s="25"/>
      <c r="L102" s="44" t="str">
        <f t="shared" si="3"/>
        <v/>
      </c>
      <c r="M102" s="25" t="s">
        <v>384</v>
      </c>
      <c r="N102" s="49"/>
      <c r="O102" s="25" t="s">
        <v>384</v>
      </c>
    </row>
    <row r="103" spans="1:15">
      <c r="A103" s="50" t="s">
        <v>464</v>
      </c>
      <c r="B103" s="25" t="s">
        <v>384</v>
      </c>
      <c r="C103" s="40"/>
      <c r="D103" s="41"/>
      <c r="E103" s="25"/>
      <c r="F103" s="130" t="str">
        <f>IF(ISERROR(VLOOKUP($A103,#REF!,2, 0)), "", VLOOKUP($A103,#REF!, 2, 0))</f>
        <v/>
      </c>
      <c r="G103" s="131" t="str">
        <f t="shared" si="2"/>
        <v/>
      </c>
      <c r="H103" s="25"/>
      <c r="I103" s="42"/>
      <c r="J103" s="43"/>
      <c r="K103" s="25"/>
      <c r="L103" s="44" t="str">
        <f t="shared" si="3"/>
        <v/>
      </c>
      <c r="M103" s="25" t="s">
        <v>384</v>
      </c>
      <c r="N103" s="47"/>
      <c r="O103" s="25" t="s">
        <v>384</v>
      </c>
    </row>
    <row r="104" spans="1:15">
      <c r="A104" s="40" t="s">
        <v>178</v>
      </c>
      <c r="B104" s="25" t="s">
        <v>384</v>
      </c>
      <c r="C104" s="40"/>
      <c r="D104" s="41"/>
      <c r="E104" s="25"/>
      <c r="F104" s="130" t="str">
        <f>IF(ISERROR(VLOOKUP($A104,#REF!,2, 0)), "", VLOOKUP($A104,#REF!, 2, 0))</f>
        <v/>
      </c>
      <c r="G104" s="131" t="str">
        <f t="shared" si="2"/>
        <v/>
      </c>
      <c r="H104" s="25"/>
      <c r="I104" s="40"/>
      <c r="J104" s="46"/>
      <c r="K104" s="25"/>
      <c r="L104" s="44" t="str">
        <f t="shared" si="3"/>
        <v/>
      </c>
      <c r="M104" s="25" t="s">
        <v>384</v>
      </c>
      <c r="N104" s="47"/>
      <c r="O104" s="25" t="s">
        <v>384</v>
      </c>
    </row>
    <row r="105" spans="1:15">
      <c r="A105" s="40" t="s">
        <v>180</v>
      </c>
      <c r="B105" s="25" t="s">
        <v>384</v>
      </c>
      <c r="C105" s="40"/>
      <c r="D105" s="41"/>
      <c r="E105" s="25"/>
      <c r="F105" s="130" t="str">
        <f>IF(ISERROR(VLOOKUP($A105,#REF!,2, 0)), "", VLOOKUP($A105,#REF!, 2, 0))</f>
        <v/>
      </c>
      <c r="G105" s="131" t="str">
        <f t="shared" si="2"/>
        <v/>
      </c>
      <c r="H105" s="25"/>
      <c r="I105" s="40"/>
      <c r="J105" s="46"/>
      <c r="K105" s="25"/>
      <c r="L105" s="44" t="str">
        <f t="shared" si="3"/>
        <v/>
      </c>
      <c r="M105" s="25" t="s">
        <v>384</v>
      </c>
      <c r="N105" s="48"/>
      <c r="O105" s="25" t="s">
        <v>384</v>
      </c>
    </row>
    <row r="106" spans="1:15">
      <c r="A106" s="40" t="s">
        <v>465</v>
      </c>
      <c r="B106" s="25" t="s">
        <v>384</v>
      </c>
      <c r="C106" s="40"/>
      <c r="D106" s="41"/>
      <c r="E106" s="25"/>
      <c r="F106" s="130" t="str">
        <f>IF(ISERROR(VLOOKUP($A106,#REF!,2, 0)), "", VLOOKUP($A106,#REF!, 2, 0))</f>
        <v/>
      </c>
      <c r="G106" s="131" t="str">
        <f t="shared" si="2"/>
        <v/>
      </c>
      <c r="H106" s="25"/>
      <c r="I106" s="42"/>
      <c r="J106" s="43"/>
      <c r="K106" s="25"/>
      <c r="L106" s="44" t="str">
        <f t="shared" si="3"/>
        <v/>
      </c>
      <c r="M106" s="25" t="s">
        <v>384</v>
      </c>
      <c r="N106" s="48"/>
      <c r="O106" s="25" t="s">
        <v>384</v>
      </c>
    </row>
    <row r="107" spans="1:15">
      <c r="A107" s="40" t="s">
        <v>185</v>
      </c>
      <c r="B107" s="25" t="s">
        <v>384</v>
      </c>
      <c r="C107" s="40"/>
      <c r="D107" s="41"/>
      <c r="E107" s="25"/>
      <c r="F107" s="130" t="str">
        <f>IF(ISERROR(VLOOKUP($A107,#REF!,2, 0)), "", VLOOKUP($A107,#REF!, 2, 0))</f>
        <v/>
      </c>
      <c r="G107" s="131" t="str">
        <f t="shared" si="2"/>
        <v/>
      </c>
      <c r="H107" s="25"/>
      <c r="I107" s="40"/>
      <c r="J107" s="46"/>
      <c r="K107" s="25"/>
      <c r="L107" s="44" t="str">
        <f t="shared" si="3"/>
        <v/>
      </c>
      <c r="M107" s="25" t="s">
        <v>384</v>
      </c>
      <c r="N107" s="47"/>
      <c r="O107" s="25" t="s">
        <v>384</v>
      </c>
    </row>
    <row r="108" spans="1:15">
      <c r="A108" s="40" t="s">
        <v>187</v>
      </c>
      <c r="B108" s="25" t="s">
        <v>384</v>
      </c>
      <c r="C108" s="40"/>
      <c r="D108" s="41"/>
      <c r="E108" s="25"/>
      <c r="F108" s="130" t="str">
        <f>IF(ISERROR(VLOOKUP($A108,#REF!,2, 0)), "", VLOOKUP($A108,#REF!, 2, 0))</f>
        <v/>
      </c>
      <c r="G108" s="131" t="str">
        <f t="shared" si="2"/>
        <v/>
      </c>
      <c r="H108" s="25"/>
      <c r="I108" s="40"/>
      <c r="J108" s="46"/>
      <c r="K108" s="25"/>
      <c r="L108" s="44" t="str">
        <f t="shared" si="3"/>
        <v/>
      </c>
      <c r="M108" s="25" t="s">
        <v>384</v>
      </c>
      <c r="N108" s="48"/>
      <c r="O108" s="25" t="s">
        <v>384</v>
      </c>
    </row>
    <row r="109" spans="1:15">
      <c r="A109" s="40" t="s">
        <v>189</v>
      </c>
      <c r="B109" s="25" t="s">
        <v>384</v>
      </c>
      <c r="C109" s="40"/>
      <c r="D109" s="41"/>
      <c r="E109" s="25"/>
      <c r="F109" s="130" t="str">
        <f>IF(ISERROR(VLOOKUP($A109,#REF!,2, 0)), "", VLOOKUP($A109,#REF!, 2, 0))</f>
        <v/>
      </c>
      <c r="G109" s="131" t="str">
        <f t="shared" si="2"/>
        <v/>
      </c>
      <c r="H109" s="25"/>
      <c r="I109" s="40"/>
      <c r="J109" s="46"/>
      <c r="K109" s="25"/>
      <c r="L109" s="44" t="str">
        <f t="shared" si="3"/>
        <v/>
      </c>
      <c r="M109" s="25" t="s">
        <v>384</v>
      </c>
      <c r="N109" s="48"/>
      <c r="O109" s="25" t="s">
        <v>384</v>
      </c>
    </row>
    <row r="110" spans="1:15">
      <c r="A110" s="40" t="s">
        <v>191</v>
      </c>
      <c r="B110" s="25" t="s">
        <v>384</v>
      </c>
      <c r="C110" s="40"/>
      <c r="D110" s="41"/>
      <c r="E110" s="25"/>
      <c r="F110" s="130" t="str">
        <f>IF(ISERROR(VLOOKUP($A110,#REF!,2, 0)), "", VLOOKUP($A110,#REF!, 2, 0))</f>
        <v/>
      </c>
      <c r="G110" s="131" t="str">
        <f t="shared" si="2"/>
        <v/>
      </c>
      <c r="H110" s="25"/>
      <c r="I110" s="40"/>
      <c r="J110" s="46"/>
      <c r="K110" s="25"/>
      <c r="L110" s="44" t="str">
        <f t="shared" si="3"/>
        <v/>
      </c>
      <c r="M110" s="25" t="s">
        <v>384</v>
      </c>
      <c r="N110" s="48"/>
      <c r="O110" s="25" t="s">
        <v>384</v>
      </c>
    </row>
    <row r="111" spans="1:15">
      <c r="A111" s="40" t="s">
        <v>193</v>
      </c>
      <c r="B111" s="25" t="s">
        <v>384</v>
      </c>
      <c r="C111" s="40"/>
      <c r="D111" s="41"/>
      <c r="E111" s="25"/>
      <c r="F111" s="130" t="str">
        <f>IF(ISERROR(VLOOKUP($A111,#REF!,2, 0)), "", VLOOKUP($A111,#REF!, 2, 0))</f>
        <v/>
      </c>
      <c r="G111" s="131" t="str">
        <f t="shared" si="2"/>
        <v/>
      </c>
      <c r="H111" s="25"/>
      <c r="I111" s="40"/>
      <c r="J111" s="46"/>
      <c r="K111" s="25"/>
      <c r="L111" s="44" t="str">
        <f t="shared" si="3"/>
        <v/>
      </c>
      <c r="M111" s="25" t="s">
        <v>384</v>
      </c>
      <c r="N111" s="48"/>
      <c r="O111" s="25" t="s">
        <v>384</v>
      </c>
    </row>
    <row r="112" spans="1:15" ht="23.25">
      <c r="A112" s="40" t="s">
        <v>392</v>
      </c>
      <c r="B112" s="25" t="s">
        <v>384</v>
      </c>
      <c r="C112" s="40"/>
      <c r="D112" s="41"/>
      <c r="E112" s="25"/>
      <c r="F112" s="130" t="str">
        <f>IF(ISERROR(VLOOKUP($A112,#REF!,2, 0)), "", VLOOKUP($A112,#REF!, 2, 0))</f>
        <v/>
      </c>
      <c r="G112" s="131" t="str">
        <f t="shared" si="2"/>
        <v/>
      </c>
      <c r="H112" s="25"/>
      <c r="I112" s="42"/>
      <c r="J112" s="43"/>
      <c r="K112" s="25"/>
      <c r="L112" s="44" t="str">
        <f t="shared" si="3"/>
        <v/>
      </c>
      <c r="M112" s="25" t="s">
        <v>384</v>
      </c>
      <c r="N112" s="47"/>
      <c r="O112" s="25" t="s">
        <v>384</v>
      </c>
    </row>
    <row r="113" spans="1:15">
      <c r="A113" s="40" t="s">
        <v>195</v>
      </c>
      <c r="B113" s="25" t="s">
        <v>384</v>
      </c>
      <c r="C113" s="40"/>
      <c r="D113" s="41"/>
      <c r="E113" s="25"/>
      <c r="F113" s="130" t="str">
        <f>IF(ISERROR(VLOOKUP($A113,#REF!,2, 0)), "", VLOOKUP($A113,#REF!, 2, 0))</f>
        <v/>
      </c>
      <c r="G113" s="131" t="str">
        <f t="shared" si="2"/>
        <v/>
      </c>
      <c r="H113" s="25"/>
      <c r="I113" s="40"/>
      <c r="J113" s="46"/>
      <c r="K113" s="25"/>
      <c r="L113" s="44" t="str">
        <f t="shared" si="3"/>
        <v/>
      </c>
      <c r="M113" s="25" t="s">
        <v>384</v>
      </c>
      <c r="N113" s="47"/>
      <c r="O113" s="25" t="s">
        <v>384</v>
      </c>
    </row>
    <row r="114" spans="1:15" ht="23.25">
      <c r="A114" s="40" t="s">
        <v>199</v>
      </c>
      <c r="B114" s="25" t="s">
        <v>384</v>
      </c>
      <c r="C114" s="40"/>
      <c r="D114" s="41"/>
      <c r="E114" s="25"/>
      <c r="F114" s="130" t="str">
        <f>IF(ISERROR(VLOOKUP($A114,#REF!,2, 0)), "", VLOOKUP($A114,#REF!, 2, 0))</f>
        <v/>
      </c>
      <c r="G114" s="131" t="str">
        <f t="shared" si="2"/>
        <v/>
      </c>
      <c r="H114" s="25"/>
      <c r="I114" s="40"/>
      <c r="J114" s="46"/>
      <c r="K114" s="25"/>
      <c r="L114" s="44" t="str">
        <f t="shared" si="3"/>
        <v/>
      </c>
      <c r="M114" s="25" t="s">
        <v>384</v>
      </c>
      <c r="N114" s="47"/>
      <c r="O114" s="25" t="s">
        <v>384</v>
      </c>
    </row>
    <row r="115" spans="1:15">
      <c r="A115" s="40" t="s">
        <v>393</v>
      </c>
      <c r="B115" s="25" t="s">
        <v>384</v>
      </c>
      <c r="C115" s="42"/>
      <c r="D115" s="43"/>
      <c r="E115" s="25"/>
      <c r="F115" s="130" t="str">
        <f>IF(ISERROR(VLOOKUP($A115,#REF!,2, 0)), "", VLOOKUP($A115,#REF!, 2, 0))</f>
        <v/>
      </c>
      <c r="G115" s="131" t="str">
        <f t="shared" si="2"/>
        <v/>
      </c>
      <c r="H115" s="25"/>
      <c r="I115" s="42"/>
      <c r="J115" s="43"/>
      <c r="K115" s="25"/>
      <c r="L115" s="44" t="str">
        <f t="shared" si="3"/>
        <v/>
      </c>
      <c r="M115" s="25" t="s">
        <v>384</v>
      </c>
      <c r="N115" s="49"/>
      <c r="O115" s="25" t="s">
        <v>384</v>
      </c>
    </row>
    <row r="116" spans="1:15" ht="23.25">
      <c r="A116" s="40" t="s">
        <v>201</v>
      </c>
      <c r="B116" s="25" t="s">
        <v>384</v>
      </c>
      <c r="C116" s="40"/>
      <c r="D116" s="41"/>
      <c r="E116" s="25"/>
      <c r="F116" s="130" t="str">
        <f>IF(ISERROR(VLOOKUP($A116,#REF!,2, 0)), "", VLOOKUP($A116,#REF!, 2, 0))</f>
        <v/>
      </c>
      <c r="G116" s="131" t="str">
        <f t="shared" si="2"/>
        <v/>
      </c>
      <c r="H116" s="25"/>
      <c r="I116" s="40"/>
      <c r="J116" s="46"/>
      <c r="K116" s="25"/>
      <c r="L116" s="44" t="str">
        <f t="shared" si="3"/>
        <v/>
      </c>
      <c r="M116" s="25" t="s">
        <v>384</v>
      </c>
      <c r="N116" s="48"/>
      <c r="O116" s="25" t="s">
        <v>384</v>
      </c>
    </row>
    <row r="117" spans="1:15">
      <c r="A117" s="40" t="s">
        <v>203</v>
      </c>
      <c r="B117" s="25" t="s">
        <v>384</v>
      </c>
      <c r="C117" s="40"/>
      <c r="D117" s="41"/>
      <c r="E117" s="25"/>
      <c r="F117" s="130" t="str">
        <f>IF(ISERROR(VLOOKUP($A117,#REF!,2, 0)), "", VLOOKUP($A117,#REF!, 2, 0))</f>
        <v/>
      </c>
      <c r="G117" s="131" t="str">
        <f t="shared" si="2"/>
        <v/>
      </c>
      <c r="H117" s="25"/>
      <c r="I117" s="40"/>
      <c r="J117" s="46"/>
      <c r="K117" s="25"/>
      <c r="L117" s="44" t="str">
        <f t="shared" si="3"/>
        <v/>
      </c>
      <c r="M117" s="25" t="s">
        <v>384</v>
      </c>
      <c r="N117" s="48"/>
      <c r="O117" s="25" t="s">
        <v>384</v>
      </c>
    </row>
    <row r="118" spans="1:15">
      <c r="A118" s="40" t="s">
        <v>205</v>
      </c>
      <c r="B118" s="25" t="s">
        <v>384</v>
      </c>
      <c r="C118" s="40"/>
      <c r="D118" s="41"/>
      <c r="E118" s="25"/>
      <c r="F118" s="130" t="str">
        <f>IF(ISERROR(VLOOKUP($A118,#REF!,2, 0)), "", VLOOKUP($A118,#REF!, 2, 0))</f>
        <v/>
      </c>
      <c r="G118" s="131" t="str">
        <f t="shared" si="2"/>
        <v/>
      </c>
      <c r="H118" s="25"/>
      <c r="I118" s="40"/>
      <c r="J118" s="46"/>
      <c r="K118" s="25"/>
      <c r="L118" s="44" t="str">
        <f t="shared" si="3"/>
        <v/>
      </c>
      <c r="M118" s="25" t="s">
        <v>384</v>
      </c>
      <c r="N118" s="47"/>
      <c r="O118" s="25" t="s">
        <v>384</v>
      </c>
    </row>
    <row r="119" spans="1:15">
      <c r="A119" s="40" t="s">
        <v>207</v>
      </c>
      <c r="B119" s="25" t="s">
        <v>384</v>
      </c>
      <c r="C119" s="40"/>
      <c r="D119" s="41"/>
      <c r="E119" s="25"/>
      <c r="F119" s="130" t="str">
        <f>IF(ISERROR(VLOOKUP($A119,#REF!,2, 0)), "", VLOOKUP($A119,#REF!, 2, 0))</f>
        <v/>
      </c>
      <c r="G119" s="131" t="str">
        <f t="shared" si="2"/>
        <v/>
      </c>
      <c r="H119" s="25"/>
      <c r="I119" s="42"/>
      <c r="J119" s="43"/>
      <c r="K119" s="25"/>
      <c r="L119" s="44" t="str">
        <f t="shared" si="3"/>
        <v/>
      </c>
      <c r="M119" s="25" t="s">
        <v>384</v>
      </c>
      <c r="N119" s="47"/>
      <c r="O119" s="25" t="s">
        <v>384</v>
      </c>
    </row>
    <row r="120" spans="1:15">
      <c r="A120" s="40" t="s">
        <v>209</v>
      </c>
      <c r="B120" s="25" t="s">
        <v>384</v>
      </c>
      <c r="C120" s="40"/>
      <c r="D120" s="41"/>
      <c r="E120" s="25"/>
      <c r="F120" s="130" t="str">
        <f>IF(ISERROR(VLOOKUP($A120,#REF!,2, 0)), "", VLOOKUP($A120,#REF!, 2, 0))</f>
        <v/>
      </c>
      <c r="G120" s="131" t="str">
        <f t="shared" si="2"/>
        <v/>
      </c>
      <c r="H120" s="25"/>
      <c r="I120" s="40"/>
      <c r="J120" s="46"/>
      <c r="K120" s="25"/>
      <c r="L120" s="44" t="str">
        <f t="shared" si="3"/>
        <v/>
      </c>
      <c r="M120" s="25" t="s">
        <v>384</v>
      </c>
      <c r="N120" s="48"/>
      <c r="O120" s="25" t="s">
        <v>384</v>
      </c>
    </row>
    <row r="121" spans="1:15">
      <c r="A121" s="40" t="s">
        <v>211</v>
      </c>
      <c r="B121" s="25" t="s">
        <v>384</v>
      </c>
      <c r="C121" s="40"/>
      <c r="D121" s="41"/>
      <c r="E121" s="25"/>
      <c r="F121" s="130" t="str">
        <f>IF(ISERROR(VLOOKUP($A121,#REF!,2, 0)), "", VLOOKUP($A121,#REF!, 2, 0))</f>
        <v/>
      </c>
      <c r="G121" s="131" t="str">
        <f t="shared" si="2"/>
        <v/>
      </c>
      <c r="H121" s="25"/>
      <c r="I121" s="40"/>
      <c r="J121" s="46"/>
      <c r="K121" s="25"/>
      <c r="L121" s="44" t="str">
        <f t="shared" si="3"/>
        <v/>
      </c>
      <c r="M121" s="25" t="s">
        <v>384</v>
      </c>
      <c r="N121" s="47"/>
      <c r="O121" s="25" t="s">
        <v>384</v>
      </c>
    </row>
    <row r="122" spans="1:15" ht="23.25">
      <c r="A122" s="40" t="s">
        <v>466</v>
      </c>
      <c r="B122" s="25" t="s">
        <v>384</v>
      </c>
      <c r="C122" s="42"/>
      <c r="D122" s="43"/>
      <c r="E122" s="25"/>
      <c r="F122" s="130" t="str">
        <f>IF(ISERROR(VLOOKUP($A122,#REF!,2, 0)), "", VLOOKUP($A122,#REF!, 2, 0))</f>
        <v/>
      </c>
      <c r="G122" s="131" t="str">
        <f t="shared" si="2"/>
        <v/>
      </c>
      <c r="H122" s="25"/>
      <c r="I122" s="42"/>
      <c r="J122" s="43"/>
      <c r="K122" s="25"/>
      <c r="L122" s="44" t="str">
        <f t="shared" si="3"/>
        <v/>
      </c>
      <c r="M122" s="25" t="s">
        <v>384</v>
      </c>
      <c r="N122" s="49"/>
      <c r="O122" s="25" t="s">
        <v>384</v>
      </c>
    </row>
    <row r="123" spans="1:15">
      <c r="A123" s="40" t="s">
        <v>213</v>
      </c>
      <c r="B123" s="25" t="s">
        <v>384</v>
      </c>
      <c r="C123" s="40"/>
      <c r="D123" s="41"/>
      <c r="E123" s="25"/>
      <c r="F123" s="130" t="str">
        <f>IF(ISERROR(VLOOKUP($A123,#REF!,2, 0)), "", VLOOKUP($A123,#REF!, 2, 0))</f>
        <v/>
      </c>
      <c r="G123" s="131" t="str">
        <f t="shared" si="2"/>
        <v/>
      </c>
      <c r="H123" s="25"/>
      <c r="I123" s="40"/>
      <c r="J123" s="46"/>
      <c r="K123" s="25"/>
      <c r="L123" s="44" t="str">
        <f t="shared" si="3"/>
        <v/>
      </c>
      <c r="M123" s="25" t="s">
        <v>384</v>
      </c>
      <c r="N123" s="48"/>
      <c r="O123" s="25" t="s">
        <v>384</v>
      </c>
    </row>
    <row r="124" spans="1:15">
      <c r="A124" s="40" t="s">
        <v>215</v>
      </c>
      <c r="B124" s="25" t="s">
        <v>384</v>
      </c>
      <c r="C124" s="40"/>
      <c r="D124" s="41"/>
      <c r="E124" s="25"/>
      <c r="F124" s="130" t="str">
        <f>IF(ISERROR(VLOOKUP($A124,#REF!,2, 0)), "", VLOOKUP($A124,#REF!, 2, 0))</f>
        <v/>
      </c>
      <c r="G124" s="131" t="str">
        <f t="shared" si="2"/>
        <v/>
      </c>
      <c r="H124" s="25"/>
      <c r="I124" s="40"/>
      <c r="J124" s="46"/>
      <c r="K124" s="25"/>
      <c r="L124" s="44" t="str">
        <f t="shared" si="3"/>
        <v/>
      </c>
      <c r="M124" s="25" t="s">
        <v>384</v>
      </c>
      <c r="N124" s="47"/>
      <c r="O124" s="25" t="s">
        <v>384</v>
      </c>
    </row>
    <row r="125" spans="1:15">
      <c r="A125" s="40" t="s">
        <v>217</v>
      </c>
      <c r="B125" s="25" t="s">
        <v>384</v>
      </c>
      <c r="C125" s="40"/>
      <c r="D125" s="41"/>
      <c r="E125" s="25"/>
      <c r="F125" s="130" t="str">
        <f>IF(ISERROR(VLOOKUP($A125,#REF!,2, 0)), "", VLOOKUP($A125,#REF!, 2, 0))</f>
        <v/>
      </c>
      <c r="G125" s="131" t="str">
        <f t="shared" si="2"/>
        <v/>
      </c>
      <c r="H125" s="25"/>
      <c r="I125" s="40"/>
      <c r="J125" s="46"/>
      <c r="K125" s="25"/>
      <c r="L125" s="44" t="str">
        <f t="shared" si="3"/>
        <v/>
      </c>
      <c r="M125" s="25" t="s">
        <v>384</v>
      </c>
      <c r="N125" s="48"/>
      <c r="O125" s="25" t="s">
        <v>384</v>
      </c>
    </row>
    <row r="126" spans="1:15">
      <c r="A126" s="40" t="s">
        <v>394</v>
      </c>
      <c r="B126" s="25" t="s">
        <v>384</v>
      </c>
      <c r="C126" s="42"/>
      <c r="D126" s="43"/>
      <c r="E126" s="25"/>
      <c r="F126" s="130" t="str">
        <f>IF(ISERROR(VLOOKUP($A126,#REF!,2, 0)), "", VLOOKUP($A126,#REF!, 2, 0))</f>
        <v/>
      </c>
      <c r="G126" s="131" t="str">
        <f t="shared" si="2"/>
        <v/>
      </c>
      <c r="H126" s="25"/>
      <c r="I126" s="42"/>
      <c r="J126" s="43"/>
      <c r="K126" s="25"/>
      <c r="L126" s="44" t="str">
        <f t="shared" si="3"/>
        <v/>
      </c>
      <c r="M126" s="25" t="s">
        <v>384</v>
      </c>
      <c r="N126" s="49"/>
      <c r="O126" s="25" t="s">
        <v>384</v>
      </c>
    </row>
    <row r="127" spans="1:15">
      <c r="A127" s="40" t="s">
        <v>221</v>
      </c>
      <c r="B127" s="25" t="s">
        <v>384</v>
      </c>
      <c r="C127" s="40"/>
      <c r="D127" s="41"/>
      <c r="E127" s="25"/>
      <c r="F127" s="130" t="str">
        <f>IF(ISERROR(VLOOKUP($A127,#REF!,2, 0)), "", VLOOKUP($A127,#REF!, 2, 0))</f>
        <v/>
      </c>
      <c r="G127" s="131" t="str">
        <f t="shared" si="2"/>
        <v/>
      </c>
      <c r="H127" s="25"/>
      <c r="I127" s="40"/>
      <c r="J127" s="46"/>
      <c r="K127" s="25"/>
      <c r="L127" s="44" t="str">
        <f t="shared" si="3"/>
        <v/>
      </c>
      <c r="M127" s="25" t="s">
        <v>384</v>
      </c>
      <c r="N127" s="47"/>
      <c r="O127" s="25" t="s">
        <v>384</v>
      </c>
    </row>
    <row r="128" spans="1:15">
      <c r="A128" s="40" t="s">
        <v>223</v>
      </c>
      <c r="B128" s="25" t="s">
        <v>384</v>
      </c>
      <c r="C128" s="42"/>
      <c r="D128" s="43"/>
      <c r="E128" s="25"/>
      <c r="F128" s="130" t="str">
        <f>IF(ISERROR(VLOOKUP($A128,#REF!,2, 0)), "", VLOOKUP($A128,#REF!, 2, 0))</f>
        <v/>
      </c>
      <c r="G128" s="131" t="str">
        <f t="shared" si="2"/>
        <v/>
      </c>
      <c r="H128" s="25"/>
      <c r="I128" s="42"/>
      <c r="J128" s="43"/>
      <c r="K128" s="25"/>
      <c r="L128" s="44" t="str">
        <f t="shared" si="3"/>
        <v/>
      </c>
      <c r="M128" s="25" t="s">
        <v>384</v>
      </c>
      <c r="N128" s="49"/>
      <c r="O128" s="25" t="s">
        <v>384</v>
      </c>
    </row>
    <row r="129" spans="1:15">
      <c r="A129" s="40" t="s">
        <v>225</v>
      </c>
      <c r="B129" s="25" t="s">
        <v>384</v>
      </c>
      <c r="C129" s="40"/>
      <c r="D129" s="41"/>
      <c r="E129" s="25"/>
      <c r="F129" s="130" t="str">
        <f>IF(ISERROR(VLOOKUP($A129,#REF!,2, 0)), "", VLOOKUP($A129,#REF!, 2, 0))</f>
        <v/>
      </c>
      <c r="G129" s="131" t="str">
        <f t="shared" si="2"/>
        <v/>
      </c>
      <c r="H129" s="25"/>
      <c r="I129" s="40"/>
      <c r="J129" s="46"/>
      <c r="K129" s="25"/>
      <c r="L129" s="44" t="str">
        <f t="shared" si="3"/>
        <v/>
      </c>
      <c r="M129" s="25" t="s">
        <v>384</v>
      </c>
      <c r="N129" s="47"/>
      <c r="O129" s="25" t="s">
        <v>384</v>
      </c>
    </row>
    <row r="130" spans="1:15" ht="23.25">
      <c r="A130" s="40" t="s">
        <v>227</v>
      </c>
      <c r="B130" s="25" t="s">
        <v>384</v>
      </c>
      <c r="C130" s="40"/>
      <c r="D130" s="41"/>
      <c r="E130" s="25"/>
      <c r="F130" s="130" t="str">
        <f>IF(ISERROR(VLOOKUP($A130,#REF!,2, 0)), "", VLOOKUP($A130,#REF!, 2, 0))</f>
        <v/>
      </c>
      <c r="G130" s="131" t="str">
        <f t="shared" si="2"/>
        <v/>
      </c>
      <c r="H130" s="25"/>
      <c r="I130" s="40"/>
      <c r="J130" s="46"/>
      <c r="K130" s="25"/>
      <c r="L130" s="44" t="str">
        <f t="shared" si="3"/>
        <v/>
      </c>
      <c r="M130" s="25" t="s">
        <v>384</v>
      </c>
      <c r="N130" s="47"/>
      <c r="O130" s="25" t="s">
        <v>384</v>
      </c>
    </row>
    <row r="131" spans="1:15">
      <c r="A131" s="40" t="s">
        <v>229</v>
      </c>
      <c r="B131" s="25" t="s">
        <v>384</v>
      </c>
      <c r="C131" s="40"/>
      <c r="D131" s="41"/>
      <c r="E131" s="25"/>
      <c r="F131" s="130" t="str">
        <f>IF(ISERROR(VLOOKUP($A131,#REF!,2, 0)), "", VLOOKUP($A131,#REF!, 2, 0))</f>
        <v/>
      </c>
      <c r="G131" s="131" t="str">
        <f t="shared" si="2"/>
        <v/>
      </c>
      <c r="H131" s="25"/>
      <c r="I131" s="40"/>
      <c r="J131" s="46"/>
      <c r="K131" s="25"/>
      <c r="L131" s="44" t="str">
        <f t="shared" si="3"/>
        <v/>
      </c>
      <c r="M131" s="25" t="s">
        <v>384</v>
      </c>
      <c r="N131" s="48"/>
      <c r="O131" s="25" t="s">
        <v>384</v>
      </c>
    </row>
    <row r="132" spans="1:15" ht="23.25">
      <c r="A132" s="40" t="s">
        <v>231</v>
      </c>
      <c r="B132" s="25" t="s">
        <v>384</v>
      </c>
      <c r="C132" s="40"/>
      <c r="D132" s="41"/>
      <c r="E132" s="25"/>
      <c r="F132" s="130" t="str">
        <f>IF(ISERROR(VLOOKUP($A132,#REF!,2, 0)), "", VLOOKUP($A132,#REF!, 2, 0))</f>
        <v/>
      </c>
      <c r="G132" s="131" t="str">
        <f t="shared" si="2"/>
        <v/>
      </c>
      <c r="H132" s="25"/>
      <c r="I132" s="40"/>
      <c r="J132" s="46"/>
      <c r="K132" s="25"/>
      <c r="L132" s="44" t="str">
        <f t="shared" si="3"/>
        <v/>
      </c>
      <c r="M132" s="25" t="s">
        <v>384</v>
      </c>
      <c r="N132" s="48"/>
      <c r="O132" s="25" t="s">
        <v>384</v>
      </c>
    </row>
    <row r="133" spans="1:15">
      <c r="A133" s="40" t="s">
        <v>233</v>
      </c>
      <c r="B133" s="25" t="s">
        <v>384</v>
      </c>
      <c r="C133" s="40"/>
      <c r="D133" s="41"/>
      <c r="E133" s="25"/>
      <c r="F133" s="130" t="str">
        <f>IF(ISERROR(VLOOKUP($A133,#REF!,2, 0)), "", VLOOKUP($A133,#REF!, 2, 0))</f>
        <v/>
      </c>
      <c r="G133" s="131" t="str">
        <f t="shared" si="2"/>
        <v/>
      </c>
      <c r="H133" s="25"/>
      <c r="I133" s="40"/>
      <c r="J133" s="46"/>
      <c r="K133" s="25"/>
      <c r="L133" s="44" t="str">
        <f t="shared" si="3"/>
        <v/>
      </c>
      <c r="M133" s="25" t="s">
        <v>384</v>
      </c>
      <c r="N133" s="48"/>
      <c r="O133" s="25" t="s">
        <v>384</v>
      </c>
    </row>
    <row r="134" spans="1:15">
      <c r="A134" s="40" t="s">
        <v>235</v>
      </c>
      <c r="B134" s="25" t="s">
        <v>384</v>
      </c>
      <c r="C134" s="40"/>
      <c r="D134" s="41"/>
      <c r="E134" s="25"/>
      <c r="F134" s="130" t="str">
        <f>IF(ISERROR(VLOOKUP($A134,#REF!,2, 0)), "", VLOOKUP($A134,#REF!, 2, 0))</f>
        <v/>
      </c>
      <c r="G134" s="131" t="str">
        <f t="shared" si="2"/>
        <v/>
      </c>
      <c r="H134" s="25"/>
      <c r="I134" s="40"/>
      <c r="J134" s="46"/>
      <c r="K134" s="25"/>
      <c r="L134" s="44" t="str">
        <f t="shared" si="3"/>
        <v/>
      </c>
      <c r="M134" s="25" t="s">
        <v>384</v>
      </c>
      <c r="N134" s="47"/>
      <c r="O134" s="25" t="s">
        <v>384</v>
      </c>
    </row>
    <row r="135" spans="1:15">
      <c r="A135" s="40" t="s">
        <v>395</v>
      </c>
      <c r="B135" s="25" t="s">
        <v>384</v>
      </c>
      <c r="C135" s="42"/>
      <c r="D135" s="43"/>
      <c r="E135" s="25"/>
      <c r="F135" s="130" t="str">
        <f>IF(ISERROR(VLOOKUP($A135,#REF!,2, 0)), "", VLOOKUP($A135,#REF!, 2, 0))</f>
        <v/>
      </c>
      <c r="G135" s="131" t="str">
        <f t="shared" si="2"/>
        <v/>
      </c>
      <c r="H135" s="25"/>
      <c r="I135" s="42"/>
      <c r="J135" s="43"/>
      <c r="K135" s="25"/>
      <c r="L135" s="44" t="str">
        <f t="shared" si="3"/>
        <v/>
      </c>
      <c r="M135" s="25" t="s">
        <v>384</v>
      </c>
      <c r="N135" s="49"/>
      <c r="O135" s="25" t="s">
        <v>384</v>
      </c>
    </row>
    <row r="136" spans="1:15">
      <c r="A136" s="40" t="s">
        <v>237</v>
      </c>
      <c r="B136" s="25" t="s">
        <v>384</v>
      </c>
      <c r="C136" s="40"/>
      <c r="D136" s="41"/>
      <c r="E136" s="25"/>
      <c r="F136" s="130" t="str">
        <f>IF(ISERROR(VLOOKUP($A136,#REF!,2, 0)), "", VLOOKUP($A136,#REF!, 2, 0))</f>
        <v/>
      </c>
      <c r="G136" s="131" t="str">
        <f t="shared" si="2"/>
        <v/>
      </c>
      <c r="H136" s="25"/>
      <c r="I136" s="40"/>
      <c r="J136" s="46"/>
      <c r="K136" s="25"/>
      <c r="L136" s="44" t="str">
        <f t="shared" si="3"/>
        <v/>
      </c>
      <c r="M136" s="25" t="s">
        <v>384</v>
      </c>
      <c r="N136" s="47"/>
      <c r="O136" s="25" t="s">
        <v>384</v>
      </c>
    </row>
    <row r="137" spans="1:15" ht="23.25">
      <c r="A137" s="40" t="s">
        <v>239</v>
      </c>
      <c r="B137" s="25" t="s">
        <v>384</v>
      </c>
      <c r="C137" s="40"/>
      <c r="D137" s="41"/>
      <c r="E137" s="25"/>
      <c r="F137" s="130" t="str">
        <f>IF(ISERROR(VLOOKUP($A137,#REF!,2, 0)), "", VLOOKUP($A137,#REF!, 2, 0))</f>
        <v/>
      </c>
      <c r="G137" s="131" t="str">
        <f t="shared" si="2"/>
        <v/>
      </c>
      <c r="H137" s="25"/>
      <c r="I137" s="40"/>
      <c r="J137" s="46"/>
      <c r="K137" s="25"/>
      <c r="L137" s="44" t="str">
        <f t="shared" si="3"/>
        <v/>
      </c>
      <c r="M137" s="25" t="s">
        <v>384</v>
      </c>
      <c r="N137" s="47"/>
      <c r="O137" s="25" t="s">
        <v>384</v>
      </c>
    </row>
    <row r="138" spans="1:15" ht="23.25">
      <c r="A138" s="40" t="s">
        <v>241</v>
      </c>
      <c r="B138" s="25" t="s">
        <v>384</v>
      </c>
      <c r="C138" s="40"/>
      <c r="D138" s="41"/>
      <c r="E138" s="25"/>
      <c r="F138" s="130" t="str">
        <f>IF(ISERROR(VLOOKUP($A138,#REF!,2, 0)), "", VLOOKUP($A138,#REF!, 2, 0))</f>
        <v/>
      </c>
      <c r="G138" s="131" t="str">
        <f t="shared" si="2"/>
        <v/>
      </c>
      <c r="H138" s="25"/>
      <c r="I138" s="40"/>
      <c r="J138" s="46"/>
      <c r="K138" s="25"/>
      <c r="L138" s="44" t="str">
        <f t="shared" si="3"/>
        <v/>
      </c>
      <c r="M138" s="25" t="s">
        <v>384</v>
      </c>
      <c r="N138" s="47"/>
      <c r="O138" s="25" t="s">
        <v>384</v>
      </c>
    </row>
    <row r="139" spans="1:15">
      <c r="A139" s="40" t="s">
        <v>243</v>
      </c>
      <c r="B139" s="25" t="s">
        <v>384</v>
      </c>
      <c r="C139" s="40"/>
      <c r="D139" s="41"/>
      <c r="E139" s="25"/>
      <c r="F139" s="130" t="str">
        <f>IF(ISERROR(VLOOKUP($A139,#REF!,2, 0)), "", VLOOKUP($A139,#REF!, 2, 0))</f>
        <v/>
      </c>
      <c r="G139" s="131" t="str">
        <f t="shared" si="2"/>
        <v/>
      </c>
      <c r="H139" s="25"/>
      <c r="I139" s="40"/>
      <c r="J139" s="46"/>
      <c r="K139" s="25"/>
      <c r="L139" s="44" t="str">
        <f t="shared" si="3"/>
        <v/>
      </c>
      <c r="M139" s="25" t="s">
        <v>384</v>
      </c>
      <c r="N139" s="48"/>
      <c r="O139" s="25" t="s">
        <v>384</v>
      </c>
    </row>
    <row r="140" spans="1:15">
      <c r="A140" s="40" t="s">
        <v>245</v>
      </c>
      <c r="B140" s="25" t="s">
        <v>384</v>
      </c>
      <c r="C140" s="40"/>
      <c r="D140" s="41"/>
      <c r="E140" s="25"/>
      <c r="F140" s="130" t="str">
        <f>IF(ISERROR(VLOOKUP($A140,#REF!,2, 0)), "", VLOOKUP($A140,#REF!, 2, 0))</f>
        <v/>
      </c>
      <c r="G140" s="131" t="str">
        <f t="shared" si="2"/>
        <v/>
      </c>
      <c r="H140" s="25"/>
      <c r="I140" s="40"/>
      <c r="J140" s="46"/>
      <c r="K140" s="25"/>
      <c r="L140" s="44" t="str">
        <f t="shared" si="3"/>
        <v/>
      </c>
      <c r="M140" s="25" t="s">
        <v>384</v>
      </c>
      <c r="N140" s="48"/>
      <c r="O140" s="25" t="s">
        <v>384</v>
      </c>
    </row>
    <row r="141" spans="1:15">
      <c r="A141" s="40" t="s">
        <v>247</v>
      </c>
      <c r="B141" s="25" t="s">
        <v>384</v>
      </c>
      <c r="C141" s="40"/>
      <c r="D141" s="41"/>
      <c r="E141" s="25"/>
      <c r="F141" s="130" t="str">
        <f>IF(ISERROR(VLOOKUP($A141,#REF!,2, 0)), "", VLOOKUP($A141,#REF!, 2, 0))</f>
        <v/>
      </c>
      <c r="G141" s="131" t="str">
        <f t="shared" ref="G141:G204" si="4">IF(F141="", "", ROUND(1 + 9 * ((F141 - MIN($F$12:$F$1600)) / (MAX($F$12:$F$1600) - MIN($F$12:$F$1600))), 2))</f>
        <v/>
      </c>
      <c r="H141" s="25"/>
      <c r="I141" s="40"/>
      <c r="J141" s="46"/>
      <c r="K141" s="25"/>
      <c r="L141" s="44" t="str">
        <f t="shared" ref="L141:L204" si="5">IF(ISERROR(AVERAGE(D141,G141,J141)),"",AVERAGE(D141,G141,J141))</f>
        <v/>
      </c>
      <c r="M141" s="25" t="s">
        <v>384</v>
      </c>
      <c r="N141" s="48"/>
      <c r="O141" s="25" t="s">
        <v>384</v>
      </c>
    </row>
    <row r="142" spans="1:15" ht="23.25">
      <c r="A142" s="40" t="s">
        <v>252</v>
      </c>
      <c r="B142" s="25" t="s">
        <v>384</v>
      </c>
      <c r="C142" s="40"/>
      <c r="D142" s="41"/>
      <c r="E142" s="25"/>
      <c r="F142" s="130" t="str">
        <f>IF(ISERROR(VLOOKUP($A142,#REF!,2, 0)), "", VLOOKUP($A142,#REF!, 2, 0))</f>
        <v/>
      </c>
      <c r="G142" s="131" t="str">
        <f t="shared" si="4"/>
        <v/>
      </c>
      <c r="H142" s="25"/>
      <c r="I142" s="40"/>
      <c r="J142" s="46"/>
      <c r="K142" s="25"/>
      <c r="L142" s="44" t="str">
        <f t="shared" si="5"/>
        <v/>
      </c>
      <c r="M142" s="25" t="s">
        <v>384</v>
      </c>
      <c r="N142" s="47"/>
      <c r="O142" s="25" t="s">
        <v>384</v>
      </c>
    </row>
    <row r="143" spans="1:15" ht="23.25">
      <c r="A143" s="50" t="s">
        <v>250</v>
      </c>
      <c r="B143" s="25" t="s">
        <v>384</v>
      </c>
      <c r="C143" s="40"/>
      <c r="D143" s="41"/>
      <c r="E143" s="25"/>
      <c r="F143" s="130" t="str">
        <f>IF(ISERROR(VLOOKUP($A143,#REF!,2, 0)), "", VLOOKUP($A143,#REF!, 2, 0))</f>
        <v/>
      </c>
      <c r="G143" s="131" t="str">
        <f t="shared" si="4"/>
        <v/>
      </c>
      <c r="H143" s="25"/>
      <c r="I143" s="42"/>
      <c r="J143" s="43"/>
      <c r="K143" s="25"/>
      <c r="L143" s="44" t="str">
        <f t="shared" si="5"/>
        <v/>
      </c>
      <c r="M143" s="25" t="s">
        <v>384</v>
      </c>
      <c r="N143" s="48"/>
      <c r="O143" s="25" t="s">
        <v>384</v>
      </c>
    </row>
    <row r="144" spans="1:15">
      <c r="A144" s="40" t="s">
        <v>254</v>
      </c>
      <c r="B144" s="25" t="s">
        <v>384</v>
      </c>
      <c r="C144" s="40"/>
      <c r="D144" s="41"/>
      <c r="E144" s="25"/>
      <c r="F144" s="130" t="str">
        <f>IF(ISERROR(VLOOKUP($A144,#REF!,2, 0)), "", VLOOKUP($A144,#REF!, 2, 0))</f>
        <v/>
      </c>
      <c r="G144" s="131" t="str">
        <f t="shared" si="4"/>
        <v/>
      </c>
      <c r="H144" s="25"/>
      <c r="I144" s="40"/>
      <c r="J144" s="46"/>
      <c r="K144" s="25"/>
      <c r="L144" s="44" t="str">
        <f t="shared" si="5"/>
        <v/>
      </c>
      <c r="M144" s="25" t="s">
        <v>384</v>
      </c>
      <c r="N144" s="47"/>
      <c r="O144" s="25" t="s">
        <v>384</v>
      </c>
    </row>
    <row r="145" spans="1:15">
      <c r="A145" s="40" t="s">
        <v>256</v>
      </c>
      <c r="B145" s="25" t="s">
        <v>384</v>
      </c>
      <c r="C145" s="40"/>
      <c r="D145" s="41"/>
      <c r="E145" s="25"/>
      <c r="F145" s="130" t="str">
        <f>IF(ISERROR(VLOOKUP($A145,#REF!,2, 0)), "", VLOOKUP($A145,#REF!, 2, 0))</f>
        <v/>
      </c>
      <c r="G145" s="131" t="str">
        <f t="shared" si="4"/>
        <v/>
      </c>
      <c r="H145" s="25"/>
      <c r="I145" s="40"/>
      <c r="J145" s="46"/>
      <c r="K145" s="25"/>
      <c r="L145" s="44" t="str">
        <f t="shared" si="5"/>
        <v/>
      </c>
      <c r="M145" s="25" t="s">
        <v>384</v>
      </c>
      <c r="N145" s="48"/>
      <c r="O145" s="25" t="s">
        <v>384</v>
      </c>
    </row>
    <row r="146" spans="1:15">
      <c r="A146" s="40" t="s">
        <v>258</v>
      </c>
      <c r="B146" s="25" t="s">
        <v>384</v>
      </c>
      <c r="C146" s="40"/>
      <c r="D146" s="41"/>
      <c r="E146" s="25"/>
      <c r="F146" s="130" t="str">
        <f>IF(ISERROR(VLOOKUP($A146,#REF!,2, 0)), "", VLOOKUP($A146,#REF!, 2, 0))</f>
        <v/>
      </c>
      <c r="G146" s="131" t="str">
        <f t="shared" si="4"/>
        <v/>
      </c>
      <c r="H146" s="25"/>
      <c r="I146" s="40"/>
      <c r="J146" s="46"/>
      <c r="K146" s="25"/>
      <c r="L146" s="44" t="str">
        <f t="shared" si="5"/>
        <v/>
      </c>
      <c r="M146" s="25" t="s">
        <v>384</v>
      </c>
      <c r="N146" s="48"/>
      <c r="O146" s="25" t="s">
        <v>384</v>
      </c>
    </row>
    <row r="147" spans="1:15">
      <c r="A147" s="40" t="s">
        <v>396</v>
      </c>
      <c r="B147" s="25" t="s">
        <v>384</v>
      </c>
      <c r="C147" s="40"/>
      <c r="D147" s="41"/>
      <c r="E147" s="25"/>
      <c r="F147" s="130" t="str">
        <f>IF(ISERROR(VLOOKUP($A147,#REF!,2, 0)), "", VLOOKUP($A147,#REF!, 2, 0))</f>
        <v/>
      </c>
      <c r="G147" s="131" t="str">
        <f t="shared" si="4"/>
        <v/>
      </c>
      <c r="H147" s="25"/>
      <c r="I147" s="42"/>
      <c r="J147" s="43"/>
      <c r="K147" s="25"/>
      <c r="L147" s="44" t="str">
        <f t="shared" si="5"/>
        <v/>
      </c>
      <c r="M147" s="25" t="s">
        <v>384</v>
      </c>
      <c r="N147" s="47"/>
      <c r="O147" s="25" t="s">
        <v>384</v>
      </c>
    </row>
    <row r="148" spans="1:15">
      <c r="A148" s="40" t="s">
        <v>260</v>
      </c>
      <c r="B148" s="25" t="s">
        <v>384</v>
      </c>
      <c r="C148" s="42"/>
      <c r="D148" s="43"/>
      <c r="E148" s="25"/>
      <c r="F148" s="130" t="str">
        <f>IF(ISERROR(VLOOKUP($A148,#REF!,2, 0)), "", VLOOKUP($A148,#REF!, 2, 0))</f>
        <v/>
      </c>
      <c r="G148" s="131" t="str">
        <f t="shared" si="4"/>
        <v/>
      </c>
      <c r="H148" s="25"/>
      <c r="I148" s="42"/>
      <c r="J148" s="43"/>
      <c r="K148" s="25"/>
      <c r="L148" s="44" t="str">
        <f t="shared" si="5"/>
        <v/>
      </c>
      <c r="M148" s="25" t="s">
        <v>384</v>
      </c>
      <c r="N148" s="49"/>
      <c r="O148" s="25" t="s">
        <v>384</v>
      </c>
    </row>
    <row r="149" spans="1:15">
      <c r="A149" s="40" t="s">
        <v>262</v>
      </c>
      <c r="B149" s="25" t="s">
        <v>384</v>
      </c>
      <c r="C149" s="40"/>
      <c r="D149" s="41"/>
      <c r="E149" s="25"/>
      <c r="F149" s="130" t="str">
        <f>IF(ISERROR(VLOOKUP($A149,#REF!,2, 0)), "", VLOOKUP($A149,#REF!, 2, 0))</f>
        <v/>
      </c>
      <c r="G149" s="131" t="str">
        <f t="shared" si="4"/>
        <v/>
      </c>
      <c r="H149" s="25"/>
      <c r="I149" s="40"/>
      <c r="J149" s="46"/>
      <c r="K149" s="25"/>
      <c r="L149" s="44" t="str">
        <f t="shared" si="5"/>
        <v/>
      </c>
      <c r="M149" s="25" t="s">
        <v>384</v>
      </c>
      <c r="N149" s="47"/>
      <c r="O149" s="25" t="s">
        <v>384</v>
      </c>
    </row>
    <row r="150" spans="1:15" ht="35.25">
      <c r="A150" s="40" t="s">
        <v>264</v>
      </c>
      <c r="B150" s="25" t="s">
        <v>384</v>
      </c>
      <c r="C150" s="40"/>
      <c r="D150" s="41"/>
      <c r="E150" s="25"/>
      <c r="F150" s="130" t="str">
        <f>IF(ISERROR(VLOOKUP($A150,#REF!,2, 0)), "", VLOOKUP($A150,#REF!, 2, 0))</f>
        <v/>
      </c>
      <c r="G150" s="131" t="str">
        <f t="shared" si="4"/>
        <v/>
      </c>
      <c r="H150" s="25"/>
      <c r="I150" s="40"/>
      <c r="J150" s="46"/>
      <c r="K150" s="25"/>
      <c r="L150" s="44" t="str">
        <f t="shared" si="5"/>
        <v/>
      </c>
      <c r="M150" s="25" t="s">
        <v>384</v>
      </c>
      <c r="N150" s="48"/>
      <c r="O150" s="25" t="s">
        <v>384</v>
      </c>
    </row>
    <row r="151" spans="1:15">
      <c r="A151" s="40" t="s">
        <v>266</v>
      </c>
      <c r="B151" s="25" t="s">
        <v>384</v>
      </c>
      <c r="C151" s="40"/>
      <c r="D151" s="41"/>
      <c r="E151" s="25"/>
      <c r="F151" s="130" t="str">
        <f>IF(ISERROR(VLOOKUP($A151,#REF!,2, 0)), "", VLOOKUP($A151,#REF!, 2, 0))</f>
        <v/>
      </c>
      <c r="G151" s="131" t="str">
        <f t="shared" si="4"/>
        <v/>
      </c>
      <c r="H151" s="25"/>
      <c r="I151" s="40"/>
      <c r="J151" s="46"/>
      <c r="K151" s="25"/>
      <c r="L151" s="44" t="str">
        <f t="shared" si="5"/>
        <v/>
      </c>
      <c r="M151" s="25" t="s">
        <v>384</v>
      </c>
      <c r="N151" s="47"/>
      <c r="O151" s="25" t="s">
        <v>384</v>
      </c>
    </row>
    <row r="152" spans="1:15">
      <c r="A152" s="40" t="s">
        <v>268</v>
      </c>
      <c r="B152" s="25" t="s">
        <v>384</v>
      </c>
      <c r="C152" s="40"/>
      <c r="D152" s="41"/>
      <c r="E152" s="25"/>
      <c r="F152" s="130" t="str">
        <f>IF(ISERROR(VLOOKUP($A152,#REF!,2, 0)), "", VLOOKUP($A152,#REF!, 2, 0))</f>
        <v/>
      </c>
      <c r="G152" s="131" t="str">
        <f t="shared" si="4"/>
        <v/>
      </c>
      <c r="H152" s="25"/>
      <c r="I152" s="40"/>
      <c r="J152" s="46"/>
      <c r="K152" s="25"/>
      <c r="L152" s="44" t="str">
        <f t="shared" si="5"/>
        <v/>
      </c>
      <c r="M152" s="25" t="s">
        <v>384</v>
      </c>
      <c r="N152" s="47"/>
      <c r="O152" s="25" t="s">
        <v>384</v>
      </c>
    </row>
    <row r="153" spans="1:15">
      <c r="A153" s="40" t="s">
        <v>270</v>
      </c>
      <c r="B153" s="25" t="s">
        <v>384</v>
      </c>
      <c r="C153" s="40"/>
      <c r="D153" s="41"/>
      <c r="E153" s="25"/>
      <c r="F153" s="130" t="str">
        <f>IF(ISERROR(VLOOKUP($A153,#REF!,2, 0)), "", VLOOKUP($A153,#REF!, 2, 0))</f>
        <v/>
      </c>
      <c r="G153" s="131" t="str">
        <f t="shared" si="4"/>
        <v/>
      </c>
      <c r="H153" s="25"/>
      <c r="I153" s="40"/>
      <c r="J153" s="46"/>
      <c r="K153" s="25"/>
      <c r="L153" s="44" t="str">
        <f t="shared" si="5"/>
        <v/>
      </c>
      <c r="M153" s="25" t="s">
        <v>384</v>
      </c>
      <c r="N153" s="48"/>
      <c r="O153" s="25" t="s">
        <v>384</v>
      </c>
    </row>
    <row r="154" spans="1:15">
      <c r="A154" s="40" t="s">
        <v>272</v>
      </c>
      <c r="B154" s="25" t="s">
        <v>384</v>
      </c>
      <c r="C154" s="40"/>
      <c r="D154" s="41"/>
      <c r="E154" s="25"/>
      <c r="F154" s="130" t="str">
        <f>IF(ISERROR(VLOOKUP($A154,#REF!,2, 0)), "", VLOOKUP($A154,#REF!, 2, 0))</f>
        <v/>
      </c>
      <c r="G154" s="131" t="str">
        <f t="shared" si="4"/>
        <v/>
      </c>
      <c r="H154" s="25"/>
      <c r="I154" s="40"/>
      <c r="J154" s="46"/>
      <c r="K154" s="25"/>
      <c r="L154" s="44" t="str">
        <f t="shared" si="5"/>
        <v/>
      </c>
      <c r="M154" s="25" t="s">
        <v>384</v>
      </c>
      <c r="N154" s="47"/>
      <c r="O154" s="25" t="s">
        <v>384</v>
      </c>
    </row>
    <row r="155" spans="1:15">
      <c r="A155" s="40" t="s">
        <v>274</v>
      </c>
      <c r="B155" s="25" t="s">
        <v>384</v>
      </c>
      <c r="C155" s="40"/>
      <c r="D155" s="41"/>
      <c r="E155" s="25"/>
      <c r="F155" s="130" t="str">
        <f>IF(ISERROR(VLOOKUP($A155,#REF!,2, 0)), "", VLOOKUP($A155,#REF!, 2, 0))</f>
        <v/>
      </c>
      <c r="G155" s="131" t="str">
        <f t="shared" si="4"/>
        <v/>
      </c>
      <c r="H155" s="25"/>
      <c r="I155" s="40"/>
      <c r="J155" s="46"/>
      <c r="K155" s="25"/>
      <c r="L155" s="44" t="str">
        <f t="shared" si="5"/>
        <v/>
      </c>
      <c r="M155" s="25" t="s">
        <v>384</v>
      </c>
      <c r="N155" s="47"/>
      <c r="O155" s="25" t="s">
        <v>384</v>
      </c>
    </row>
    <row r="156" spans="1:15">
      <c r="A156" s="40" t="s">
        <v>278</v>
      </c>
      <c r="B156" s="25" t="s">
        <v>384</v>
      </c>
      <c r="C156" s="40"/>
      <c r="D156" s="41"/>
      <c r="E156" s="25"/>
      <c r="F156" s="130" t="str">
        <f>IF(ISERROR(VLOOKUP($A156,#REF!,2, 0)), "", VLOOKUP($A156,#REF!, 2, 0))</f>
        <v/>
      </c>
      <c r="G156" s="131" t="str">
        <f t="shared" si="4"/>
        <v/>
      </c>
      <c r="H156" s="25"/>
      <c r="I156" s="40"/>
      <c r="J156" s="46"/>
      <c r="K156" s="25"/>
      <c r="L156" s="44" t="str">
        <f t="shared" si="5"/>
        <v/>
      </c>
      <c r="M156" s="25" t="s">
        <v>384</v>
      </c>
      <c r="N156" s="48"/>
      <c r="O156" s="25" t="s">
        <v>384</v>
      </c>
    </row>
    <row r="157" spans="1:15">
      <c r="A157" s="40" t="s">
        <v>280</v>
      </c>
      <c r="B157" s="25" t="s">
        <v>384</v>
      </c>
      <c r="C157" s="40"/>
      <c r="D157" s="41"/>
      <c r="E157" s="25"/>
      <c r="F157" s="130" t="str">
        <f>IF(ISERROR(VLOOKUP($A157,#REF!,2, 0)), "", VLOOKUP($A157,#REF!, 2, 0))</f>
        <v/>
      </c>
      <c r="G157" s="131" t="str">
        <f t="shared" si="4"/>
        <v/>
      </c>
      <c r="H157" s="25"/>
      <c r="I157" s="40"/>
      <c r="J157" s="46"/>
      <c r="K157" s="25"/>
      <c r="L157" s="44" t="str">
        <f t="shared" si="5"/>
        <v/>
      </c>
      <c r="M157" s="25" t="s">
        <v>384</v>
      </c>
      <c r="N157" s="47"/>
      <c r="O157" s="25" t="s">
        <v>384</v>
      </c>
    </row>
    <row r="158" spans="1:15">
      <c r="A158" s="40" t="s">
        <v>282</v>
      </c>
      <c r="B158" s="25" t="s">
        <v>384</v>
      </c>
      <c r="C158" s="40"/>
      <c r="D158" s="41"/>
      <c r="E158" s="25"/>
      <c r="F158" s="130" t="str">
        <f>IF(ISERROR(VLOOKUP($A158,#REF!,2, 0)), "", VLOOKUP($A158,#REF!, 2, 0))</f>
        <v/>
      </c>
      <c r="G158" s="131" t="str">
        <f t="shared" si="4"/>
        <v/>
      </c>
      <c r="H158" s="25"/>
      <c r="I158" s="40"/>
      <c r="J158" s="46"/>
      <c r="K158" s="25"/>
      <c r="L158" s="44" t="str">
        <f t="shared" si="5"/>
        <v/>
      </c>
      <c r="M158" s="25" t="s">
        <v>384</v>
      </c>
      <c r="N158" s="48"/>
      <c r="O158" s="25" t="s">
        <v>384</v>
      </c>
    </row>
    <row r="159" spans="1:15">
      <c r="A159" s="40" t="s">
        <v>284</v>
      </c>
      <c r="B159" s="25" t="s">
        <v>384</v>
      </c>
      <c r="C159" s="40"/>
      <c r="D159" s="41"/>
      <c r="E159" s="25"/>
      <c r="F159" s="130" t="str">
        <f>IF(ISERROR(VLOOKUP($A159,#REF!,2, 0)), "", VLOOKUP($A159,#REF!, 2, 0))</f>
        <v/>
      </c>
      <c r="G159" s="131" t="str">
        <f t="shared" si="4"/>
        <v/>
      </c>
      <c r="H159" s="25"/>
      <c r="I159" s="40"/>
      <c r="J159" s="46"/>
      <c r="K159" s="25"/>
      <c r="L159" s="44" t="str">
        <f t="shared" si="5"/>
        <v/>
      </c>
      <c r="M159" s="25" t="s">
        <v>384</v>
      </c>
      <c r="N159" s="48"/>
      <c r="O159" s="25" t="s">
        <v>384</v>
      </c>
    </row>
    <row r="160" spans="1:15" ht="23.25">
      <c r="A160" s="40" t="s">
        <v>286</v>
      </c>
      <c r="B160" s="25" t="s">
        <v>384</v>
      </c>
      <c r="C160" s="42"/>
      <c r="D160" s="43"/>
      <c r="E160" s="25"/>
      <c r="F160" s="130" t="str">
        <f>IF(ISERROR(VLOOKUP($A160,#REF!,2, 0)), "", VLOOKUP($A160,#REF!, 2, 0))</f>
        <v/>
      </c>
      <c r="G160" s="131" t="str">
        <f t="shared" si="4"/>
        <v/>
      </c>
      <c r="H160" s="25"/>
      <c r="I160" s="42"/>
      <c r="J160" s="43"/>
      <c r="K160" s="25"/>
      <c r="L160" s="44" t="str">
        <f t="shared" si="5"/>
        <v/>
      </c>
      <c r="M160" s="25" t="s">
        <v>384</v>
      </c>
      <c r="N160" s="49"/>
      <c r="O160" s="25" t="s">
        <v>384</v>
      </c>
    </row>
    <row r="161" spans="1:15">
      <c r="A161" s="40" t="s">
        <v>288</v>
      </c>
      <c r="B161" s="25" t="s">
        <v>384</v>
      </c>
      <c r="C161" s="40"/>
      <c r="D161" s="41"/>
      <c r="E161" s="25"/>
      <c r="F161" s="130" t="str">
        <f>IF(ISERROR(VLOOKUP($A161,#REF!,2, 0)), "", VLOOKUP($A161,#REF!, 2, 0))</f>
        <v/>
      </c>
      <c r="G161" s="131" t="str">
        <f t="shared" si="4"/>
        <v/>
      </c>
      <c r="H161" s="25"/>
      <c r="I161" s="42"/>
      <c r="J161" s="43"/>
      <c r="K161" s="25"/>
      <c r="L161" s="44" t="str">
        <f t="shared" si="5"/>
        <v/>
      </c>
      <c r="M161" s="25" t="s">
        <v>384</v>
      </c>
      <c r="N161" s="47"/>
      <c r="O161" s="25" t="s">
        <v>384</v>
      </c>
    </row>
    <row r="162" spans="1:15" ht="58.5">
      <c r="A162" s="40" t="s">
        <v>290</v>
      </c>
      <c r="B162" s="25" t="s">
        <v>384</v>
      </c>
      <c r="C162" s="40"/>
      <c r="D162" s="41"/>
      <c r="E162" s="25"/>
      <c r="F162" s="130" t="str">
        <f>IF(ISERROR(VLOOKUP($A162,#REF!,2, 0)), "", VLOOKUP($A162,#REF!, 2, 0))</f>
        <v/>
      </c>
      <c r="G162" s="131" t="str">
        <f t="shared" si="4"/>
        <v/>
      </c>
      <c r="H162" s="25"/>
      <c r="I162" s="42"/>
      <c r="J162" s="43"/>
      <c r="K162" s="25"/>
      <c r="L162" s="44" t="str">
        <f t="shared" si="5"/>
        <v/>
      </c>
      <c r="M162" s="25" t="s">
        <v>384</v>
      </c>
      <c r="N162" s="47"/>
      <c r="O162" s="25" t="s">
        <v>384</v>
      </c>
    </row>
    <row r="163" spans="1:15">
      <c r="A163" s="40" t="s">
        <v>399</v>
      </c>
      <c r="B163" s="25" t="s">
        <v>384</v>
      </c>
      <c r="C163" s="42"/>
      <c r="D163" s="43"/>
      <c r="E163" s="25"/>
      <c r="F163" s="130" t="str">
        <f>IF(ISERROR(VLOOKUP($A163,#REF!,2, 0)), "", VLOOKUP($A163,#REF!, 2, 0))</f>
        <v/>
      </c>
      <c r="G163" s="131" t="str">
        <f t="shared" si="4"/>
        <v/>
      </c>
      <c r="H163" s="25"/>
      <c r="I163" s="42"/>
      <c r="J163" s="43"/>
      <c r="K163" s="25"/>
      <c r="L163" s="44" t="str">
        <f t="shared" si="5"/>
        <v/>
      </c>
      <c r="M163" s="25" t="s">
        <v>384</v>
      </c>
      <c r="N163" s="49"/>
      <c r="O163" s="25" t="s">
        <v>384</v>
      </c>
    </row>
    <row r="164" spans="1:15" ht="23.25">
      <c r="A164" s="40" t="s">
        <v>400</v>
      </c>
      <c r="B164" s="25" t="s">
        <v>384</v>
      </c>
      <c r="C164" s="42"/>
      <c r="D164" s="43"/>
      <c r="E164" s="25"/>
      <c r="F164" s="130" t="str">
        <f>IF(ISERROR(VLOOKUP($A164,#REF!,2, 0)), "", VLOOKUP($A164,#REF!, 2, 0))</f>
        <v/>
      </c>
      <c r="G164" s="131" t="str">
        <f t="shared" si="4"/>
        <v/>
      </c>
      <c r="H164" s="25"/>
      <c r="I164" s="42"/>
      <c r="J164" s="43"/>
      <c r="K164" s="25"/>
      <c r="L164" s="44" t="str">
        <f t="shared" si="5"/>
        <v/>
      </c>
      <c r="M164" s="25" t="s">
        <v>384</v>
      </c>
      <c r="N164" s="49"/>
      <c r="O164" s="25" t="s">
        <v>384</v>
      </c>
    </row>
    <row r="165" spans="1:15" ht="35.25">
      <c r="A165" s="40" t="s">
        <v>467</v>
      </c>
      <c r="B165" s="25" t="s">
        <v>384</v>
      </c>
      <c r="C165" s="42"/>
      <c r="D165" s="43"/>
      <c r="E165" s="25"/>
      <c r="F165" s="130" t="str">
        <f>IF(ISERROR(VLOOKUP($A165,#REF!,2, 0)), "", VLOOKUP($A165,#REF!, 2, 0))</f>
        <v/>
      </c>
      <c r="G165" s="131" t="str">
        <f t="shared" si="4"/>
        <v/>
      </c>
      <c r="H165" s="25"/>
      <c r="I165" s="42"/>
      <c r="J165" s="43"/>
      <c r="K165" s="25"/>
      <c r="L165" s="44" t="str">
        <f t="shared" si="5"/>
        <v/>
      </c>
      <c r="M165" s="25" t="s">
        <v>384</v>
      </c>
      <c r="N165" s="49"/>
      <c r="O165" s="25" t="s">
        <v>384</v>
      </c>
    </row>
    <row r="166" spans="1:15" ht="23.25">
      <c r="A166" s="40" t="s">
        <v>294</v>
      </c>
      <c r="B166" s="25" t="s">
        <v>384</v>
      </c>
      <c r="C166" s="40"/>
      <c r="D166" s="41"/>
      <c r="E166" s="25"/>
      <c r="F166" s="130" t="str">
        <f>IF(ISERROR(VLOOKUP($A166,#REF!,2, 0)), "", VLOOKUP($A166,#REF!, 2, 0))</f>
        <v/>
      </c>
      <c r="G166" s="131" t="str">
        <f t="shared" si="4"/>
        <v/>
      </c>
      <c r="H166" s="25"/>
      <c r="I166" s="40"/>
      <c r="J166" s="46"/>
      <c r="K166" s="25"/>
      <c r="L166" s="44" t="str">
        <f t="shared" si="5"/>
        <v/>
      </c>
      <c r="M166" s="25" t="s">
        <v>384</v>
      </c>
      <c r="N166" s="48"/>
      <c r="O166" s="25" t="s">
        <v>384</v>
      </c>
    </row>
    <row r="167" spans="1:15">
      <c r="A167" s="40" t="s">
        <v>296</v>
      </c>
      <c r="B167" s="25" t="s">
        <v>384</v>
      </c>
      <c r="C167" s="40"/>
      <c r="D167" s="41"/>
      <c r="E167" s="25"/>
      <c r="F167" s="130" t="str">
        <f>IF(ISERROR(VLOOKUP($A167,#REF!,2, 0)), "", VLOOKUP($A167,#REF!, 2, 0))</f>
        <v/>
      </c>
      <c r="G167" s="131" t="str">
        <f t="shared" si="4"/>
        <v/>
      </c>
      <c r="H167" s="25"/>
      <c r="I167" s="40"/>
      <c r="J167" s="46"/>
      <c r="K167" s="25"/>
      <c r="L167" s="44" t="str">
        <f t="shared" si="5"/>
        <v/>
      </c>
      <c r="M167" s="25" t="s">
        <v>384</v>
      </c>
      <c r="N167" s="48"/>
      <c r="O167" s="25" t="s">
        <v>384</v>
      </c>
    </row>
    <row r="168" spans="1:15">
      <c r="A168" s="40" t="s">
        <v>298</v>
      </c>
      <c r="B168" s="25" t="s">
        <v>384</v>
      </c>
      <c r="C168" s="40"/>
      <c r="D168" s="41"/>
      <c r="E168" s="25"/>
      <c r="F168" s="130" t="str">
        <f>IF(ISERROR(VLOOKUP($A168,#REF!,2, 0)), "", VLOOKUP($A168,#REF!, 2, 0))</f>
        <v/>
      </c>
      <c r="G168" s="131" t="str">
        <f t="shared" si="4"/>
        <v/>
      </c>
      <c r="H168" s="25"/>
      <c r="I168" s="40"/>
      <c r="J168" s="46"/>
      <c r="K168" s="25"/>
      <c r="L168" s="44" t="str">
        <f t="shared" si="5"/>
        <v/>
      </c>
      <c r="M168" s="25" t="s">
        <v>384</v>
      </c>
      <c r="N168" s="47"/>
      <c r="O168" s="25" t="s">
        <v>384</v>
      </c>
    </row>
    <row r="169" spans="1:15">
      <c r="A169" s="40" t="s">
        <v>300</v>
      </c>
      <c r="B169" s="25" t="s">
        <v>384</v>
      </c>
      <c r="C169" s="40"/>
      <c r="D169" s="41"/>
      <c r="E169" s="25"/>
      <c r="F169" s="130" t="str">
        <f>IF(ISERROR(VLOOKUP($A169,#REF!,2, 0)), "", VLOOKUP($A169,#REF!, 2, 0))</f>
        <v/>
      </c>
      <c r="G169" s="131" t="str">
        <f t="shared" si="4"/>
        <v/>
      </c>
      <c r="H169" s="25"/>
      <c r="I169" s="40"/>
      <c r="J169" s="46"/>
      <c r="K169" s="25"/>
      <c r="L169" s="44" t="str">
        <f t="shared" si="5"/>
        <v/>
      </c>
      <c r="M169" s="25" t="s">
        <v>384</v>
      </c>
      <c r="N169" s="47"/>
      <c r="O169" s="25" t="s">
        <v>384</v>
      </c>
    </row>
    <row r="170" spans="1:15" ht="23.25">
      <c r="A170" s="40" t="s">
        <v>302</v>
      </c>
      <c r="B170" s="25" t="s">
        <v>384</v>
      </c>
      <c r="C170" s="40"/>
      <c r="D170" s="41"/>
      <c r="E170" s="25"/>
      <c r="F170" s="130" t="str">
        <f>IF(ISERROR(VLOOKUP($A170,#REF!,2, 0)), "", VLOOKUP($A170,#REF!, 2, 0))</f>
        <v/>
      </c>
      <c r="G170" s="131" t="str">
        <f t="shared" si="4"/>
        <v/>
      </c>
      <c r="H170" s="25"/>
      <c r="I170" s="40"/>
      <c r="J170" s="46"/>
      <c r="K170" s="25"/>
      <c r="L170" s="44" t="str">
        <f t="shared" si="5"/>
        <v/>
      </c>
      <c r="M170" s="25" t="s">
        <v>384</v>
      </c>
      <c r="N170" s="48"/>
      <c r="O170" s="25" t="s">
        <v>384</v>
      </c>
    </row>
    <row r="171" spans="1:15">
      <c r="A171" s="40" t="s">
        <v>304</v>
      </c>
      <c r="B171" s="25" t="s">
        <v>384</v>
      </c>
      <c r="C171" s="40"/>
      <c r="D171" s="41"/>
      <c r="E171" s="25"/>
      <c r="F171" s="130" t="str">
        <f>IF(ISERROR(VLOOKUP($A171,#REF!,2, 0)), "", VLOOKUP($A171,#REF!, 2, 0))</f>
        <v/>
      </c>
      <c r="G171" s="131" t="str">
        <f t="shared" si="4"/>
        <v/>
      </c>
      <c r="H171" s="25"/>
      <c r="I171" s="40"/>
      <c r="J171" s="46"/>
      <c r="K171" s="25"/>
      <c r="L171" s="44" t="str">
        <f t="shared" si="5"/>
        <v/>
      </c>
      <c r="M171" s="25" t="s">
        <v>384</v>
      </c>
      <c r="N171" s="47"/>
      <c r="O171" s="25" t="s">
        <v>384</v>
      </c>
    </row>
    <row r="172" spans="1:15">
      <c r="A172" s="40" t="s">
        <v>306</v>
      </c>
      <c r="B172" s="25" t="s">
        <v>384</v>
      </c>
      <c r="C172" s="40"/>
      <c r="D172" s="41"/>
      <c r="E172" s="25"/>
      <c r="F172" s="130" t="str">
        <f>IF(ISERROR(VLOOKUP($A172,#REF!,2, 0)), "", VLOOKUP($A172,#REF!, 2, 0))</f>
        <v/>
      </c>
      <c r="G172" s="131" t="str">
        <f t="shared" si="4"/>
        <v/>
      </c>
      <c r="H172" s="25"/>
      <c r="I172" s="40"/>
      <c r="J172" s="46"/>
      <c r="K172" s="25"/>
      <c r="L172" s="44" t="str">
        <f t="shared" si="5"/>
        <v/>
      </c>
      <c r="M172" s="25" t="s">
        <v>384</v>
      </c>
      <c r="N172" s="47"/>
      <c r="O172" s="25" t="s">
        <v>384</v>
      </c>
    </row>
    <row r="173" spans="1:15">
      <c r="A173" s="40" t="s">
        <v>308</v>
      </c>
      <c r="B173" s="25" t="s">
        <v>384</v>
      </c>
      <c r="C173" s="40"/>
      <c r="D173" s="41"/>
      <c r="E173" s="25"/>
      <c r="F173" s="130" t="str">
        <f>IF(ISERROR(VLOOKUP($A173,#REF!,2, 0)), "", VLOOKUP($A173,#REF!, 2, 0))</f>
        <v/>
      </c>
      <c r="G173" s="131" t="str">
        <f t="shared" si="4"/>
        <v/>
      </c>
      <c r="H173" s="25"/>
      <c r="I173" s="40"/>
      <c r="J173" s="46"/>
      <c r="K173" s="25"/>
      <c r="L173" s="44" t="str">
        <f t="shared" si="5"/>
        <v/>
      </c>
      <c r="M173" s="25" t="s">
        <v>384</v>
      </c>
      <c r="N173" s="47"/>
      <c r="O173" s="25" t="s">
        <v>384</v>
      </c>
    </row>
    <row r="174" spans="1:15" ht="23.25">
      <c r="A174" s="40" t="s">
        <v>401</v>
      </c>
      <c r="B174" s="25" t="s">
        <v>384</v>
      </c>
      <c r="C174" s="40"/>
      <c r="D174" s="41"/>
      <c r="E174" s="25"/>
      <c r="F174" s="130" t="str">
        <f>IF(ISERROR(VLOOKUP($A174,#REF!,2, 0)), "", VLOOKUP($A174,#REF!, 2, 0))</f>
        <v/>
      </c>
      <c r="G174" s="131" t="str">
        <f t="shared" si="4"/>
        <v/>
      </c>
      <c r="H174" s="25"/>
      <c r="I174" s="42"/>
      <c r="J174" s="43"/>
      <c r="K174" s="25"/>
      <c r="L174" s="44" t="str">
        <f t="shared" si="5"/>
        <v/>
      </c>
      <c r="M174" s="25" t="s">
        <v>384</v>
      </c>
      <c r="N174" s="47"/>
      <c r="O174" s="25" t="s">
        <v>384</v>
      </c>
    </row>
    <row r="175" spans="1:15">
      <c r="A175" s="40" t="s">
        <v>310</v>
      </c>
      <c r="B175" s="25" t="s">
        <v>384</v>
      </c>
      <c r="C175" s="40"/>
      <c r="D175" s="41"/>
      <c r="E175" s="25"/>
      <c r="F175" s="130" t="str">
        <f>IF(ISERROR(VLOOKUP($A175,#REF!,2, 0)), "", VLOOKUP($A175,#REF!, 2, 0))</f>
        <v/>
      </c>
      <c r="G175" s="131" t="str">
        <f t="shared" si="4"/>
        <v/>
      </c>
      <c r="H175" s="25"/>
      <c r="I175" s="40"/>
      <c r="J175" s="46"/>
      <c r="K175" s="25"/>
      <c r="L175" s="44" t="str">
        <f t="shared" si="5"/>
        <v/>
      </c>
      <c r="M175" s="25" t="s">
        <v>384</v>
      </c>
      <c r="N175" s="45"/>
      <c r="O175" s="25" t="s">
        <v>384</v>
      </c>
    </row>
    <row r="176" spans="1:15" ht="23.25">
      <c r="A176" s="40" t="s">
        <v>312</v>
      </c>
      <c r="B176" s="25" t="s">
        <v>384</v>
      </c>
      <c r="C176" s="40"/>
      <c r="D176" s="41"/>
      <c r="E176" s="25"/>
      <c r="F176" s="130" t="str">
        <f>IF(ISERROR(VLOOKUP($A176,#REF!,2, 0)), "", VLOOKUP($A176,#REF!, 2, 0))</f>
        <v/>
      </c>
      <c r="G176" s="131" t="str">
        <f t="shared" si="4"/>
        <v/>
      </c>
      <c r="H176" s="25"/>
      <c r="I176" s="40"/>
      <c r="J176" s="46"/>
      <c r="K176" s="25"/>
      <c r="L176" s="44" t="str">
        <f t="shared" si="5"/>
        <v/>
      </c>
      <c r="M176" s="25" t="s">
        <v>384</v>
      </c>
      <c r="N176" s="48"/>
      <c r="O176" s="25" t="s">
        <v>384</v>
      </c>
    </row>
    <row r="177" spans="1:15" ht="23.25">
      <c r="A177" s="40" t="s">
        <v>315</v>
      </c>
      <c r="B177" s="25" t="s">
        <v>384</v>
      </c>
      <c r="C177" s="40"/>
      <c r="D177" s="41"/>
      <c r="E177" s="25"/>
      <c r="F177" s="130" t="str">
        <f>IF(ISERROR(VLOOKUP($A177,#REF!,2, 0)), "", VLOOKUP($A177,#REF!, 2, 0))</f>
        <v/>
      </c>
      <c r="G177" s="131" t="str">
        <f t="shared" si="4"/>
        <v/>
      </c>
      <c r="H177" s="25"/>
      <c r="I177" s="40"/>
      <c r="J177" s="46"/>
      <c r="K177" s="25"/>
      <c r="L177" s="44" t="str">
        <f t="shared" si="5"/>
        <v/>
      </c>
      <c r="M177" s="25" t="s">
        <v>384</v>
      </c>
      <c r="N177" s="47"/>
      <c r="O177" s="25" t="s">
        <v>384</v>
      </c>
    </row>
    <row r="178" spans="1:15" ht="23.25">
      <c r="A178" s="40" t="s">
        <v>317</v>
      </c>
      <c r="B178" s="25" t="s">
        <v>384</v>
      </c>
      <c r="C178" s="40"/>
      <c r="D178" s="41"/>
      <c r="E178" s="25"/>
      <c r="F178" s="130" t="str">
        <f>IF(ISERROR(VLOOKUP($A178,#REF!,2, 0)), "", VLOOKUP($A178,#REF!, 2, 0))</f>
        <v/>
      </c>
      <c r="G178" s="131" t="str">
        <f t="shared" si="4"/>
        <v/>
      </c>
      <c r="H178" s="25"/>
      <c r="I178" s="42"/>
      <c r="J178" s="43"/>
      <c r="K178" s="25"/>
      <c r="L178" s="44" t="str">
        <f t="shared" si="5"/>
        <v/>
      </c>
      <c r="M178" s="25" t="s">
        <v>384</v>
      </c>
      <c r="N178" s="45"/>
      <c r="O178" s="25" t="s">
        <v>384</v>
      </c>
    </row>
    <row r="179" spans="1:15">
      <c r="A179" s="40" t="s">
        <v>319</v>
      </c>
      <c r="B179" s="25" t="s">
        <v>384</v>
      </c>
      <c r="C179" s="40"/>
      <c r="D179" s="41"/>
      <c r="E179" s="25"/>
      <c r="F179" s="130" t="str">
        <f>IF(ISERROR(VLOOKUP($A179,#REF!,2, 0)), "", VLOOKUP($A179,#REF!, 2, 0))</f>
        <v/>
      </c>
      <c r="G179" s="131" t="str">
        <f t="shared" si="4"/>
        <v/>
      </c>
      <c r="H179" s="25"/>
      <c r="I179" s="40"/>
      <c r="J179" s="46"/>
      <c r="K179" s="25"/>
      <c r="L179" s="44" t="str">
        <f t="shared" si="5"/>
        <v/>
      </c>
      <c r="M179" s="25" t="s">
        <v>384</v>
      </c>
      <c r="N179" s="47"/>
      <c r="O179" s="25" t="s">
        <v>384</v>
      </c>
    </row>
    <row r="180" spans="1:15">
      <c r="A180" s="40" t="s">
        <v>321</v>
      </c>
      <c r="B180" s="25" t="s">
        <v>384</v>
      </c>
      <c r="C180" s="40"/>
      <c r="D180" s="41"/>
      <c r="E180" s="25"/>
      <c r="F180" s="130" t="str">
        <f>IF(ISERROR(VLOOKUP($A180,#REF!,2, 0)), "", VLOOKUP($A180,#REF!, 2, 0))</f>
        <v/>
      </c>
      <c r="G180" s="131" t="str">
        <f t="shared" si="4"/>
        <v/>
      </c>
      <c r="H180" s="25"/>
      <c r="I180" s="40"/>
      <c r="J180" s="46"/>
      <c r="K180" s="25"/>
      <c r="L180" s="44" t="str">
        <f t="shared" si="5"/>
        <v/>
      </c>
      <c r="M180" s="25" t="s">
        <v>384</v>
      </c>
      <c r="N180" s="48"/>
      <c r="O180" s="25" t="s">
        <v>384</v>
      </c>
    </row>
    <row r="181" spans="1:15">
      <c r="A181" s="40" t="s">
        <v>324</v>
      </c>
      <c r="B181" s="25" t="s">
        <v>384</v>
      </c>
      <c r="C181" s="40"/>
      <c r="D181" s="41"/>
      <c r="E181" s="25"/>
      <c r="F181" s="130" t="str">
        <f>IF(ISERROR(VLOOKUP($A181,#REF!,2, 0)), "", VLOOKUP($A181,#REF!, 2, 0))</f>
        <v/>
      </c>
      <c r="G181" s="131" t="str">
        <f t="shared" si="4"/>
        <v/>
      </c>
      <c r="H181" s="25"/>
      <c r="I181" s="40"/>
      <c r="J181" s="46"/>
      <c r="K181" s="25"/>
      <c r="L181" s="44" t="str">
        <f t="shared" si="5"/>
        <v/>
      </c>
      <c r="M181" s="25" t="s">
        <v>384</v>
      </c>
      <c r="N181" s="48"/>
      <c r="O181" s="25" t="s">
        <v>384</v>
      </c>
    </row>
    <row r="182" spans="1:15">
      <c r="A182" s="40" t="s">
        <v>326</v>
      </c>
      <c r="B182" s="25" t="s">
        <v>384</v>
      </c>
      <c r="C182" s="40"/>
      <c r="D182" s="41"/>
      <c r="E182" s="25"/>
      <c r="F182" s="130" t="str">
        <f>IF(ISERROR(VLOOKUP($A182,#REF!,2, 0)), "", VLOOKUP($A182,#REF!, 2, 0))</f>
        <v/>
      </c>
      <c r="G182" s="131" t="str">
        <f t="shared" si="4"/>
        <v/>
      </c>
      <c r="H182" s="25"/>
      <c r="I182" s="40"/>
      <c r="J182" s="46"/>
      <c r="K182" s="25"/>
      <c r="L182" s="44" t="str">
        <f t="shared" si="5"/>
        <v/>
      </c>
      <c r="M182" s="25" t="s">
        <v>384</v>
      </c>
      <c r="N182" s="47"/>
      <c r="O182" s="25" t="s">
        <v>384</v>
      </c>
    </row>
    <row r="183" spans="1:15">
      <c r="A183" s="50" t="s">
        <v>402</v>
      </c>
      <c r="B183" s="25" t="s">
        <v>384</v>
      </c>
      <c r="C183" s="42"/>
      <c r="D183" s="43"/>
      <c r="E183" s="25"/>
      <c r="F183" s="130" t="str">
        <f>IF(ISERROR(VLOOKUP($A183,#REF!,2, 0)), "", VLOOKUP($A183,#REF!, 2, 0))</f>
        <v/>
      </c>
      <c r="G183" s="131" t="str">
        <f t="shared" si="4"/>
        <v/>
      </c>
      <c r="H183" s="25"/>
      <c r="I183" s="42"/>
      <c r="J183" s="43"/>
      <c r="K183" s="25"/>
      <c r="L183" s="44" t="str">
        <f t="shared" si="5"/>
        <v/>
      </c>
      <c r="M183" s="25" t="s">
        <v>384</v>
      </c>
      <c r="N183" s="49"/>
      <c r="O183" s="25" t="s">
        <v>384</v>
      </c>
    </row>
    <row r="184" spans="1:15">
      <c r="A184" s="40" t="s">
        <v>328</v>
      </c>
      <c r="B184" s="25" t="s">
        <v>384</v>
      </c>
      <c r="C184" s="40"/>
      <c r="D184" s="41"/>
      <c r="E184" s="25"/>
      <c r="F184" s="130" t="str">
        <f>IF(ISERROR(VLOOKUP($A184,#REF!,2, 0)), "", VLOOKUP($A184,#REF!, 2, 0))</f>
        <v/>
      </c>
      <c r="G184" s="131" t="str">
        <f t="shared" si="4"/>
        <v/>
      </c>
      <c r="H184" s="25"/>
      <c r="I184" s="40"/>
      <c r="J184" s="46"/>
      <c r="K184" s="25"/>
      <c r="L184" s="44" t="str">
        <f t="shared" si="5"/>
        <v/>
      </c>
      <c r="M184" s="25" t="s">
        <v>384</v>
      </c>
      <c r="N184" s="47"/>
      <c r="O184" s="25" t="s">
        <v>384</v>
      </c>
    </row>
    <row r="185" spans="1:15" ht="23.25">
      <c r="A185" s="40" t="s">
        <v>330</v>
      </c>
      <c r="B185" s="25" t="s">
        <v>384</v>
      </c>
      <c r="C185" s="40"/>
      <c r="D185" s="41"/>
      <c r="E185" s="25"/>
      <c r="F185" s="130" t="str">
        <f>IF(ISERROR(VLOOKUP($A185,#REF!,2, 0)), "", VLOOKUP($A185,#REF!, 2, 0))</f>
        <v/>
      </c>
      <c r="G185" s="131" t="str">
        <f t="shared" si="4"/>
        <v/>
      </c>
      <c r="H185" s="25"/>
      <c r="I185" s="40"/>
      <c r="J185" s="46"/>
      <c r="K185" s="25"/>
      <c r="L185" s="44" t="str">
        <f t="shared" si="5"/>
        <v/>
      </c>
      <c r="M185" s="25" t="s">
        <v>384</v>
      </c>
      <c r="N185" s="47"/>
      <c r="O185" s="25" t="s">
        <v>384</v>
      </c>
    </row>
    <row r="186" spans="1:15">
      <c r="A186" s="40" t="s">
        <v>332</v>
      </c>
      <c r="B186" s="25" t="s">
        <v>384</v>
      </c>
      <c r="C186" s="40"/>
      <c r="D186" s="41"/>
      <c r="E186" s="25"/>
      <c r="F186" s="130" t="str">
        <f>IF(ISERROR(VLOOKUP($A186,#REF!,2, 0)), "", VLOOKUP($A186,#REF!, 2, 0))</f>
        <v/>
      </c>
      <c r="G186" s="131" t="str">
        <f t="shared" si="4"/>
        <v/>
      </c>
      <c r="H186" s="25"/>
      <c r="I186" s="40"/>
      <c r="J186" s="46"/>
      <c r="K186" s="25"/>
      <c r="L186" s="44" t="str">
        <f t="shared" si="5"/>
        <v/>
      </c>
      <c r="M186" s="25" t="s">
        <v>384</v>
      </c>
      <c r="N186" s="45"/>
      <c r="O186" s="25" t="s">
        <v>384</v>
      </c>
    </row>
    <row r="187" spans="1:15">
      <c r="A187" s="40" t="s">
        <v>468</v>
      </c>
      <c r="B187" s="25" t="s">
        <v>384</v>
      </c>
      <c r="C187" s="40"/>
      <c r="D187" s="41"/>
      <c r="E187" s="25"/>
      <c r="F187" s="130" t="str">
        <f>IF(ISERROR(VLOOKUP($A187,#REF!,2, 0)), "", VLOOKUP($A187,#REF!, 2, 0))</f>
        <v/>
      </c>
      <c r="G187" s="131" t="str">
        <f t="shared" si="4"/>
        <v/>
      </c>
      <c r="H187" s="25"/>
      <c r="I187" s="40"/>
      <c r="J187" s="46"/>
      <c r="K187" s="25"/>
      <c r="L187" s="44" t="str">
        <f t="shared" si="5"/>
        <v/>
      </c>
      <c r="M187" s="25" t="s">
        <v>384</v>
      </c>
      <c r="N187" s="47"/>
      <c r="O187" s="25" t="s">
        <v>384</v>
      </c>
    </row>
    <row r="188" spans="1:15">
      <c r="A188" s="40" t="s">
        <v>334</v>
      </c>
      <c r="B188" s="25" t="s">
        <v>384</v>
      </c>
      <c r="C188" s="40"/>
      <c r="D188" s="41"/>
      <c r="E188" s="25"/>
      <c r="F188" s="130" t="str">
        <f>IF(ISERROR(VLOOKUP($A188,#REF!,2, 0)), "", VLOOKUP($A188,#REF!, 2, 0))</f>
        <v/>
      </c>
      <c r="G188" s="131" t="str">
        <f t="shared" si="4"/>
        <v/>
      </c>
      <c r="H188" s="25"/>
      <c r="I188" s="40"/>
      <c r="J188" s="46"/>
      <c r="K188" s="25"/>
      <c r="L188" s="44" t="str">
        <f t="shared" si="5"/>
        <v/>
      </c>
      <c r="M188" s="25" t="s">
        <v>384</v>
      </c>
      <c r="N188" s="48"/>
      <c r="O188" s="25" t="s">
        <v>384</v>
      </c>
    </row>
    <row r="189" spans="1:15">
      <c r="A189" s="40" t="s">
        <v>336</v>
      </c>
      <c r="B189" s="25" t="s">
        <v>384</v>
      </c>
      <c r="C189" s="40"/>
      <c r="D189" s="41"/>
      <c r="E189" s="25"/>
      <c r="F189" s="130" t="str">
        <f>IF(ISERROR(VLOOKUP($A189,#REF!,2, 0)), "", VLOOKUP($A189,#REF!, 2, 0))</f>
        <v/>
      </c>
      <c r="G189" s="131" t="str">
        <f t="shared" si="4"/>
        <v/>
      </c>
      <c r="H189" s="25"/>
      <c r="I189" s="40"/>
      <c r="J189" s="46"/>
      <c r="K189" s="25"/>
      <c r="L189" s="44" t="str">
        <f t="shared" si="5"/>
        <v/>
      </c>
      <c r="M189" s="25" t="s">
        <v>384</v>
      </c>
      <c r="N189" s="48"/>
      <c r="O189" s="25" t="s">
        <v>384</v>
      </c>
    </row>
    <row r="190" spans="1:15">
      <c r="A190" s="40" t="s">
        <v>338</v>
      </c>
      <c r="B190" s="25" t="s">
        <v>384</v>
      </c>
      <c r="C190" s="40"/>
      <c r="D190" s="41"/>
      <c r="E190" s="25"/>
      <c r="F190" s="130" t="str">
        <f>IF(ISERROR(VLOOKUP($A190,#REF!,2, 0)), "", VLOOKUP($A190,#REF!, 2, 0))</f>
        <v/>
      </c>
      <c r="G190" s="131" t="str">
        <f t="shared" si="4"/>
        <v/>
      </c>
      <c r="H190" s="25"/>
      <c r="I190" s="40"/>
      <c r="J190" s="46"/>
      <c r="K190" s="25"/>
      <c r="L190" s="44" t="str">
        <f t="shared" si="5"/>
        <v/>
      </c>
      <c r="M190" s="25" t="s">
        <v>384</v>
      </c>
      <c r="N190" s="48"/>
      <c r="O190" s="25" t="s">
        <v>384</v>
      </c>
    </row>
    <row r="191" spans="1:15" ht="23.25">
      <c r="A191" s="40" t="s">
        <v>403</v>
      </c>
      <c r="B191" s="25" t="s">
        <v>384</v>
      </c>
      <c r="C191" s="40"/>
      <c r="D191" s="41"/>
      <c r="E191" s="25"/>
      <c r="F191" s="130" t="str">
        <f>IF(ISERROR(VLOOKUP($A191,#REF!,2, 0)), "", VLOOKUP($A191,#REF!, 2, 0))</f>
        <v/>
      </c>
      <c r="G191" s="131" t="str">
        <f t="shared" si="4"/>
        <v/>
      </c>
      <c r="H191" s="25"/>
      <c r="I191" s="40"/>
      <c r="J191" s="46"/>
      <c r="K191" s="25"/>
      <c r="L191" s="44" t="str">
        <f t="shared" si="5"/>
        <v/>
      </c>
      <c r="M191" s="25" t="s">
        <v>384</v>
      </c>
      <c r="N191" s="47"/>
      <c r="O191" s="25" t="s">
        <v>384</v>
      </c>
    </row>
    <row r="192" spans="1:15">
      <c r="A192" s="40" t="s">
        <v>340</v>
      </c>
      <c r="B192" s="25" t="s">
        <v>384</v>
      </c>
      <c r="C192" s="40"/>
      <c r="D192" s="41"/>
      <c r="E192" s="25"/>
      <c r="F192" s="130" t="str">
        <f>IF(ISERROR(VLOOKUP($A192,#REF!,2, 0)), "", VLOOKUP($A192,#REF!, 2, 0))</f>
        <v/>
      </c>
      <c r="G192" s="131" t="str">
        <f t="shared" si="4"/>
        <v/>
      </c>
      <c r="H192" s="25"/>
      <c r="I192" s="40"/>
      <c r="J192" s="46"/>
      <c r="K192" s="25"/>
      <c r="L192" s="44" t="str">
        <f t="shared" si="5"/>
        <v/>
      </c>
      <c r="M192" s="25" t="s">
        <v>384</v>
      </c>
      <c r="N192" s="48"/>
      <c r="O192" s="25" t="s">
        <v>384</v>
      </c>
    </row>
    <row r="193" spans="1:15">
      <c r="A193" s="40" t="s">
        <v>404</v>
      </c>
      <c r="B193" s="25" t="s">
        <v>384</v>
      </c>
      <c r="C193" s="42"/>
      <c r="D193" s="43"/>
      <c r="E193" s="25"/>
      <c r="F193" s="130" t="str">
        <f>IF(ISERROR(VLOOKUP($A193,#REF!,2, 0)), "", VLOOKUP($A193,#REF!, 2, 0))</f>
        <v/>
      </c>
      <c r="G193" s="131" t="str">
        <f t="shared" si="4"/>
        <v/>
      </c>
      <c r="H193" s="25"/>
      <c r="I193" s="42"/>
      <c r="J193" s="43"/>
      <c r="K193" s="25"/>
      <c r="L193" s="44" t="str">
        <f t="shared" si="5"/>
        <v/>
      </c>
      <c r="M193" s="25" t="s">
        <v>384</v>
      </c>
      <c r="N193" s="49"/>
      <c r="O193" s="25" t="s">
        <v>384</v>
      </c>
    </row>
    <row r="194" spans="1:15" ht="35.25">
      <c r="A194" s="40" t="s">
        <v>342</v>
      </c>
      <c r="B194" s="25" t="s">
        <v>384</v>
      </c>
      <c r="C194" s="40"/>
      <c r="D194" s="41"/>
      <c r="E194" s="25"/>
      <c r="F194" s="130" t="str">
        <f>IF(ISERROR(VLOOKUP($A194,#REF!,2, 0)), "", VLOOKUP($A194,#REF!, 2, 0))</f>
        <v/>
      </c>
      <c r="G194" s="131" t="str">
        <f t="shared" si="4"/>
        <v/>
      </c>
      <c r="H194" s="25"/>
      <c r="I194" s="40"/>
      <c r="J194" s="46"/>
      <c r="K194" s="25"/>
      <c r="L194" s="44" t="str">
        <f t="shared" si="5"/>
        <v/>
      </c>
      <c r="M194" s="25" t="s">
        <v>384</v>
      </c>
      <c r="N194" s="47"/>
      <c r="O194" s="25" t="s">
        <v>384</v>
      </c>
    </row>
    <row r="195" spans="1:15">
      <c r="A195" s="40" t="s">
        <v>344</v>
      </c>
      <c r="B195" s="25" t="s">
        <v>384</v>
      </c>
      <c r="C195" s="40"/>
      <c r="D195" s="41"/>
      <c r="E195" s="25"/>
      <c r="F195" s="130" t="str">
        <f>IF(ISERROR(VLOOKUP($A195,#REF!,2, 0)), "", VLOOKUP($A195,#REF!, 2, 0))</f>
        <v/>
      </c>
      <c r="G195" s="131" t="str">
        <f t="shared" si="4"/>
        <v/>
      </c>
      <c r="H195" s="25"/>
      <c r="I195" s="40"/>
      <c r="J195" s="46"/>
      <c r="K195" s="25"/>
      <c r="L195" s="44" t="str">
        <f t="shared" si="5"/>
        <v/>
      </c>
      <c r="M195" s="25" t="s">
        <v>384</v>
      </c>
      <c r="N195" s="48"/>
      <c r="O195" s="25" t="s">
        <v>384</v>
      </c>
    </row>
    <row r="196" spans="1:15">
      <c r="A196" s="40" t="s">
        <v>346</v>
      </c>
      <c r="B196" s="25" t="s">
        <v>384</v>
      </c>
      <c r="C196" s="40"/>
      <c r="D196" s="41"/>
      <c r="E196" s="25"/>
      <c r="F196" s="130" t="str">
        <f>IF(ISERROR(VLOOKUP($A196,#REF!,2, 0)), "", VLOOKUP($A196,#REF!, 2, 0))</f>
        <v/>
      </c>
      <c r="G196" s="131" t="str">
        <f t="shared" si="4"/>
        <v/>
      </c>
      <c r="H196" s="25"/>
      <c r="I196" s="40"/>
      <c r="J196" s="46"/>
      <c r="K196" s="25"/>
      <c r="L196" s="44" t="str">
        <f t="shared" si="5"/>
        <v/>
      </c>
      <c r="M196" s="25" t="s">
        <v>384</v>
      </c>
      <c r="N196" s="48"/>
      <c r="O196" s="25" t="s">
        <v>384</v>
      </c>
    </row>
    <row r="197" spans="1:15" ht="23.25">
      <c r="A197" s="40" t="s">
        <v>348</v>
      </c>
      <c r="B197" s="25" t="s">
        <v>384</v>
      </c>
      <c r="C197" s="40"/>
      <c r="D197" s="41"/>
      <c r="E197" s="25"/>
      <c r="F197" s="130" t="str">
        <f>IF(ISERROR(VLOOKUP($A197,#REF!,2, 0)), "", VLOOKUP($A197,#REF!, 2, 0))</f>
        <v/>
      </c>
      <c r="G197" s="131" t="str">
        <f t="shared" si="4"/>
        <v/>
      </c>
      <c r="H197" s="25"/>
      <c r="I197" s="42"/>
      <c r="J197" s="43"/>
      <c r="K197" s="25"/>
      <c r="L197" s="44" t="str">
        <f t="shared" si="5"/>
        <v/>
      </c>
      <c r="M197" s="25" t="s">
        <v>384</v>
      </c>
      <c r="N197" s="48"/>
      <c r="O197" s="25" t="s">
        <v>384</v>
      </c>
    </row>
    <row r="198" spans="1:15">
      <c r="A198" s="40" t="s">
        <v>405</v>
      </c>
      <c r="B198" s="25" t="s">
        <v>384</v>
      </c>
      <c r="C198" s="42"/>
      <c r="D198" s="43"/>
      <c r="E198" s="25"/>
      <c r="F198" s="130" t="str">
        <f>IF(ISERROR(VLOOKUP($A198,#REF!,2, 0)), "", VLOOKUP($A198,#REF!, 2, 0))</f>
        <v/>
      </c>
      <c r="G198" s="131" t="str">
        <f t="shared" si="4"/>
        <v/>
      </c>
      <c r="H198" s="25"/>
      <c r="I198" s="42"/>
      <c r="J198" s="43"/>
      <c r="K198" s="25"/>
      <c r="L198" s="44" t="str">
        <f t="shared" si="5"/>
        <v/>
      </c>
      <c r="M198" s="25" t="s">
        <v>384</v>
      </c>
      <c r="N198" s="49"/>
      <c r="O198" s="25" t="s">
        <v>384</v>
      </c>
    </row>
    <row r="199" spans="1:15">
      <c r="A199" s="40" t="s">
        <v>350</v>
      </c>
      <c r="B199" s="25" t="s">
        <v>384</v>
      </c>
      <c r="C199" s="40"/>
      <c r="D199" s="41"/>
      <c r="E199" s="25"/>
      <c r="F199" s="130" t="str">
        <f>IF(ISERROR(VLOOKUP($A199,#REF!,2, 0)), "", VLOOKUP($A199,#REF!, 2, 0))</f>
        <v/>
      </c>
      <c r="G199" s="131" t="str">
        <f t="shared" si="4"/>
        <v/>
      </c>
      <c r="H199" s="25"/>
      <c r="I199" s="40"/>
      <c r="J199" s="46"/>
      <c r="K199" s="25"/>
      <c r="L199" s="44" t="str">
        <f t="shared" si="5"/>
        <v/>
      </c>
      <c r="M199" s="25" t="s">
        <v>384</v>
      </c>
      <c r="N199" s="48"/>
      <c r="O199" s="25" t="s">
        <v>384</v>
      </c>
    </row>
    <row r="200" spans="1:15">
      <c r="A200" s="40" t="s">
        <v>352</v>
      </c>
      <c r="B200" s="25" t="s">
        <v>384</v>
      </c>
      <c r="C200" s="40"/>
      <c r="D200" s="41"/>
      <c r="E200" s="25"/>
      <c r="F200" s="130" t="str">
        <f>IF(ISERROR(VLOOKUP($A200,#REF!,2, 0)), "", VLOOKUP($A200,#REF!, 2, 0))</f>
        <v/>
      </c>
      <c r="G200" s="131" t="str">
        <f t="shared" si="4"/>
        <v/>
      </c>
      <c r="H200" s="25"/>
      <c r="I200" s="40"/>
      <c r="J200" s="46"/>
      <c r="K200" s="25"/>
      <c r="L200" s="44" t="str">
        <f t="shared" si="5"/>
        <v/>
      </c>
      <c r="M200" s="25" t="s">
        <v>384</v>
      </c>
      <c r="N200" s="48"/>
      <c r="O200" s="25" t="s">
        <v>384</v>
      </c>
    </row>
    <row r="201" spans="1:15" ht="35.25">
      <c r="A201" s="40" t="s">
        <v>354</v>
      </c>
      <c r="B201" s="25" t="s">
        <v>384</v>
      </c>
      <c r="C201" s="40"/>
      <c r="D201" s="41"/>
      <c r="E201" s="25"/>
      <c r="F201" s="130" t="str">
        <f>IF(ISERROR(VLOOKUP($A201,#REF!,2, 0)), "", VLOOKUP($A201,#REF!, 2, 0))</f>
        <v/>
      </c>
      <c r="G201" s="131" t="str">
        <f t="shared" si="4"/>
        <v/>
      </c>
      <c r="H201" s="25"/>
      <c r="I201" s="40"/>
      <c r="J201" s="46"/>
      <c r="K201" s="25"/>
      <c r="L201" s="44" t="str">
        <f t="shared" si="5"/>
        <v/>
      </c>
      <c r="M201" s="25" t="s">
        <v>384</v>
      </c>
      <c r="N201" s="48"/>
      <c r="O201" s="25" t="s">
        <v>384</v>
      </c>
    </row>
    <row r="202" spans="1:15" ht="23.25">
      <c r="A202" s="40" t="s">
        <v>356</v>
      </c>
      <c r="B202" s="25" t="s">
        <v>384</v>
      </c>
      <c r="C202" s="40"/>
      <c r="D202" s="41"/>
      <c r="E202" s="25"/>
      <c r="F202" s="130" t="str">
        <f>IF(ISERROR(VLOOKUP($A202,#REF!,2, 0)), "", VLOOKUP($A202,#REF!, 2, 0))</f>
        <v/>
      </c>
      <c r="G202" s="131" t="str">
        <f t="shared" si="4"/>
        <v/>
      </c>
      <c r="H202" s="25"/>
      <c r="I202" s="40"/>
      <c r="J202" s="46"/>
      <c r="K202" s="25"/>
      <c r="L202" s="44" t="str">
        <f t="shared" si="5"/>
        <v/>
      </c>
      <c r="M202" s="25" t="s">
        <v>384</v>
      </c>
      <c r="N202" s="47"/>
      <c r="O202" s="25" t="s">
        <v>384</v>
      </c>
    </row>
    <row r="203" spans="1:15" ht="35.25">
      <c r="A203" s="40" t="s">
        <v>469</v>
      </c>
      <c r="B203" s="25" t="s">
        <v>384</v>
      </c>
      <c r="C203" s="40"/>
      <c r="D203" s="41"/>
      <c r="E203" s="25"/>
      <c r="F203" s="130" t="str">
        <f>IF(ISERROR(VLOOKUP($A203,#REF!,2, 0)), "", VLOOKUP($A203,#REF!, 2, 0))</f>
        <v/>
      </c>
      <c r="G203" s="131" t="str">
        <f t="shared" si="4"/>
        <v/>
      </c>
      <c r="H203" s="25"/>
      <c r="I203" s="40"/>
      <c r="J203" s="46"/>
      <c r="K203" s="25"/>
      <c r="L203" s="44" t="str">
        <f t="shared" si="5"/>
        <v/>
      </c>
      <c r="M203" s="25" t="s">
        <v>384</v>
      </c>
      <c r="N203" s="47"/>
      <c r="O203" s="25" t="s">
        <v>384</v>
      </c>
    </row>
    <row r="204" spans="1:15">
      <c r="A204" s="40" t="s">
        <v>361</v>
      </c>
      <c r="B204" s="25" t="s">
        <v>384</v>
      </c>
      <c r="C204" s="40"/>
      <c r="D204" s="41"/>
      <c r="E204" s="25"/>
      <c r="F204" s="130" t="str">
        <f>IF(ISERROR(VLOOKUP($A204,#REF!,2, 0)), "", VLOOKUP($A204,#REF!, 2, 0))</f>
        <v/>
      </c>
      <c r="G204" s="131" t="str">
        <f t="shared" si="4"/>
        <v/>
      </c>
      <c r="H204" s="25"/>
      <c r="I204" s="40"/>
      <c r="J204" s="46"/>
      <c r="K204" s="25"/>
      <c r="L204" s="44" t="str">
        <f t="shared" si="5"/>
        <v/>
      </c>
      <c r="M204" s="25" t="s">
        <v>384</v>
      </c>
      <c r="N204" s="47"/>
      <c r="O204" s="25" t="s">
        <v>384</v>
      </c>
    </row>
    <row r="205" spans="1:15">
      <c r="A205" s="40" t="s">
        <v>363</v>
      </c>
      <c r="B205" s="25" t="s">
        <v>384</v>
      </c>
      <c r="C205" s="40"/>
      <c r="D205" s="41"/>
      <c r="E205" s="25"/>
      <c r="F205" s="130" t="str">
        <f>IF(ISERROR(VLOOKUP($A205,#REF!,2, 0)), "", VLOOKUP($A205,#REF!, 2, 0))</f>
        <v/>
      </c>
      <c r="G205" s="131" t="str">
        <f t="shared" ref="G205:G211" si="6">IF(F205="", "", ROUND(1 + 9 * ((F205 - MIN($F$12:$F$1600)) / (MAX($F$12:$F$1600) - MIN($F$12:$F$1600))), 2))</f>
        <v/>
      </c>
      <c r="H205" s="25"/>
      <c r="I205" s="42"/>
      <c r="J205" s="43"/>
      <c r="K205" s="25"/>
      <c r="L205" s="44" t="str">
        <f t="shared" ref="L205:L211" si="7">IF(ISERROR(AVERAGE(D205,G205,J205)),"",AVERAGE(D205,G205,J205))</f>
        <v/>
      </c>
      <c r="M205" s="25" t="s">
        <v>384</v>
      </c>
      <c r="N205" s="48"/>
      <c r="O205" s="25" t="s">
        <v>384</v>
      </c>
    </row>
    <row r="206" spans="1:15">
      <c r="A206" s="40" t="s">
        <v>406</v>
      </c>
      <c r="B206" s="25" t="s">
        <v>384</v>
      </c>
      <c r="C206" s="40"/>
      <c r="D206" s="41"/>
      <c r="E206" s="25"/>
      <c r="F206" s="130" t="str">
        <f>IF(ISERROR(VLOOKUP($A206,#REF!,2, 0)), "", VLOOKUP($A206,#REF!, 2, 0))</f>
        <v/>
      </c>
      <c r="G206" s="131" t="str">
        <f t="shared" si="6"/>
        <v/>
      </c>
      <c r="H206" s="25"/>
      <c r="I206" s="42"/>
      <c r="J206" s="43"/>
      <c r="K206" s="25"/>
      <c r="L206" s="44" t="str">
        <f t="shared" si="7"/>
        <v/>
      </c>
      <c r="M206" s="25" t="s">
        <v>384</v>
      </c>
      <c r="N206" s="47"/>
      <c r="O206" s="25" t="s">
        <v>384</v>
      </c>
    </row>
    <row r="207" spans="1:15">
      <c r="A207" s="40" t="s">
        <v>365</v>
      </c>
      <c r="B207" s="25" t="s">
        <v>384</v>
      </c>
      <c r="C207" s="40"/>
      <c r="D207" s="41"/>
      <c r="E207" s="25"/>
      <c r="F207" s="130" t="str">
        <f>IF(ISERROR(VLOOKUP($A207,#REF!,2, 0)), "", VLOOKUP($A207,#REF!, 2, 0))</f>
        <v/>
      </c>
      <c r="G207" s="131" t="str">
        <f t="shared" si="6"/>
        <v/>
      </c>
      <c r="H207" s="25"/>
      <c r="I207" s="40"/>
      <c r="J207" s="46"/>
      <c r="K207" s="25"/>
      <c r="L207" s="44" t="str">
        <f t="shared" si="7"/>
        <v/>
      </c>
      <c r="M207" s="25" t="s">
        <v>384</v>
      </c>
      <c r="N207" s="48"/>
      <c r="O207" s="25" t="s">
        <v>384</v>
      </c>
    </row>
    <row r="208" spans="1:15">
      <c r="A208" s="40" t="s">
        <v>367</v>
      </c>
      <c r="B208" s="25" t="s">
        <v>384</v>
      </c>
      <c r="C208" s="40"/>
      <c r="D208" s="41"/>
      <c r="E208" s="25"/>
      <c r="F208" s="130" t="str">
        <f>IF(ISERROR(VLOOKUP($A208,#REF!,2, 0)), "", VLOOKUP($A208,#REF!, 2, 0))</f>
        <v/>
      </c>
      <c r="G208" s="131" t="str">
        <f t="shared" si="6"/>
        <v/>
      </c>
      <c r="H208" s="25"/>
      <c r="I208" s="40"/>
      <c r="J208" s="46"/>
      <c r="K208" s="25"/>
      <c r="L208" s="44" t="str">
        <f t="shared" si="7"/>
        <v/>
      </c>
      <c r="M208" s="25" t="s">
        <v>384</v>
      </c>
      <c r="N208" s="48"/>
      <c r="O208" s="25" t="s">
        <v>384</v>
      </c>
    </row>
    <row r="209" spans="1:15">
      <c r="A209" s="40" t="s">
        <v>371</v>
      </c>
      <c r="B209" s="25" t="s">
        <v>384</v>
      </c>
      <c r="C209" s="40"/>
      <c r="D209" s="41"/>
      <c r="E209" s="25"/>
      <c r="F209" s="130" t="str">
        <f>IF(ISERROR(VLOOKUP($A209,#REF!,2, 0)), "", VLOOKUP($A209,#REF!, 2, 0))</f>
        <v/>
      </c>
      <c r="G209" s="131" t="str">
        <f t="shared" si="6"/>
        <v/>
      </c>
      <c r="H209" s="25"/>
      <c r="I209" s="40"/>
      <c r="J209" s="46"/>
      <c r="K209" s="25"/>
      <c r="L209" s="44" t="str">
        <f t="shared" si="7"/>
        <v/>
      </c>
      <c r="M209" s="25" t="s">
        <v>384</v>
      </c>
      <c r="N209" s="45"/>
      <c r="O209" s="25" t="s">
        <v>384</v>
      </c>
    </row>
    <row r="210" spans="1:15">
      <c r="A210" s="40" t="s">
        <v>373</v>
      </c>
      <c r="B210" s="25" t="s">
        <v>384</v>
      </c>
      <c r="C210" s="40"/>
      <c r="D210" s="41"/>
      <c r="E210" s="25"/>
      <c r="F210" s="130" t="str">
        <f>IF(ISERROR(VLOOKUP($A210,#REF!,2, 0)), "", VLOOKUP($A210,#REF!, 2, 0))</f>
        <v/>
      </c>
      <c r="G210" s="131" t="str">
        <f t="shared" si="6"/>
        <v/>
      </c>
      <c r="H210" s="25"/>
      <c r="I210" s="40"/>
      <c r="J210" s="46"/>
      <c r="K210" s="25"/>
      <c r="L210" s="44" t="str">
        <f t="shared" si="7"/>
        <v/>
      </c>
      <c r="M210" s="25" t="s">
        <v>384</v>
      </c>
      <c r="N210" s="115"/>
      <c r="O210" s="25" t="s">
        <v>384</v>
      </c>
    </row>
    <row r="211" spans="1:15">
      <c r="A211" s="117" t="s">
        <v>375</v>
      </c>
      <c r="B211" s="25" t="s">
        <v>384</v>
      </c>
      <c r="C211" s="112"/>
      <c r="D211" s="113"/>
      <c r="E211" s="25"/>
      <c r="F211" s="132" t="str">
        <f>IF(ISERROR(VLOOKUP($A211,#REF!,2, 0)), "", VLOOKUP($A211,#REF!, 2, 0))</f>
        <v/>
      </c>
      <c r="G211" s="131" t="str">
        <f t="shared" si="6"/>
        <v/>
      </c>
      <c r="H211" s="25"/>
      <c r="I211" s="112"/>
      <c r="J211" s="114"/>
      <c r="K211" s="25"/>
      <c r="L211" s="44" t="str">
        <f t="shared" si="7"/>
        <v/>
      </c>
      <c r="M211" s="25" t="s">
        <v>384</v>
      </c>
      <c r="N211" s="116"/>
      <c r="O211" s="25" t="s">
        <v>384</v>
      </c>
    </row>
    <row r="212" spans="1:15">
      <c r="A212" s="25" t="s">
        <v>384</v>
      </c>
      <c r="B212" s="25" t="s">
        <v>384</v>
      </c>
      <c r="C212" s="25" t="s">
        <v>384</v>
      </c>
      <c r="D212" s="25" t="s">
        <v>384</v>
      </c>
      <c r="E212" s="25" t="s">
        <v>384</v>
      </c>
      <c r="F212" s="25" t="s">
        <v>384</v>
      </c>
      <c r="G212" s="25" t="s">
        <v>384</v>
      </c>
      <c r="H212" s="25" t="s">
        <v>384</v>
      </c>
      <c r="I212" s="25" t="s">
        <v>384</v>
      </c>
      <c r="J212" s="25" t="s">
        <v>384</v>
      </c>
      <c r="K212" s="25"/>
      <c r="L212" s="25" t="s">
        <v>384</v>
      </c>
      <c r="M212" s="25" t="s">
        <v>384</v>
      </c>
      <c r="N212" s="25"/>
      <c r="O212" s="25" t="s">
        <v>384</v>
      </c>
    </row>
    <row r="213" spans="1:15">
      <c r="A213" s="25" t="s">
        <v>384</v>
      </c>
      <c r="B213" s="25" t="s">
        <v>384</v>
      </c>
      <c r="C213" s="25" t="s">
        <v>384</v>
      </c>
      <c r="D213" s="25" t="s">
        <v>384</v>
      </c>
      <c r="E213" s="25" t="s">
        <v>384</v>
      </c>
      <c r="F213" s="25" t="s">
        <v>384</v>
      </c>
      <c r="G213" s="25" t="s">
        <v>384</v>
      </c>
      <c r="H213" s="25" t="s">
        <v>384</v>
      </c>
      <c r="I213" s="25" t="s">
        <v>384</v>
      </c>
      <c r="J213" s="25" t="s">
        <v>384</v>
      </c>
      <c r="K213" s="25"/>
      <c r="L213" s="25" t="s">
        <v>384</v>
      </c>
      <c r="M213" s="25" t="s">
        <v>384</v>
      </c>
      <c r="N213" s="25"/>
      <c r="O213" s="25" t="s">
        <v>384</v>
      </c>
    </row>
    <row r="214" spans="1:15">
      <c r="A214" s="25" t="s">
        <v>384</v>
      </c>
      <c r="B214" s="25" t="s">
        <v>384</v>
      </c>
      <c r="C214" s="25" t="s">
        <v>384</v>
      </c>
      <c r="D214" s="25" t="s">
        <v>384</v>
      </c>
      <c r="E214" s="25" t="s">
        <v>384</v>
      </c>
      <c r="F214" s="25" t="s">
        <v>384</v>
      </c>
      <c r="G214" s="25" t="s">
        <v>384</v>
      </c>
      <c r="H214" s="25" t="s">
        <v>384</v>
      </c>
      <c r="I214" s="25" t="s">
        <v>384</v>
      </c>
      <c r="J214" s="25" t="s">
        <v>384</v>
      </c>
      <c r="K214" s="25"/>
      <c r="L214" s="25" t="s">
        <v>384</v>
      </c>
      <c r="M214" s="25" t="s">
        <v>384</v>
      </c>
      <c r="N214" s="25"/>
      <c r="O214" s="25" t="s">
        <v>384</v>
      </c>
    </row>
    <row r="215" spans="1:15">
      <c r="A215" s="25" t="s">
        <v>384</v>
      </c>
      <c r="B215" s="25" t="s">
        <v>384</v>
      </c>
      <c r="C215" s="25" t="s">
        <v>384</v>
      </c>
      <c r="D215" s="25" t="s">
        <v>384</v>
      </c>
      <c r="E215" s="25" t="s">
        <v>384</v>
      </c>
      <c r="F215" s="25" t="s">
        <v>384</v>
      </c>
      <c r="G215" s="25" t="s">
        <v>384</v>
      </c>
      <c r="H215" s="25" t="s">
        <v>384</v>
      </c>
      <c r="I215" s="25" t="s">
        <v>384</v>
      </c>
      <c r="J215" s="25" t="s">
        <v>384</v>
      </c>
      <c r="K215" s="25"/>
      <c r="L215" s="25" t="s">
        <v>384</v>
      </c>
      <c r="M215" s="25" t="s">
        <v>384</v>
      </c>
      <c r="N215" s="25"/>
      <c r="O215" s="25" t="s">
        <v>384</v>
      </c>
    </row>
    <row r="216" spans="1:15">
      <c r="A216" s="25" t="s">
        <v>384</v>
      </c>
      <c r="B216" s="25" t="s">
        <v>384</v>
      </c>
      <c r="C216" s="25" t="s">
        <v>384</v>
      </c>
      <c r="D216" s="25" t="s">
        <v>384</v>
      </c>
      <c r="E216" s="25" t="s">
        <v>384</v>
      </c>
      <c r="F216" s="25" t="s">
        <v>384</v>
      </c>
      <c r="G216" s="25" t="s">
        <v>384</v>
      </c>
      <c r="H216" s="25" t="s">
        <v>384</v>
      </c>
      <c r="I216" s="25" t="s">
        <v>384</v>
      </c>
      <c r="J216" s="25" t="s">
        <v>384</v>
      </c>
      <c r="K216" s="25"/>
      <c r="L216" s="25" t="s">
        <v>384</v>
      </c>
      <c r="M216" s="25" t="s">
        <v>384</v>
      </c>
      <c r="N216" s="25"/>
      <c r="O216" s="25" t="s">
        <v>384</v>
      </c>
    </row>
    <row r="217" spans="1:15">
      <c r="A217" s="25" t="s">
        <v>384</v>
      </c>
      <c r="B217" s="25" t="s">
        <v>384</v>
      </c>
      <c r="C217" s="25" t="s">
        <v>384</v>
      </c>
      <c r="D217" s="25" t="s">
        <v>384</v>
      </c>
      <c r="E217" s="25" t="s">
        <v>384</v>
      </c>
      <c r="F217" s="25" t="s">
        <v>384</v>
      </c>
      <c r="G217" s="25" t="s">
        <v>384</v>
      </c>
      <c r="H217" s="25" t="s">
        <v>384</v>
      </c>
      <c r="I217" s="25" t="s">
        <v>384</v>
      </c>
      <c r="J217" s="25" t="s">
        <v>384</v>
      </c>
      <c r="K217" s="25"/>
      <c r="L217" s="25" t="s">
        <v>384</v>
      </c>
      <c r="M217" s="25" t="s">
        <v>384</v>
      </c>
      <c r="N217" s="25"/>
      <c r="O217" s="25" t="s">
        <v>384</v>
      </c>
    </row>
  </sheetData>
  <mergeCells count="17">
    <mergeCell ref="C9:D9"/>
    <mergeCell ref="F9:G9"/>
    <mergeCell ref="I9:J9"/>
    <mergeCell ref="F10:G10"/>
    <mergeCell ref="C7:D7"/>
    <mergeCell ref="F7:G7"/>
    <mergeCell ref="I7:J7"/>
    <mergeCell ref="C8:D8"/>
    <mergeCell ref="F8:G8"/>
    <mergeCell ref="I8:J8"/>
    <mergeCell ref="A1:G2"/>
    <mergeCell ref="C4:D4"/>
    <mergeCell ref="F4:G4"/>
    <mergeCell ref="I4:J4"/>
    <mergeCell ref="C6:D6"/>
    <mergeCell ref="F6:G6"/>
    <mergeCell ref="I6:J6"/>
  </mergeCells>
  <hyperlinks>
    <hyperlink ref="C7" r:id="rId1" xr:uid="{72338379-946F-4750-A2AD-3344B6B33816}"/>
    <hyperlink ref="I7" r:id="rId2" xr:uid="{C34FF9BC-4020-41B5-A08A-C9A8B21861EA}"/>
    <hyperlink ref="C7:D7" r:id="rId3" display="https://www.iea.org/countries" xr:uid="{C7F17A76-1534-4FD0-B75E-3B7CACC7D95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9E062-A44C-4B0E-A5D8-371C8A2F6AFC}">
  <dimension ref="B2:K227"/>
  <sheetViews>
    <sheetView workbookViewId="0">
      <selection activeCell="O10" sqref="O10"/>
    </sheetView>
  </sheetViews>
  <sheetFormatPr defaultRowHeight="15"/>
  <cols>
    <col min="2" max="3" width="9.140625" bestFit="1" customWidth="1"/>
    <col min="4" max="4" width="10" bestFit="1" customWidth="1"/>
    <col min="5" max="5" width="10.5703125" bestFit="1" customWidth="1"/>
    <col min="6" max="6" width="9.140625" bestFit="1" customWidth="1"/>
    <col min="7" max="7" width="27.85546875" bestFit="1" customWidth="1"/>
    <col min="8" max="8" width="10.5703125" style="207" bestFit="1" customWidth="1"/>
    <col min="10" max="10" width="9.140625" style="22" bestFit="1" customWidth="1"/>
    <col min="11" max="11" width="11.7109375" bestFit="1" customWidth="1"/>
  </cols>
  <sheetData>
    <row r="2" spans="2:11">
      <c r="B2" s="330" t="s">
        <v>481</v>
      </c>
      <c r="C2" s="331"/>
      <c r="D2" s="331"/>
      <c r="E2" s="331"/>
      <c r="F2" s="331"/>
      <c r="G2" s="331"/>
      <c r="H2" s="332"/>
    </row>
    <row r="3" spans="2:11">
      <c r="B3" s="333"/>
      <c r="C3" s="334"/>
      <c r="D3" s="334"/>
      <c r="E3" s="334"/>
      <c r="F3" s="334"/>
      <c r="G3" s="334"/>
      <c r="H3" s="335"/>
    </row>
    <row r="4" spans="2:11">
      <c r="B4" s="61"/>
      <c r="C4" s="58"/>
      <c r="D4" s="61"/>
      <c r="E4" s="120"/>
      <c r="F4" s="58"/>
      <c r="G4" s="61"/>
      <c r="H4" s="61"/>
    </row>
    <row r="5" spans="2:11" ht="76.5">
      <c r="B5" s="138" t="s">
        <v>440</v>
      </c>
      <c r="C5" s="59"/>
      <c r="D5" s="208" t="s">
        <v>482</v>
      </c>
      <c r="E5" s="140"/>
      <c r="F5" s="118"/>
      <c r="G5" s="308" t="s">
        <v>482</v>
      </c>
      <c r="H5" s="309"/>
      <c r="J5" s="337" t="s">
        <v>483</v>
      </c>
      <c r="K5" s="337"/>
    </row>
    <row r="6" spans="2:11" ht="30">
      <c r="B6" s="139" t="s">
        <v>472</v>
      </c>
      <c r="C6" s="59"/>
      <c r="D6" s="306"/>
      <c r="E6" s="336"/>
      <c r="F6" s="59"/>
      <c r="G6" s="308"/>
      <c r="H6" s="309"/>
      <c r="J6" s="337"/>
      <c r="K6" s="337"/>
    </row>
    <row r="7" spans="2:11" ht="30">
      <c r="B7" s="139" t="s">
        <v>473</v>
      </c>
      <c r="C7" s="64"/>
      <c r="D7" s="290"/>
      <c r="E7" s="291"/>
      <c r="F7" s="64"/>
      <c r="G7" s="292"/>
      <c r="H7" s="293"/>
      <c r="J7" s="338"/>
      <c r="K7" s="338"/>
    </row>
    <row r="8" spans="2:11" ht="20.25">
      <c r="B8" s="139" t="s">
        <v>474</v>
      </c>
      <c r="C8" s="64"/>
      <c r="D8" s="294"/>
      <c r="E8" s="295"/>
      <c r="F8" s="64"/>
      <c r="G8" s="296"/>
      <c r="H8" s="297"/>
      <c r="J8" s="339"/>
      <c r="K8" s="339"/>
    </row>
    <row r="11" spans="2:11">
      <c r="D11" s="203" t="s">
        <v>455</v>
      </c>
      <c r="E11" s="204" t="s">
        <v>484</v>
      </c>
      <c r="G11" s="203" t="s">
        <v>455</v>
      </c>
      <c r="H11" s="211" t="s">
        <v>484</v>
      </c>
      <c r="J11" s="214" t="s">
        <v>455</v>
      </c>
      <c r="K11" s="204" t="s">
        <v>484</v>
      </c>
    </row>
    <row r="12" spans="2:11" ht="30.75">
      <c r="D12" s="201" t="s">
        <v>4</v>
      </c>
      <c r="E12" s="202"/>
      <c r="G12" s="209" t="s">
        <v>4</v>
      </c>
      <c r="H12" s="210"/>
      <c r="J12" s="201" t="s">
        <v>4</v>
      </c>
      <c r="K12" s="202"/>
    </row>
    <row r="13" spans="2:11">
      <c r="D13" s="201" t="s">
        <v>6</v>
      </c>
      <c r="E13" s="202">
        <v>5714.82</v>
      </c>
      <c r="G13" s="209" t="s">
        <v>6</v>
      </c>
      <c r="H13" s="210">
        <v>5714.82</v>
      </c>
      <c r="J13" s="201" t="s">
        <v>6</v>
      </c>
      <c r="K13" s="202">
        <v>270269</v>
      </c>
    </row>
    <row r="14" spans="2:11">
      <c r="D14" s="201" t="s">
        <v>8</v>
      </c>
      <c r="E14" s="202">
        <v>330000</v>
      </c>
      <c r="G14" s="209" t="s">
        <v>8</v>
      </c>
      <c r="H14" s="210">
        <v>330000</v>
      </c>
      <c r="J14" s="201" t="s">
        <v>8</v>
      </c>
      <c r="K14" s="202">
        <v>2547000</v>
      </c>
    </row>
    <row r="15" spans="2:11" ht="30.75">
      <c r="D15" s="201" t="s">
        <v>485</v>
      </c>
      <c r="E15" s="202"/>
      <c r="G15" s="209" t="s">
        <v>485</v>
      </c>
      <c r="H15" s="210"/>
      <c r="J15" s="201" t="s">
        <v>485</v>
      </c>
      <c r="K15" s="202"/>
    </row>
    <row r="16" spans="2:11">
      <c r="D16" s="201" t="s">
        <v>383</v>
      </c>
      <c r="E16" s="202">
        <v>1788</v>
      </c>
      <c r="G16" s="209" t="s">
        <v>383</v>
      </c>
      <c r="H16" s="210">
        <v>1788</v>
      </c>
      <c r="J16" s="201" t="s">
        <v>383</v>
      </c>
      <c r="K16" s="202"/>
    </row>
    <row r="17" spans="4:11" ht="35.25">
      <c r="D17" s="201" t="s">
        <v>10</v>
      </c>
      <c r="E17" s="202"/>
      <c r="G17" s="209" t="s">
        <v>10</v>
      </c>
      <c r="H17" s="210"/>
      <c r="J17" s="201" t="s">
        <v>10</v>
      </c>
      <c r="K17" s="202"/>
    </row>
    <row r="18" spans="4:11" ht="45.75">
      <c r="D18" s="201" t="s">
        <v>12</v>
      </c>
      <c r="E18" s="202"/>
      <c r="G18" s="209" t="s">
        <v>12</v>
      </c>
      <c r="H18" s="210"/>
      <c r="J18" s="201" t="s">
        <v>12</v>
      </c>
      <c r="K18" s="202"/>
    </row>
    <row r="19" spans="4:11" ht="30.75">
      <c r="D19" s="201" t="s">
        <v>14</v>
      </c>
      <c r="E19" s="202">
        <v>310044</v>
      </c>
      <c r="G19" s="209" t="s">
        <v>14</v>
      </c>
      <c r="H19" s="210">
        <v>310044</v>
      </c>
      <c r="J19" s="201" t="s">
        <v>14</v>
      </c>
      <c r="K19" s="202"/>
    </row>
    <row r="20" spans="4:11">
      <c r="D20" s="201" t="s">
        <v>16</v>
      </c>
      <c r="E20" s="202">
        <v>62270</v>
      </c>
      <c r="G20" s="209" t="s">
        <v>16</v>
      </c>
      <c r="H20" s="210">
        <v>62270</v>
      </c>
      <c r="J20" s="201" t="s">
        <v>16</v>
      </c>
      <c r="K20" s="202">
        <v>47310540</v>
      </c>
    </row>
    <row r="21" spans="4:11">
      <c r="D21" s="201" t="s">
        <v>486</v>
      </c>
      <c r="E21" s="202"/>
      <c r="G21" s="209" t="s">
        <v>486</v>
      </c>
      <c r="H21" s="210"/>
      <c r="J21" s="201" t="s">
        <v>486</v>
      </c>
      <c r="K21" s="202"/>
    </row>
    <row r="22" spans="4:11" ht="23.25">
      <c r="D22" s="201" t="s">
        <v>18</v>
      </c>
      <c r="E22" s="202">
        <v>7000000</v>
      </c>
      <c r="G22" s="209" t="s">
        <v>18</v>
      </c>
      <c r="H22" s="210">
        <v>7000000</v>
      </c>
      <c r="J22" s="201" t="s">
        <v>18</v>
      </c>
      <c r="K22" s="202">
        <v>31000000</v>
      </c>
    </row>
    <row r="23" spans="4:11">
      <c r="D23" s="201" t="s">
        <v>20</v>
      </c>
      <c r="E23" s="202">
        <v>1272288</v>
      </c>
      <c r="G23" s="209" t="s">
        <v>20</v>
      </c>
      <c r="H23" s="210">
        <v>1272288</v>
      </c>
      <c r="J23" s="201" t="s">
        <v>20</v>
      </c>
      <c r="K23" s="202"/>
    </row>
    <row r="24" spans="4:11" ht="30.75">
      <c r="D24" s="201" t="s">
        <v>22</v>
      </c>
      <c r="E24" s="202">
        <v>296979.40000000002</v>
      </c>
      <c r="G24" s="209" t="s">
        <v>22</v>
      </c>
      <c r="H24" s="210">
        <v>296979.40000000002</v>
      </c>
      <c r="J24" s="201" t="s">
        <v>22</v>
      </c>
      <c r="K24" s="202"/>
    </row>
    <row r="25" spans="4:11" ht="30.75">
      <c r="D25" s="201" t="s">
        <v>487</v>
      </c>
      <c r="E25" s="202"/>
      <c r="G25" s="209" t="s">
        <v>487</v>
      </c>
      <c r="H25" s="210"/>
      <c r="J25" s="201" t="s">
        <v>487</v>
      </c>
      <c r="K25" s="202"/>
    </row>
    <row r="26" spans="4:11">
      <c r="D26" s="201" t="s">
        <v>24</v>
      </c>
      <c r="E26" s="202">
        <v>31000</v>
      </c>
      <c r="G26" s="209" t="s">
        <v>24</v>
      </c>
      <c r="H26" s="210">
        <v>31000</v>
      </c>
      <c r="J26" s="201" t="s">
        <v>24</v>
      </c>
      <c r="K26" s="202">
        <v>140000</v>
      </c>
    </row>
    <row r="27" spans="4:11" ht="30.75">
      <c r="D27" s="201" t="s">
        <v>26</v>
      </c>
      <c r="E27" s="202">
        <v>114358</v>
      </c>
      <c r="G27" s="209" t="s">
        <v>26</v>
      </c>
      <c r="H27" s="210">
        <v>114358</v>
      </c>
      <c r="J27" s="201" t="s">
        <v>26</v>
      </c>
      <c r="K27" s="202">
        <v>26884</v>
      </c>
    </row>
    <row r="28" spans="4:11">
      <c r="D28" s="201" t="s">
        <v>28</v>
      </c>
      <c r="E28" s="202">
        <v>9410.3369999999995</v>
      </c>
      <c r="G28" s="209" t="s">
        <v>28</v>
      </c>
      <c r="H28" s="210">
        <v>9410.3369999999995</v>
      </c>
      <c r="J28" s="201" t="s">
        <v>28</v>
      </c>
      <c r="K28" s="202"/>
    </row>
    <row r="29" spans="4:11">
      <c r="D29" s="201" t="s">
        <v>30</v>
      </c>
      <c r="E29" s="202">
        <v>1336926</v>
      </c>
      <c r="G29" s="209" t="s">
        <v>30</v>
      </c>
      <c r="H29" s="210">
        <v>1336926</v>
      </c>
      <c r="J29" s="201" t="s">
        <v>30</v>
      </c>
      <c r="K29" s="202"/>
    </row>
    <row r="30" spans="4:11">
      <c r="D30" s="201" t="s">
        <v>32</v>
      </c>
      <c r="E30" s="202">
        <v>2946195</v>
      </c>
      <c r="G30" s="209" t="s">
        <v>32</v>
      </c>
      <c r="H30" s="210">
        <v>2946195</v>
      </c>
      <c r="J30" s="201" t="s">
        <v>32</v>
      </c>
      <c r="K30" s="202"/>
    </row>
    <row r="31" spans="4:11">
      <c r="D31" s="201" t="s">
        <v>34</v>
      </c>
      <c r="E31" s="202"/>
      <c r="G31" s="209" t="s">
        <v>34</v>
      </c>
      <c r="H31" s="210"/>
      <c r="J31" s="201" t="s">
        <v>34</v>
      </c>
      <c r="K31" s="202"/>
    </row>
    <row r="32" spans="4:11">
      <c r="D32" s="201" t="s">
        <v>36</v>
      </c>
      <c r="E32" s="202"/>
      <c r="G32" s="209" t="s">
        <v>36</v>
      </c>
      <c r="H32" s="210"/>
      <c r="J32" s="201" t="s">
        <v>36</v>
      </c>
      <c r="K32" s="202"/>
    </row>
    <row r="33" spans="4:11" ht="46.5">
      <c r="D33" s="201" t="s">
        <v>488</v>
      </c>
      <c r="E33" s="202">
        <v>525</v>
      </c>
      <c r="G33" s="209" t="s">
        <v>488</v>
      </c>
      <c r="H33" s="210">
        <v>525</v>
      </c>
      <c r="J33" s="201" t="s">
        <v>488</v>
      </c>
      <c r="K33" s="202"/>
    </row>
    <row r="34" spans="4:11">
      <c r="D34" s="201" t="s">
        <v>38</v>
      </c>
      <c r="E34" s="202"/>
      <c r="G34" s="209" t="s">
        <v>38</v>
      </c>
      <c r="H34" s="210"/>
      <c r="J34" s="201" t="s">
        <v>38</v>
      </c>
      <c r="K34" s="202">
        <v>1476.37</v>
      </c>
    </row>
    <row r="35" spans="4:11">
      <c r="D35" s="201" t="s">
        <v>40</v>
      </c>
      <c r="E35" s="202">
        <v>545183</v>
      </c>
      <c r="G35" s="209" t="s">
        <v>40</v>
      </c>
      <c r="H35" s="210">
        <v>545183</v>
      </c>
      <c r="J35" s="201" t="s">
        <v>40</v>
      </c>
      <c r="K35" s="202"/>
    </row>
    <row r="36" spans="4:11" ht="60.75">
      <c r="D36" s="201" t="s">
        <v>387</v>
      </c>
      <c r="E36" s="202">
        <v>8408</v>
      </c>
      <c r="G36" s="209" t="s">
        <v>387</v>
      </c>
      <c r="H36" s="210">
        <v>8408</v>
      </c>
      <c r="J36" s="201" t="s">
        <v>387</v>
      </c>
      <c r="K36" s="202">
        <v>4048650</v>
      </c>
    </row>
    <row r="37" spans="4:11" ht="30.75">
      <c r="D37" s="201" t="s">
        <v>42</v>
      </c>
      <c r="E37" s="202"/>
      <c r="G37" s="209" t="s">
        <v>42</v>
      </c>
      <c r="H37" s="210"/>
      <c r="J37" s="201" t="s">
        <v>42</v>
      </c>
      <c r="K37" s="202"/>
    </row>
    <row r="38" spans="4:11" ht="23.25">
      <c r="D38" s="201" t="s">
        <v>44</v>
      </c>
      <c r="E38" s="202"/>
      <c r="G38" s="209" t="s">
        <v>44</v>
      </c>
      <c r="H38" s="210"/>
      <c r="J38" s="201" t="s">
        <v>44</v>
      </c>
      <c r="K38" s="202"/>
    </row>
    <row r="39" spans="4:11" ht="45.75">
      <c r="D39" s="201" t="s">
        <v>489</v>
      </c>
      <c r="E39" s="202"/>
      <c r="G39" s="209" t="s">
        <v>489</v>
      </c>
      <c r="H39" s="210"/>
      <c r="J39" s="201" t="s">
        <v>489</v>
      </c>
      <c r="K39" s="202"/>
    </row>
    <row r="40" spans="4:11" ht="45.75">
      <c r="D40" s="201" t="s">
        <v>460</v>
      </c>
      <c r="E40" s="202"/>
      <c r="G40" s="209" t="s">
        <v>460</v>
      </c>
      <c r="H40" s="210"/>
      <c r="J40" s="201" t="s">
        <v>460</v>
      </c>
      <c r="K40" s="202"/>
    </row>
    <row r="41" spans="4:11" ht="23.25">
      <c r="D41" s="201" t="s">
        <v>46</v>
      </c>
      <c r="E41" s="202">
        <v>12206169</v>
      </c>
      <c r="G41" s="209" t="s">
        <v>46</v>
      </c>
      <c r="H41" s="210">
        <v>12206169</v>
      </c>
      <c r="J41" s="201" t="s">
        <v>46</v>
      </c>
      <c r="K41" s="202"/>
    </row>
    <row r="42" spans="4:11" ht="30.75">
      <c r="D42" s="201" t="s">
        <v>48</v>
      </c>
      <c r="E42" s="202">
        <v>7871</v>
      </c>
      <c r="G42" s="209" t="s">
        <v>48</v>
      </c>
      <c r="H42" s="210">
        <v>7871</v>
      </c>
      <c r="J42" s="201" t="s">
        <v>48</v>
      </c>
      <c r="K42" s="202"/>
    </row>
    <row r="43" spans="4:11" ht="23.25">
      <c r="D43" s="201" t="s">
        <v>50</v>
      </c>
      <c r="E43" s="202"/>
      <c r="G43" s="209" t="s">
        <v>50</v>
      </c>
      <c r="H43" s="210"/>
      <c r="J43" s="201" t="s">
        <v>50</v>
      </c>
      <c r="K43" s="202"/>
    </row>
    <row r="44" spans="4:11" ht="35.25">
      <c r="D44" s="201" t="s">
        <v>490</v>
      </c>
      <c r="E44" s="202"/>
      <c r="G44" s="209" t="s">
        <v>490</v>
      </c>
      <c r="H44" s="210"/>
      <c r="J44" s="201" t="s">
        <v>490</v>
      </c>
      <c r="K44" s="202"/>
    </row>
    <row r="45" spans="4:11" ht="30.75">
      <c r="D45" s="201" t="s">
        <v>491</v>
      </c>
      <c r="E45" s="202">
        <v>3548.92</v>
      </c>
      <c r="G45" s="209" t="s">
        <v>491</v>
      </c>
      <c r="H45" s="210">
        <v>3548.92</v>
      </c>
      <c r="J45" s="201" t="s">
        <v>491</v>
      </c>
      <c r="K45" s="202"/>
    </row>
    <row r="46" spans="4:11" ht="30.75">
      <c r="D46" s="201" t="s">
        <v>52</v>
      </c>
      <c r="E46" s="202"/>
      <c r="G46" s="209" t="s">
        <v>52</v>
      </c>
      <c r="H46" s="210"/>
      <c r="J46" s="201" t="s">
        <v>52</v>
      </c>
      <c r="K46" s="202"/>
    </row>
    <row r="47" spans="4:11" ht="30.75">
      <c r="D47" s="201" t="s">
        <v>54</v>
      </c>
      <c r="E47" s="202">
        <v>8716.6</v>
      </c>
      <c r="G47" s="209" t="s">
        <v>54</v>
      </c>
      <c r="H47" s="210">
        <v>8716.6</v>
      </c>
      <c r="J47" s="201" t="s">
        <v>54</v>
      </c>
      <c r="K47" s="202"/>
    </row>
    <row r="48" spans="4:11">
      <c r="D48" s="201" t="s">
        <v>56</v>
      </c>
      <c r="E48" s="202"/>
      <c r="G48" s="209" t="s">
        <v>56</v>
      </c>
      <c r="H48" s="210"/>
      <c r="J48" s="201" t="s">
        <v>56</v>
      </c>
      <c r="K48" s="202">
        <v>1118000000</v>
      </c>
    </row>
    <row r="49" spans="4:11" ht="30.75">
      <c r="D49" s="201" t="s">
        <v>492</v>
      </c>
      <c r="E49" s="202"/>
      <c r="G49" s="209" t="s">
        <v>492</v>
      </c>
      <c r="H49" s="210"/>
      <c r="J49" s="201" t="s">
        <v>492</v>
      </c>
      <c r="K49" s="202"/>
    </row>
    <row r="50" spans="4:11" ht="45.75">
      <c r="D50" s="201" t="s">
        <v>60</v>
      </c>
      <c r="E50" s="202"/>
      <c r="G50" s="201" t="s">
        <v>60</v>
      </c>
      <c r="H50" s="210"/>
      <c r="J50" s="201" t="s">
        <v>60</v>
      </c>
      <c r="K50" s="202"/>
    </row>
    <row r="51" spans="4:11" ht="23.25">
      <c r="D51" s="201" t="s">
        <v>62</v>
      </c>
      <c r="E51" s="202"/>
      <c r="G51" s="209" t="s">
        <v>62</v>
      </c>
      <c r="H51" s="210"/>
      <c r="J51" s="201" t="s">
        <v>62</v>
      </c>
      <c r="K51" s="202"/>
    </row>
    <row r="52" spans="4:11" ht="30.75">
      <c r="D52" s="201" t="s">
        <v>493</v>
      </c>
      <c r="E52" s="202"/>
      <c r="G52" s="209" t="s">
        <v>493</v>
      </c>
      <c r="H52" s="210"/>
      <c r="J52" s="201" t="s">
        <v>493</v>
      </c>
      <c r="K52" s="202"/>
    </row>
    <row r="53" spans="4:11">
      <c r="D53" s="201" t="s">
        <v>64</v>
      </c>
      <c r="E53" s="202">
        <v>249755</v>
      </c>
      <c r="G53" s="209" t="s">
        <v>64</v>
      </c>
      <c r="H53" s="210">
        <v>249755</v>
      </c>
      <c r="J53" s="201" t="s">
        <v>64</v>
      </c>
      <c r="K53" s="202"/>
    </row>
    <row r="54" spans="4:11">
      <c r="D54" s="201" t="s">
        <v>66</v>
      </c>
      <c r="E54" s="202">
        <v>34652400</v>
      </c>
      <c r="G54" s="209" t="s">
        <v>66</v>
      </c>
      <c r="H54" s="210">
        <v>34652400</v>
      </c>
      <c r="J54" s="201" t="s">
        <v>66</v>
      </c>
      <c r="K54" s="202">
        <v>3270790000</v>
      </c>
    </row>
    <row r="55" spans="4:11">
      <c r="D55" s="201" t="s">
        <v>68</v>
      </c>
      <c r="E55" s="202">
        <v>270146.3</v>
      </c>
      <c r="G55" s="209" t="s">
        <v>68</v>
      </c>
      <c r="H55" s="210">
        <v>270146.3</v>
      </c>
      <c r="J55" s="201" t="s">
        <v>68</v>
      </c>
      <c r="K55" s="202"/>
    </row>
    <row r="56" spans="4:11">
      <c r="D56" s="201" t="s">
        <v>70</v>
      </c>
      <c r="E56" s="202"/>
      <c r="G56" s="209" t="s">
        <v>70</v>
      </c>
      <c r="H56" s="210"/>
      <c r="J56" s="201" t="s">
        <v>70</v>
      </c>
      <c r="K56" s="202"/>
    </row>
    <row r="57" spans="4:11" ht="45.75">
      <c r="D57" s="201" t="s">
        <v>494</v>
      </c>
      <c r="E57" s="202"/>
      <c r="G57" s="209" t="s">
        <v>494</v>
      </c>
      <c r="H57" s="210"/>
      <c r="J57" s="201" t="s">
        <v>494</v>
      </c>
      <c r="K57" s="202"/>
    </row>
    <row r="58" spans="4:11" ht="35.25">
      <c r="D58" s="201" t="s">
        <v>495</v>
      </c>
      <c r="E58" s="202"/>
      <c r="G58" s="209" t="s">
        <v>495</v>
      </c>
      <c r="H58" s="210"/>
      <c r="J58" s="201" t="s">
        <v>495</v>
      </c>
      <c r="K58" s="202"/>
    </row>
    <row r="59" spans="4:11" ht="30.75">
      <c r="D59" s="201" t="s">
        <v>74</v>
      </c>
      <c r="E59" s="202"/>
      <c r="G59" s="209" t="s">
        <v>74</v>
      </c>
      <c r="H59" s="210"/>
      <c r="J59" s="201" t="s">
        <v>74</v>
      </c>
      <c r="K59" s="202"/>
    </row>
    <row r="60" spans="4:11">
      <c r="D60" s="201" t="s">
        <v>78</v>
      </c>
      <c r="E60" s="202">
        <v>130326</v>
      </c>
      <c r="G60" s="209" t="s">
        <v>78</v>
      </c>
      <c r="H60" s="210">
        <v>130326</v>
      </c>
      <c r="J60" s="201" t="s">
        <v>78</v>
      </c>
      <c r="K60" s="202"/>
    </row>
    <row r="61" spans="4:11" ht="23.25">
      <c r="D61" s="201" t="s">
        <v>80</v>
      </c>
      <c r="E61" s="202">
        <v>565216</v>
      </c>
      <c r="G61" s="209" t="s">
        <v>80</v>
      </c>
      <c r="H61" s="210">
        <v>565216</v>
      </c>
      <c r="J61" s="201" t="s">
        <v>80</v>
      </c>
      <c r="K61" s="202"/>
    </row>
    <row r="62" spans="4:11" ht="23.25">
      <c r="D62" s="201" t="s">
        <v>496</v>
      </c>
      <c r="E62" s="202"/>
      <c r="G62" s="209" t="s">
        <v>496</v>
      </c>
      <c r="H62" s="210"/>
      <c r="J62" s="201" t="s">
        <v>496</v>
      </c>
      <c r="K62" s="202"/>
    </row>
    <row r="63" spans="4:11">
      <c r="D63" s="201" t="s">
        <v>82</v>
      </c>
      <c r="E63" s="202">
        <v>173377</v>
      </c>
      <c r="G63" s="209" t="s">
        <v>82</v>
      </c>
      <c r="H63" s="210">
        <v>173377</v>
      </c>
      <c r="J63" s="201" t="s">
        <v>82</v>
      </c>
      <c r="K63" s="202"/>
    </row>
    <row r="64" spans="4:11" ht="30.75">
      <c r="D64" s="201" t="s">
        <v>390</v>
      </c>
      <c r="E64" s="202">
        <v>1162342</v>
      </c>
      <c r="G64" s="209" t="s">
        <v>390</v>
      </c>
      <c r="H64" s="210">
        <v>1162342</v>
      </c>
      <c r="J64" s="201" t="s">
        <v>390</v>
      </c>
      <c r="K64" s="202"/>
    </row>
    <row r="65" spans="4:11">
      <c r="D65" s="201" t="s">
        <v>88</v>
      </c>
      <c r="E65" s="202">
        <v>1718394</v>
      </c>
      <c r="G65" s="209" t="s">
        <v>88</v>
      </c>
      <c r="H65" s="210">
        <v>1718394</v>
      </c>
      <c r="J65" s="201" t="s">
        <v>88</v>
      </c>
      <c r="K65" s="202"/>
    </row>
    <row r="66" spans="4:11">
      <c r="D66" s="201" t="s">
        <v>90</v>
      </c>
      <c r="E66" s="202"/>
      <c r="G66" s="209" t="s">
        <v>90</v>
      </c>
      <c r="H66" s="210"/>
      <c r="J66" s="201" t="s">
        <v>90</v>
      </c>
      <c r="K66" s="202"/>
    </row>
    <row r="67" spans="4:11">
      <c r="D67" s="201" t="s">
        <v>92</v>
      </c>
      <c r="E67" s="202">
        <v>627</v>
      </c>
      <c r="G67" s="209" t="s">
        <v>92</v>
      </c>
      <c r="H67" s="210">
        <v>627</v>
      </c>
      <c r="J67" s="201" t="s">
        <v>92</v>
      </c>
      <c r="K67" s="202"/>
    </row>
    <row r="68" spans="4:11" ht="45.75">
      <c r="D68" s="201" t="s">
        <v>94</v>
      </c>
      <c r="E68" s="202"/>
      <c r="G68" s="209" t="s">
        <v>94</v>
      </c>
      <c r="H68" s="210"/>
      <c r="J68" s="201" t="s">
        <v>94</v>
      </c>
      <c r="K68" s="202"/>
    </row>
    <row r="69" spans="4:11">
      <c r="D69" s="201" t="s">
        <v>99</v>
      </c>
      <c r="E69" s="202">
        <v>193812</v>
      </c>
      <c r="G69" s="209" t="s">
        <v>99</v>
      </c>
      <c r="H69" s="210">
        <v>193812</v>
      </c>
      <c r="J69" s="201" t="s">
        <v>99</v>
      </c>
      <c r="K69" s="202"/>
    </row>
    <row r="70" spans="4:11" ht="45.75">
      <c r="D70" s="201" t="s">
        <v>497</v>
      </c>
      <c r="E70" s="202">
        <v>380000</v>
      </c>
      <c r="G70" s="209" t="s">
        <v>497</v>
      </c>
      <c r="H70" s="210">
        <v>380000</v>
      </c>
      <c r="J70" s="201" t="s">
        <v>497</v>
      </c>
      <c r="K70" s="202">
        <v>6000000</v>
      </c>
    </row>
    <row r="71" spans="4:11" ht="30.75">
      <c r="D71" s="201" t="s">
        <v>103</v>
      </c>
      <c r="E71" s="202">
        <v>16465</v>
      </c>
      <c r="G71" s="209" t="s">
        <v>103</v>
      </c>
      <c r="H71" s="210">
        <v>16465</v>
      </c>
      <c r="J71" s="201" t="s">
        <v>103</v>
      </c>
      <c r="K71" s="202"/>
    </row>
    <row r="72" spans="4:11" ht="30.75">
      <c r="D72" s="201" t="s">
        <v>105</v>
      </c>
      <c r="E72" s="202"/>
      <c r="G72" s="209" t="s">
        <v>105</v>
      </c>
      <c r="H72" s="210"/>
      <c r="J72" s="201" t="s">
        <v>105</v>
      </c>
      <c r="K72" s="202"/>
    </row>
    <row r="73" spans="4:11">
      <c r="D73" s="201" t="s">
        <v>107</v>
      </c>
      <c r="E73" s="202"/>
      <c r="G73" s="209" t="s">
        <v>107</v>
      </c>
      <c r="H73" s="210"/>
      <c r="J73" s="201" t="s">
        <v>107</v>
      </c>
      <c r="K73" s="202"/>
    </row>
    <row r="74" spans="4:11">
      <c r="D74" s="201" t="s">
        <v>109</v>
      </c>
      <c r="E74" s="202">
        <v>10410321</v>
      </c>
      <c r="G74" s="209" t="s">
        <v>109</v>
      </c>
      <c r="H74" s="210">
        <v>10410321</v>
      </c>
      <c r="J74" s="201" t="s">
        <v>109</v>
      </c>
      <c r="K74" s="202"/>
    </row>
    <row r="75" spans="4:11">
      <c r="D75" s="201" t="s">
        <v>111</v>
      </c>
      <c r="E75" s="202"/>
      <c r="G75" s="209" t="s">
        <v>111</v>
      </c>
      <c r="H75" s="210"/>
      <c r="J75" s="201" t="s">
        <v>111</v>
      </c>
      <c r="K75" s="202"/>
    </row>
    <row r="76" spans="4:11">
      <c r="D76" s="201" t="s">
        <v>113</v>
      </c>
      <c r="E76" s="202"/>
      <c r="G76" s="209" t="s">
        <v>113</v>
      </c>
      <c r="H76" s="210"/>
      <c r="J76" s="201" t="s">
        <v>113</v>
      </c>
      <c r="K76" s="202"/>
    </row>
    <row r="77" spans="4:11" ht="30.75">
      <c r="D77" s="201" t="s">
        <v>498</v>
      </c>
      <c r="E77" s="202"/>
      <c r="G77" s="209" t="s">
        <v>498</v>
      </c>
      <c r="H77" s="210"/>
      <c r="J77" s="201" t="s">
        <v>498</v>
      </c>
      <c r="K77" s="202"/>
    </row>
    <row r="78" spans="4:11">
      <c r="D78" s="201" t="s">
        <v>117</v>
      </c>
      <c r="E78" s="202"/>
      <c r="G78" s="209" t="s">
        <v>117</v>
      </c>
      <c r="H78" s="210"/>
      <c r="J78" s="201" t="s">
        <v>117</v>
      </c>
      <c r="K78" s="202"/>
    </row>
    <row r="79" spans="4:11" ht="23.25">
      <c r="D79" s="201" t="s">
        <v>119</v>
      </c>
      <c r="E79" s="202">
        <v>1998693</v>
      </c>
      <c r="G79" s="209" t="s">
        <v>119</v>
      </c>
      <c r="H79" s="210">
        <v>1998693</v>
      </c>
      <c r="J79" s="201" t="s">
        <v>119</v>
      </c>
      <c r="K79" s="202"/>
    </row>
    <row r="80" spans="4:11">
      <c r="D80" s="201" t="s">
        <v>121</v>
      </c>
      <c r="E80" s="202">
        <v>10783405</v>
      </c>
      <c r="G80" s="209" t="s">
        <v>121</v>
      </c>
      <c r="H80" s="210">
        <v>10783405</v>
      </c>
      <c r="J80" s="201" t="s">
        <v>121</v>
      </c>
      <c r="K80" s="202"/>
    </row>
    <row r="81" spans="4:11" ht="30.75">
      <c r="D81" s="201" t="s">
        <v>499</v>
      </c>
      <c r="E81" s="202"/>
      <c r="G81" s="209" t="s">
        <v>499</v>
      </c>
      <c r="H81" s="210"/>
      <c r="J81" s="201" t="s">
        <v>499</v>
      </c>
      <c r="K81" s="202"/>
    </row>
    <row r="82" spans="4:11">
      <c r="D82" s="201" t="s">
        <v>123</v>
      </c>
      <c r="E82" s="202"/>
      <c r="G82" s="209" t="s">
        <v>123</v>
      </c>
      <c r="H82" s="210"/>
      <c r="J82" s="201" t="s">
        <v>123</v>
      </c>
      <c r="K82" s="202"/>
    </row>
    <row r="83" spans="4:11" ht="30.75">
      <c r="D83" s="201" t="s">
        <v>500</v>
      </c>
      <c r="E83" s="202"/>
      <c r="G83" s="209" t="s">
        <v>500</v>
      </c>
      <c r="H83" s="210"/>
      <c r="J83" s="201" t="s">
        <v>500</v>
      </c>
      <c r="K83" s="202"/>
    </row>
    <row r="84" spans="4:11">
      <c r="D84" s="201" t="s">
        <v>127</v>
      </c>
      <c r="E84" s="202"/>
      <c r="G84" s="209" t="s">
        <v>127</v>
      </c>
      <c r="H84" s="210"/>
      <c r="J84" s="201" t="s">
        <v>127</v>
      </c>
      <c r="K84" s="202"/>
    </row>
    <row r="85" spans="4:11">
      <c r="D85" s="201" t="s">
        <v>129</v>
      </c>
      <c r="E85" s="202">
        <v>21812660</v>
      </c>
      <c r="G85" s="209" t="s">
        <v>129</v>
      </c>
      <c r="H85" s="210">
        <v>21812660</v>
      </c>
      <c r="J85" s="201" t="s">
        <v>129</v>
      </c>
      <c r="K85" s="202"/>
    </row>
    <row r="86" spans="4:11">
      <c r="D86" s="201" t="s">
        <v>131</v>
      </c>
      <c r="E86" s="202"/>
      <c r="G86" s="209" t="s">
        <v>131</v>
      </c>
      <c r="H86" s="210"/>
      <c r="J86" s="201" t="s">
        <v>131</v>
      </c>
      <c r="K86" s="202"/>
    </row>
    <row r="87" spans="4:11">
      <c r="D87" s="201" t="s">
        <v>501</v>
      </c>
      <c r="E87" s="202">
        <v>58995.040000000001</v>
      </c>
      <c r="G87" s="209" t="s">
        <v>501</v>
      </c>
      <c r="H87" s="210">
        <v>58995.040000000001</v>
      </c>
      <c r="J87" s="201" t="s">
        <v>501</v>
      </c>
      <c r="K87" s="202"/>
    </row>
    <row r="88" spans="4:11">
      <c r="D88" s="201" t="s">
        <v>133</v>
      </c>
      <c r="E88" s="202">
        <v>221041</v>
      </c>
      <c r="G88" s="209" t="s">
        <v>133</v>
      </c>
      <c r="H88" s="210">
        <v>221041</v>
      </c>
      <c r="J88" s="201" t="s">
        <v>133</v>
      </c>
      <c r="K88" s="202"/>
    </row>
    <row r="89" spans="4:11" ht="30.75">
      <c r="D89" s="201" t="s">
        <v>502</v>
      </c>
      <c r="E89" s="202">
        <v>730</v>
      </c>
      <c r="G89" s="209" t="s">
        <v>502</v>
      </c>
      <c r="H89" s="210">
        <v>730</v>
      </c>
      <c r="J89" s="201" t="s">
        <v>502</v>
      </c>
      <c r="K89" s="202"/>
    </row>
    <row r="90" spans="4:11">
      <c r="D90" s="201" t="s">
        <v>135</v>
      </c>
      <c r="E90" s="202"/>
      <c r="G90" s="209" t="s">
        <v>135</v>
      </c>
      <c r="H90" s="210"/>
      <c r="J90" s="201" t="s">
        <v>135</v>
      </c>
      <c r="K90" s="202"/>
    </row>
    <row r="91" spans="4:11">
      <c r="D91" s="201" t="s">
        <v>503</v>
      </c>
      <c r="E91" s="202"/>
      <c r="G91" s="209" t="s">
        <v>503</v>
      </c>
      <c r="H91" s="210"/>
      <c r="J91" s="201" t="s">
        <v>503</v>
      </c>
      <c r="K91" s="202"/>
    </row>
    <row r="92" spans="4:11" ht="30.75">
      <c r="D92" s="201" t="s">
        <v>137</v>
      </c>
      <c r="E92" s="202">
        <v>10051</v>
      </c>
      <c r="G92" s="209" t="s">
        <v>137</v>
      </c>
      <c r="H92" s="210">
        <v>10051</v>
      </c>
      <c r="J92" s="201" t="s">
        <v>137</v>
      </c>
      <c r="K92" s="202"/>
    </row>
    <row r="93" spans="4:11">
      <c r="D93" s="201" t="s">
        <v>139</v>
      </c>
      <c r="E93" s="202"/>
      <c r="G93" s="209" t="s">
        <v>139</v>
      </c>
      <c r="H93" s="210"/>
      <c r="J93" s="201" t="s">
        <v>139</v>
      </c>
      <c r="K93" s="202"/>
    </row>
    <row r="94" spans="4:11" ht="30.75">
      <c r="D94" s="201" t="s">
        <v>141</v>
      </c>
      <c r="E94" s="202"/>
      <c r="G94" s="209" t="s">
        <v>141</v>
      </c>
      <c r="H94" s="210"/>
      <c r="J94" s="201" t="s">
        <v>141</v>
      </c>
      <c r="K94" s="202"/>
    </row>
    <row r="95" spans="4:11">
      <c r="D95" s="201" t="s">
        <v>143</v>
      </c>
      <c r="E95" s="202">
        <v>741.78</v>
      </c>
      <c r="G95" s="209" t="s">
        <v>143</v>
      </c>
      <c r="H95" s="210">
        <v>741.78</v>
      </c>
      <c r="J95" s="201" t="s">
        <v>143</v>
      </c>
      <c r="K95" s="202"/>
    </row>
    <row r="96" spans="4:11" ht="23.25">
      <c r="D96" s="201" t="s">
        <v>145</v>
      </c>
      <c r="E96" s="202"/>
      <c r="G96" s="209" t="s">
        <v>145</v>
      </c>
      <c r="H96" s="210"/>
      <c r="J96" s="201" t="s">
        <v>145</v>
      </c>
      <c r="K96" s="202"/>
    </row>
    <row r="97" spans="4:11">
      <c r="D97" s="201" t="s">
        <v>148</v>
      </c>
      <c r="E97" s="202">
        <v>253.14</v>
      </c>
      <c r="G97" s="209" t="s">
        <v>148</v>
      </c>
      <c r="H97" s="210">
        <v>253.14</v>
      </c>
      <c r="J97" s="201" t="s">
        <v>148</v>
      </c>
      <c r="K97" s="202"/>
    </row>
    <row r="98" spans="4:11" ht="60.75">
      <c r="D98" s="201" t="s">
        <v>504</v>
      </c>
      <c r="E98" s="202">
        <v>54812</v>
      </c>
      <c r="G98" s="209" t="s">
        <v>504</v>
      </c>
      <c r="H98" s="210">
        <v>54812</v>
      </c>
      <c r="J98" s="201" t="s">
        <v>504</v>
      </c>
      <c r="K98" s="202"/>
    </row>
    <row r="99" spans="4:11">
      <c r="D99" s="201" t="s">
        <v>150</v>
      </c>
      <c r="E99" s="202">
        <v>596554</v>
      </c>
      <c r="G99" s="209" t="s">
        <v>150</v>
      </c>
      <c r="H99" s="210">
        <v>596554</v>
      </c>
      <c r="J99" s="201" t="s">
        <v>150</v>
      </c>
      <c r="K99" s="202"/>
    </row>
    <row r="100" spans="4:11">
      <c r="D100" s="201" t="s">
        <v>152</v>
      </c>
      <c r="E100" s="202">
        <v>7000</v>
      </c>
      <c r="G100" s="209" t="s">
        <v>152</v>
      </c>
      <c r="H100" s="210">
        <v>7000</v>
      </c>
      <c r="J100" s="201" t="s">
        <v>152</v>
      </c>
      <c r="K100" s="202">
        <v>10000</v>
      </c>
    </row>
    <row r="101" spans="4:11">
      <c r="D101" s="201" t="s">
        <v>154</v>
      </c>
      <c r="E101" s="202">
        <v>7467000</v>
      </c>
      <c r="G101" s="209" t="s">
        <v>154</v>
      </c>
      <c r="H101" s="210">
        <v>7467000</v>
      </c>
      <c r="J101" s="201" t="s">
        <v>154</v>
      </c>
      <c r="K101" s="202"/>
    </row>
    <row r="102" spans="4:11" ht="30.75">
      <c r="D102" s="201" t="s">
        <v>156</v>
      </c>
      <c r="E102" s="202">
        <v>23000000</v>
      </c>
      <c r="G102" s="209" t="s">
        <v>156</v>
      </c>
      <c r="H102" s="210">
        <v>23000000</v>
      </c>
      <c r="J102" s="201" t="s">
        <v>156</v>
      </c>
      <c r="K102" s="202"/>
    </row>
    <row r="103" spans="4:11" ht="45.75">
      <c r="D103" s="201" t="s">
        <v>505</v>
      </c>
      <c r="E103" s="202">
        <v>8000000</v>
      </c>
      <c r="G103" s="209" t="s">
        <v>505</v>
      </c>
      <c r="H103" s="210">
        <v>8000000</v>
      </c>
      <c r="J103" s="201" t="s">
        <v>505</v>
      </c>
      <c r="K103" s="202">
        <v>30000000</v>
      </c>
    </row>
    <row r="104" spans="4:11">
      <c r="D104" s="201" t="s">
        <v>160</v>
      </c>
      <c r="E104" s="202">
        <v>20622</v>
      </c>
      <c r="G104" s="209" t="s">
        <v>160</v>
      </c>
      <c r="H104" s="210">
        <v>20622</v>
      </c>
      <c r="J104" s="201" t="s">
        <v>160</v>
      </c>
      <c r="K104" s="202"/>
    </row>
    <row r="105" spans="4:11">
      <c r="D105" s="201" t="s">
        <v>162</v>
      </c>
      <c r="E105" s="202">
        <v>482907</v>
      </c>
      <c r="G105" s="209" t="s">
        <v>162</v>
      </c>
      <c r="H105" s="210">
        <v>482907</v>
      </c>
      <c r="J105" s="201" t="s">
        <v>162</v>
      </c>
      <c r="K105" s="202"/>
    </row>
    <row r="106" spans="4:11" ht="30.75">
      <c r="D106" s="201" t="s">
        <v>506</v>
      </c>
      <c r="E106" s="202"/>
      <c r="G106" s="209" t="s">
        <v>506</v>
      </c>
      <c r="H106" s="210"/>
      <c r="J106" s="201" t="s">
        <v>506</v>
      </c>
      <c r="K106" s="202">
        <v>48783</v>
      </c>
    </row>
    <row r="107" spans="4:11">
      <c r="D107" s="201" t="s">
        <v>164</v>
      </c>
      <c r="E107" s="202">
        <v>321000</v>
      </c>
      <c r="G107" s="209" t="s">
        <v>164</v>
      </c>
      <c r="H107" s="210">
        <v>321000</v>
      </c>
      <c r="J107" s="201" t="s">
        <v>164</v>
      </c>
      <c r="K107" s="202"/>
    </row>
    <row r="108" spans="4:11" ht="23.25">
      <c r="D108" s="201" t="s">
        <v>166</v>
      </c>
      <c r="E108" s="202">
        <v>8923548</v>
      </c>
      <c r="G108" s="209" t="s">
        <v>166</v>
      </c>
      <c r="H108" s="210">
        <v>8923548</v>
      </c>
      <c r="J108" s="201" t="s">
        <v>166</v>
      </c>
      <c r="K108" s="202"/>
    </row>
    <row r="109" spans="4:11">
      <c r="D109" s="201" t="s">
        <v>168</v>
      </c>
      <c r="E109" s="202">
        <v>10000</v>
      </c>
      <c r="G109" s="209" t="s">
        <v>168</v>
      </c>
      <c r="H109" s="210">
        <v>10000</v>
      </c>
      <c r="J109" s="201" t="s">
        <v>168</v>
      </c>
      <c r="K109" s="202"/>
    </row>
    <row r="110" spans="4:11" ht="23.25">
      <c r="D110" s="201" t="s">
        <v>170</v>
      </c>
      <c r="E110" s="202">
        <v>3600000</v>
      </c>
      <c r="G110" s="209" t="s">
        <v>170</v>
      </c>
      <c r="H110" s="210">
        <v>3600000</v>
      </c>
      <c r="J110" s="201" t="s">
        <v>170</v>
      </c>
      <c r="K110" s="202">
        <v>392840000</v>
      </c>
    </row>
    <row r="111" spans="4:11" ht="23.25">
      <c r="D111" s="201" t="s">
        <v>172</v>
      </c>
      <c r="E111" s="202">
        <v>1230441</v>
      </c>
      <c r="G111" s="209" t="s">
        <v>172</v>
      </c>
      <c r="H111" s="210">
        <v>1230441</v>
      </c>
      <c r="J111" s="201" t="s">
        <v>172</v>
      </c>
      <c r="K111" s="202">
        <v>45000</v>
      </c>
    </row>
    <row r="112" spans="4:11" ht="30.75">
      <c r="D112" s="201" t="s">
        <v>174</v>
      </c>
      <c r="E112" s="202"/>
      <c r="G112" s="209" t="s">
        <v>174</v>
      </c>
      <c r="H112" s="210"/>
      <c r="J112" s="201" t="s">
        <v>174</v>
      </c>
      <c r="K112" s="202"/>
    </row>
    <row r="113" spans="4:11">
      <c r="D113" s="201" t="s">
        <v>176</v>
      </c>
      <c r="E113" s="202"/>
      <c r="G113" s="209" t="s">
        <v>176</v>
      </c>
      <c r="H113" s="210"/>
      <c r="J113" s="201" t="s">
        <v>176</v>
      </c>
      <c r="K113" s="202"/>
    </row>
    <row r="114" spans="4:11">
      <c r="D114" s="201" t="s">
        <v>463</v>
      </c>
      <c r="E114" s="202"/>
      <c r="G114" s="209" t="s">
        <v>463</v>
      </c>
      <c r="H114" s="210"/>
      <c r="J114" s="201" t="s">
        <v>463</v>
      </c>
      <c r="K114" s="202">
        <v>766.5</v>
      </c>
    </row>
    <row r="115" spans="4:11" ht="30.75">
      <c r="D115" s="201" t="s">
        <v>507</v>
      </c>
      <c r="E115" s="202"/>
      <c r="G115" s="209" t="s">
        <v>507</v>
      </c>
      <c r="H115" s="210"/>
      <c r="J115" s="201" t="s">
        <v>507</v>
      </c>
      <c r="K115" s="202">
        <v>39810000</v>
      </c>
    </row>
    <row r="116" spans="4:11">
      <c r="D116" s="201" t="s">
        <v>464</v>
      </c>
      <c r="E116" s="202">
        <v>495</v>
      </c>
      <c r="G116" s="209" t="s">
        <v>464</v>
      </c>
      <c r="H116" s="210">
        <v>495</v>
      </c>
      <c r="J116" s="201" t="s">
        <v>464</v>
      </c>
      <c r="K116" s="202"/>
    </row>
    <row r="117" spans="4:11">
      <c r="D117" s="201" t="s">
        <v>178</v>
      </c>
      <c r="E117" s="202">
        <v>203000</v>
      </c>
      <c r="G117" s="209" t="s">
        <v>178</v>
      </c>
      <c r="H117" s="210">
        <v>203000</v>
      </c>
      <c r="J117" s="201" t="s">
        <v>178</v>
      </c>
      <c r="K117" s="202">
        <v>7000</v>
      </c>
    </row>
    <row r="118" spans="4:11" ht="30.75">
      <c r="D118" s="201" t="s">
        <v>508</v>
      </c>
      <c r="E118" s="202">
        <v>4771346</v>
      </c>
      <c r="G118" s="209" t="s">
        <v>508</v>
      </c>
      <c r="H118" s="210">
        <v>4771346</v>
      </c>
      <c r="J118" s="201" t="s">
        <v>508</v>
      </c>
      <c r="K118" s="202"/>
    </row>
    <row r="119" spans="4:11" ht="23.25">
      <c r="D119" s="201" t="s">
        <v>509</v>
      </c>
      <c r="E119" s="202">
        <v>5200</v>
      </c>
      <c r="G119" s="209" t="s">
        <v>509</v>
      </c>
      <c r="H119" s="210">
        <v>5200</v>
      </c>
      <c r="J119" s="201" t="s">
        <v>509</v>
      </c>
      <c r="K119" s="202">
        <v>49500</v>
      </c>
    </row>
    <row r="120" spans="4:11">
      <c r="D120" s="201" t="s">
        <v>185</v>
      </c>
      <c r="E120" s="202">
        <v>104142</v>
      </c>
      <c r="G120" s="209" t="s">
        <v>185</v>
      </c>
      <c r="H120" s="210">
        <v>104142</v>
      </c>
      <c r="J120" s="201" t="s">
        <v>185</v>
      </c>
      <c r="K120" s="202"/>
    </row>
    <row r="121" spans="4:11">
      <c r="D121" s="201" t="s">
        <v>187</v>
      </c>
      <c r="E121" s="202">
        <v>46000</v>
      </c>
      <c r="G121" s="209" t="s">
        <v>187</v>
      </c>
      <c r="H121" s="210">
        <v>46000</v>
      </c>
      <c r="J121" s="201" t="s">
        <v>187</v>
      </c>
      <c r="K121" s="202"/>
    </row>
    <row r="122" spans="4:11" ht="23.25">
      <c r="D122" s="201" t="s">
        <v>189</v>
      </c>
      <c r="E122" s="202"/>
      <c r="G122" s="209" t="s">
        <v>189</v>
      </c>
      <c r="H122" s="210"/>
      <c r="J122" s="201" t="s">
        <v>189</v>
      </c>
      <c r="K122" s="202"/>
    </row>
    <row r="123" spans="4:11">
      <c r="D123" s="201" t="s">
        <v>191</v>
      </c>
      <c r="E123" s="202"/>
      <c r="G123" s="209" t="s">
        <v>191</v>
      </c>
      <c r="H123" s="210"/>
      <c r="J123" s="201" t="s">
        <v>191</v>
      </c>
      <c r="K123" s="202"/>
    </row>
    <row r="124" spans="4:11">
      <c r="D124" s="201" t="s">
        <v>193</v>
      </c>
      <c r="E124" s="202"/>
      <c r="G124" s="209" t="s">
        <v>193</v>
      </c>
      <c r="H124" s="210"/>
      <c r="J124" s="201" t="s">
        <v>193</v>
      </c>
      <c r="K124" s="202"/>
    </row>
    <row r="125" spans="4:11" ht="30.75">
      <c r="D125" s="201" t="s">
        <v>392</v>
      </c>
      <c r="E125" s="202">
        <v>1204</v>
      </c>
      <c r="G125" s="209" t="s">
        <v>392</v>
      </c>
      <c r="H125" s="210">
        <v>1204</v>
      </c>
      <c r="J125" s="201" t="s">
        <v>392</v>
      </c>
      <c r="K125" s="202"/>
    </row>
    <row r="126" spans="4:11" ht="23.25">
      <c r="D126" s="201" t="s">
        <v>195</v>
      </c>
      <c r="E126" s="202">
        <v>165477</v>
      </c>
      <c r="G126" s="209" t="s">
        <v>195</v>
      </c>
      <c r="H126" s="210">
        <v>165477</v>
      </c>
      <c r="J126" s="201" t="s">
        <v>195</v>
      </c>
      <c r="K126" s="202"/>
    </row>
    <row r="127" spans="4:11" ht="30.75">
      <c r="D127" s="201" t="s">
        <v>199</v>
      </c>
      <c r="E127" s="202">
        <v>237180</v>
      </c>
      <c r="G127" s="209" t="s">
        <v>199</v>
      </c>
      <c r="H127" s="210">
        <v>237180</v>
      </c>
      <c r="J127" s="201" t="s">
        <v>199</v>
      </c>
      <c r="K127" s="202"/>
    </row>
    <row r="128" spans="4:11" ht="45.75">
      <c r="D128" s="201" t="s">
        <v>510</v>
      </c>
      <c r="E128" s="202">
        <v>3118</v>
      </c>
      <c r="G128" s="209" t="s">
        <v>510</v>
      </c>
      <c r="H128" s="210">
        <v>3118</v>
      </c>
      <c r="J128" s="201" t="s">
        <v>510</v>
      </c>
      <c r="K128" s="202"/>
    </row>
    <row r="129" spans="4:11" ht="30.75">
      <c r="D129" s="201" t="s">
        <v>511</v>
      </c>
      <c r="E129" s="202">
        <v>40797</v>
      </c>
      <c r="G129" s="209" t="s">
        <v>511</v>
      </c>
      <c r="H129" s="210">
        <v>40797</v>
      </c>
      <c r="J129" s="201" t="s">
        <v>511</v>
      </c>
      <c r="K129" s="202"/>
    </row>
    <row r="130" spans="4:11" ht="30.75">
      <c r="D130" s="201" t="s">
        <v>201</v>
      </c>
      <c r="E130" s="202">
        <v>45957</v>
      </c>
      <c r="G130" s="209" t="s">
        <v>201</v>
      </c>
      <c r="H130" s="210">
        <v>45957</v>
      </c>
      <c r="J130" s="201" t="s">
        <v>201</v>
      </c>
      <c r="K130" s="202"/>
    </row>
    <row r="131" spans="4:11">
      <c r="D131" s="201" t="s">
        <v>203</v>
      </c>
      <c r="E131" s="202"/>
      <c r="G131" s="209" t="s">
        <v>203</v>
      </c>
      <c r="H131" s="210"/>
      <c r="J131" s="201" t="s">
        <v>203</v>
      </c>
      <c r="K131" s="202"/>
    </row>
    <row r="132" spans="4:11">
      <c r="D132" s="201" t="s">
        <v>205</v>
      </c>
      <c r="E132" s="202">
        <v>2918478</v>
      </c>
      <c r="G132" s="209" t="s">
        <v>205</v>
      </c>
      <c r="H132" s="210">
        <v>2918478</v>
      </c>
      <c r="J132" s="201" t="s">
        <v>205</v>
      </c>
      <c r="K132" s="202">
        <v>831835</v>
      </c>
    </row>
    <row r="133" spans="4:11" ht="23.25">
      <c r="D133" s="201" t="s">
        <v>207</v>
      </c>
      <c r="E133" s="202">
        <v>15105.525</v>
      </c>
      <c r="G133" s="209" t="s">
        <v>207</v>
      </c>
      <c r="H133" s="210">
        <v>15105.525</v>
      </c>
      <c r="J133" s="201" t="s">
        <v>207</v>
      </c>
      <c r="K133" s="202"/>
    </row>
    <row r="134" spans="4:11" ht="23.25">
      <c r="D134" s="201" t="s">
        <v>209</v>
      </c>
      <c r="E134" s="202"/>
      <c r="G134" s="209" t="s">
        <v>209</v>
      </c>
      <c r="H134" s="210"/>
      <c r="J134" s="201" t="s">
        <v>209</v>
      </c>
      <c r="K134" s="202"/>
    </row>
    <row r="135" spans="4:11" ht="23.25">
      <c r="D135" s="201" t="s">
        <v>211</v>
      </c>
      <c r="E135" s="202">
        <v>36523</v>
      </c>
      <c r="G135" s="209" t="s">
        <v>211</v>
      </c>
      <c r="H135" s="210">
        <v>36523</v>
      </c>
      <c r="J135" s="201" t="s">
        <v>211</v>
      </c>
      <c r="K135" s="202">
        <v>106235</v>
      </c>
    </row>
    <row r="136" spans="4:11" ht="30.75">
      <c r="D136" s="201" t="s">
        <v>466</v>
      </c>
      <c r="E136" s="202"/>
      <c r="G136" s="209" t="s">
        <v>466</v>
      </c>
      <c r="H136" s="210"/>
      <c r="J136" s="201" t="s">
        <v>466</v>
      </c>
      <c r="K136" s="202"/>
    </row>
    <row r="137" spans="4:11" ht="30.75">
      <c r="D137" s="201" t="s">
        <v>213</v>
      </c>
      <c r="E137" s="202"/>
      <c r="G137" s="209" t="s">
        <v>213</v>
      </c>
      <c r="H137" s="210"/>
      <c r="J137" s="201" t="s">
        <v>213</v>
      </c>
      <c r="K137" s="202"/>
    </row>
    <row r="138" spans="4:11" ht="35.25">
      <c r="D138" s="201" t="s">
        <v>215</v>
      </c>
      <c r="E138" s="202">
        <v>17000</v>
      </c>
      <c r="G138" s="209" t="s">
        <v>215</v>
      </c>
      <c r="H138" s="210">
        <v>17000</v>
      </c>
      <c r="J138" s="201" t="s">
        <v>215</v>
      </c>
      <c r="K138" s="202"/>
    </row>
    <row r="139" spans="4:11" ht="23.25">
      <c r="D139" s="201" t="s">
        <v>217</v>
      </c>
      <c r="E139" s="202">
        <v>18172.490000000002</v>
      </c>
      <c r="G139" s="209" t="s">
        <v>217</v>
      </c>
      <c r="H139" s="210">
        <v>18172.490000000002</v>
      </c>
      <c r="J139" s="201" t="s">
        <v>217</v>
      </c>
      <c r="K139" s="202"/>
    </row>
    <row r="140" spans="4:11" ht="45.75">
      <c r="D140" s="201" t="s">
        <v>512</v>
      </c>
      <c r="E140" s="202"/>
      <c r="G140" s="209" t="s">
        <v>512</v>
      </c>
      <c r="H140" s="210"/>
      <c r="J140" s="201" t="s">
        <v>512</v>
      </c>
      <c r="K140" s="202"/>
    </row>
    <row r="141" spans="4:11">
      <c r="D141" s="201" t="s">
        <v>221</v>
      </c>
      <c r="E141" s="202">
        <v>418</v>
      </c>
      <c r="G141" s="209" t="s">
        <v>221</v>
      </c>
      <c r="H141" s="210">
        <v>418</v>
      </c>
      <c r="J141" s="201" t="s">
        <v>221</v>
      </c>
      <c r="K141" s="202">
        <v>2841700</v>
      </c>
    </row>
    <row r="142" spans="4:11">
      <c r="D142" s="201" t="s">
        <v>223</v>
      </c>
      <c r="E142" s="202">
        <v>312.07</v>
      </c>
      <c r="G142" s="209" t="s">
        <v>223</v>
      </c>
      <c r="H142" s="210">
        <v>312.07</v>
      </c>
      <c r="J142" s="201" t="s">
        <v>223</v>
      </c>
      <c r="K142" s="202"/>
    </row>
    <row r="143" spans="4:11">
      <c r="D143" s="201" t="s">
        <v>225</v>
      </c>
      <c r="E143" s="202"/>
      <c r="G143" s="209" t="s">
        <v>225</v>
      </c>
      <c r="H143" s="210"/>
      <c r="J143" s="201" t="s">
        <v>225</v>
      </c>
      <c r="K143" s="202">
        <v>81400</v>
      </c>
    </row>
    <row r="144" spans="4:11" ht="30.75">
      <c r="D144" s="201" t="s">
        <v>227</v>
      </c>
      <c r="E144" s="202">
        <v>3819.21</v>
      </c>
      <c r="G144" s="209" t="s">
        <v>227</v>
      </c>
      <c r="H144" s="210">
        <v>3819.21</v>
      </c>
      <c r="J144" s="201" t="s">
        <v>227</v>
      </c>
      <c r="K144" s="202">
        <v>453791.52</v>
      </c>
    </row>
    <row r="145" spans="4:11">
      <c r="D145" s="201" t="s">
        <v>229</v>
      </c>
      <c r="E145" s="202">
        <v>289385</v>
      </c>
      <c r="G145" s="209" t="s">
        <v>229</v>
      </c>
      <c r="H145" s="210">
        <v>289385</v>
      </c>
      <c r="J145" s="201" t="s">
        <v>229</v>
      </c>
      <c r="K145" s="202">
        <v>1599710.62</v>
      </c>
    </row>
    <row r="146" spans="4:11" ht="35.25">
      <c r="D146" s="201" t="s">
        <v>231</v>
      </c>
      <c r="E146" s="202"/>
      <c r="G146" s="209" t="s">
        <v>231</v>
      </c>
      <c r="H146" s="210"/>
      <c r="J146" s="201" t="s">
        <v>231</v>
      </c>
      <c r="K146" s="202"/>
    </row>
    <row r="147" spans="4:11">
      <c r="D147" s="201" t="s">
        <v>233</v>
      </c>
      <c r="E147" s="202"/>
      <c r="G147" s="209" t="s">
        <v>233</v>
      </c>
      <c r="H147" s="210"/>
      <c r="J147" s="201" t="s">
        <v>233</v>
      </c>
      <c r="K147" s="202">
        <v>54750</v>
      </c>
    </row>
    <row r="148" spans="4:11">
      <c r="D148" s="201" t="s">
        <v>235</v>
      </c>
      <c r="E148" s="202"/>
      <c r="G148" s="209" t="s">
        <v>235</v>
      </c>
      <c r="H148" s="210"/>
      <c r="J148" s="201" t="s">
        <v>235</v>
      </c>
      <c r="K148" s="202"/>
    </row>
    <row r="149" spans="4:11" ht="23.25">
      <c r="D149" s="201" t="s">
        <v>395</v>
      </c>
      <c r="E149" s="202"/>
      <c r="G149" s="209" t="s">
        <v>395</v>
      </c>
      <c r="H149" s="210"/>
      <c r="J149" s="201" t="s">
        <v>395</v>
      </c>
      <c r="K149" s="202"/>
    </row>
    <row r="150" spans="4:11">
      <c r="D150" s="201" t="s">
        <v>237</v>
      </c>
      <c r="E150" s="202">
        <v>5051</v>
      </c>
      <c r="G150" s="209" t="s">
        <v>237</v>
      </c>
      <c r="H150" s="210">
        <v>5051</v>
      </c>
      <c r="J150" s="201" t="s">
        <v>237</v>
      </c>
      <c r="K150" s="202"/>
    </row>
    <row r="151" spans="4:11" ht="30.75">
      <c r="D151" s="201" t="s">
        <v>239</v>
      </c>
      <c r="E151" s="202">
        <v>4830495</v>
      </c>
      <c r="G151" s="209" t="s">
        <v>239</v>
      </c>
      <c r="H151" s="210">
        <v>4830495</v>
      </c>
      <c r="J151" s="201" t="s">
        <v>239</v>
      </c>
      <c r="K151" s="202"/>
    </row>
    <row r="152" spans="4:11" ht="45.75">
      <c r="D152" s="201" t="s">
        <v>513</v>
      </c>
      <c r="E152" s="202"/>
      <c r="G152" s="209" t="s">
        <v>513</v>
      </c>
      <c r="H152" s="210"/>
      <c r="J152" s="201" t="s">
        <v>513</v>
      </c>
      <c r="K152" s="202"/>
    </row>
    <row r="153" spans="4:11" ht="30.75">
      <c r="D153" s="201" t="s">
        <v>241</v>
      </c>
      <c r="E153" s="202"/>
      <c r="G153" s="209" t="s">
        <v>241</v>
      </c>
      <c r="H153" s="210"/>
      <c r="J153" s="201" t="s">
        <v>241</v>
      </c>
      <c r="K153" s="202">
        <v>1750000</v>
      </c>
    </row>
    <row r="154" spans="4:11" ht="30.75">
      <c r="D154" s="201" t="s">
        <v>243</v>
      </c>
      <c r="E154" s="202">
        <v>2837</v>
      </c>
      <c r="G154" s="209" t="s">
        <v>243</v>
      </c>
      <c r="H154" s="210">
        <v>2837</v>
      </c>
      <c r="J154" s="201" t="s">
        <v>243</v>
      </c>
      <c r="K154" s="202"/>
    </row>
    <row r="155" spans="4:11">
      <c r="D155" s="201" t="s">
        <v>245</v>
      </c>
      <c r="E155" s="202">
        <v>554000</v>
      </c>
      <c r="G155" s="209" t="s">
        <v>245</v>
      </c>
      <c r="H155" s="210">
        <v>554000</v>
      </c>
      <c r="J155" s="201" t="s">
        <v>245</v>
      </c>
      <c r="K155" s="202"/>
    </row>
    <row r="156" spans="4:11" ht="23.25">
      <c r="D156" s="201" t="s">
        <v>247</v>
      </c>
      <c r="E156" s="202"/>
      <c r="G156" s="209" t="s">
        <v>247</v>
      </c>
      <c r="H156" s="210"/>
      <c r="J156" s="201" t="s">
        <v>247</v>
      </c>
      <c r="K156" s="202"/>
    </row>
    <row r="157" spans="4:11" ht="45.75">
      <c r="D157" s="201" t="s">
        <v>514</v>
      </c>
      <c r="E157" s="202"/>
      <c r="G157" s="209" t="s">
        <v>514</v>
      </c>
      <c r="H157" s="210"/>
      <c r="J157" s="201" t="s">
        <v>514</v>
      </c>
      <c r="K157" s="202"/>
    </row>
    <row r="158" spans="4:11" ht="58.5">
      <c r="D158" s="201" t="s">
        <v>254</v>
      </c>
      <c r="E158" s="202">
        <v>1482000</v>
      </c>
      <c r="G158" s="209" t="s">
        <v>254</v>
      </c>
      <c r="H158" s="210">
        <v>1482000</v>
      </c>
      <c r="J158" s="201" t="s">
        <v>254</v>
      </c>
      <c r="K158" s="202">
        <v>415000</v>
      </c>
    </row>
    <row r="159" spans="4:11">
      <c r="D159" s="201" t="s">
        <v>256</v>
      </c>
      <c r="E159" s="202">
        <v>1399444.87</v>
      </c>
      <c r="G159" s="209" t="s">
        <v>256</v>
      </c>
      <c r="H159" s="210">
        <v>1399444.87</v>
      </c>
      <c r="J159" s="201" t="s">
        <v>256</v>
      </c>
      <c r="K159" s="202">
        <v>22586.18</v>
      </c>
    </row>
    <row r="160" spans="4:11" ht="23.25">
      <c r="D160" s="201" t="s">
        <v>258</v>
      </c>
      <c r="E160" s="202">
        <v>1538000</v>
      </c>
      <c r="G160" s="209" t="s">
        <v>258</v>
      </c>
      <c r="H160" s="210">
        <v>1538000</v>
      </c>
      <c r="J160" s="201" t="s">
        <v>258</v>
      </c>
      <c r="K160" s="202"/>
    </row>
    <row r="161" spans="4:11" ht="35.25">
      <c r="D161" s="201" t="s">
        <v>396</v>
      </c>
      <c r="E161" s="202"/>
      <c r="G161" s="209" t="s">
        <v>396</v>
      </c>
      <c r="H161" s="210"/>
      <c r="J161" s="201" t="s">
        <v>396</v>
      </c>
      <c r="K161" s="202"/>
    </row>
    <row r="162" spans="4:11" ht="23.25">
      <c r="D162" s="201" t="s">
        <v>262</v>
      </c>
      <c r="E162" s="202"/>
      <c r="G162" s="209" t="s">
        <v>262</v>
      </c>
      <c r="H162" s="210"/>
      <c r="J162" s="201" t="s">
        <v>262</v>
      </c>
      <c r="K162" s="202"/>
    </row>
    <row r="163" spans="4:11" ht="45.75">
      <c r="D163" s="201" t="s">
        <v>264</v>
      </c>
      <c r="E163" s="202"/>
      <c r="G163" s="209" t="s">
        <v>264</v>
      </c>
      <c r="H163" s="210"/>
      <c r="J163" s="201" t="s">
        <v>264</v>
      </c>
      <c r="K163" s="202"/>
    </row>
    <row r="164" spans="4:11">
      <c r="D164" s="201" t="s">
        <v>266</v>
      </c>
      <c r="E164" s="202"/>
      <c r="G164" s="209" t="s">
        <v>266</v>
      </c>
      <c r="H164" s="210"/>
      <c r="J164" s="201" t="s">
        <v>266</v>
      </c>
      <c r="K164" s="202"/>
    </row>
    <row r="165" spans="4:11" ht="23.25">
      <c r="D165" s="201" t="s">
        <v>268</v>
      </c>
      <c r="E165" s="202">
        <v>660180.17929999996</v>
      </c>
      <c r="G165" s="209" t="s">
        <v>268</v>
      </c>
      <c r="H165" s="210">
        <v>660180.17929999996</v>
      </c>
      <c r="J165" s="201" t="s">
        <v>268</v>
      </c>
      <c r="K165" s="202"/>
    </row>
    <row r="166" spans="4:11" ht="30.75">
      <c r="D166" s="201" t="s">
        <v>270</v>
      </c>
      <c r="E166" s="202">
        <v>4332222.32</v>
      </c>
      <c r="G166" s="209" t="s">
        <v>270</v>
      </c>
      <c r="H166" s="210">
        <v>4332222.32</v>
      </c>
      <c r="J166" s="201" t="s">
        <v>270</v>
      </c>
      <c r="K166" s="202"/>
    </row>
    <row r="167" spans="4:11" ht="23.25">
      <c r="D167" s="201" t="s">
        <v>272</v>
      </c>
      <c r="E167" s="202">
        <v>1679051</v>
      </c>
      <c r="G167" s="209" t="s">
        <v>272</v>
      </c>
      <c r="H167" s="210">
        <v>1679051</v>
      </c>
      <c r="J167" s="201" t="s">
        <v>272</v>
      </c>
      <c r="K167" s="202"/>
    </row>
    <row r="168" spans="4:11">
      <c r="D168" s="201" t="s">
        <v>274</v>
      </c>
      <c r="E168" s="202">
        <v>701228</v>
      </c>
      <c r="G168" s="209" t="s">
        <v>274</v>
      </c>
      <c r="H168" s="210">
        <v>701228</v>
      </c>
      <c r="J168" s="201" t="s">
        <v>274</v>
      </c>
      <c r="K168" s="202"/>
    </row>
    <row r="169" spans="4:11" ht="30.75">
      <c r="D169" s="201" t="s">
        <v>276</v>
      </c>
      <c r="E169" s="202">
        <v>4.92</v>
      </c>
      <c r="G169" s="209" t="s">
        <v>276</v>
      </c>
      <c r="H169" s="210">
        <v>4.92</v>
      </c>
      <c r="J169" s="201" t="s">
        <v>276</v>
      </c>
      <c r="K169" s="202"/>
    </row>
    <row r="170" spans="4:11" ht="23.25">
      <c r="D170" s="201" t="s">
        <v>278</v>
      </c>
      <c r="E170" s="202">
        <v>105000</v>
      </c>
      <c r="G170" s="209" t="s">
        <v>278</v>
      </c>
      <c r="H170" s="210">
        <v>105000</v>
      </c>
      <c r="J170" s="201" t="s">
        <v>278</v>
      </c>
      <c r="K170" s="202">
        <v>64000</v>
      </c>
    </row>
    <row r="171" spans="4:11">
      <c r="D171" s="201" t="s">
        <v>280</v>
      </c>
      <c r="E171" s="202">
        <v>590300</v>
      </c>
      <c r="G171" s="209" t="s">
        <v>280</v>
      </c>
      <c r="H171" s="210">
        <v>590300</v>
      </c>
      <c r="J171" s="201" t="s">
        <v>280</v>
      </c>
      <c r="K171" s="202"/>
    </row>
    <row r="172" spans="4:11" ht="45.75">
      <c r="D172" s="201" t="s">
        <v>515</v>
      </c>
      <c r="E172" s="202">
        <v>110000000</v>
      </c>
      <c r="G172" s="209" t="s">
        <v>515</v>
      </c>
      <c r="H172" s="210">
        <v>110000000</v>
      </c>
      <c r="J172" s="201" t="s">
        <v>515</v>
      </c>
      <c r="K172" s="202"/>
    </row>
    <row r="173" spans="4:11" ht="23.25">
      <c r="D173" s="201" t="s">
        <v>284</v>
      </c>
      <c r="E173" s="202"/>
      <c r="G173" s="209" t="s">
        <v>284</v>
      </c>
      <c r="H173" s="210"/>
      <c r="J173" s="201" t="s">
        <v>284</v>
      </c>
      <c r="K173" s="202"/>
    </row>
    <row r="174" spans="4:11" ht="60.75">
      <c r="D174" s="201" t="s">
        <v>398</v>
      </c>
      <c r="E174" s="202"/>
      <c r="G174" s="209" t="s">
        <v>398</v>
      </c>
      <c r="H174" s="210"/>
      <c r="J174" s="201" t="s">
        <v>398</v>
      </c>
      <c r="K174" s="202"/>
    </row>
    <row r="175" spans="4:11">
      <c r="D175" s="201" t="s">
        <v>399</v>
      </c>
      <c r="E175" s="202"/>
      <c r="G175" s="209" t="s">
        <v>399</v>
      </c>
      <c r="H175" s="210"/>
      <c r="J175" s="201" t="s">
        <v>399</v>
      </c>
      <c r="K175" s="202"/>
    </row>
    <row r="176" spans="4:11" ht="30.75">
      <c r="D176" s="201" t="s">
        <v>400</v>
      </c>
      <c r="E176" s="202"/>
      <c r="G176" s="209" t="s">
        <v>400</v>
      </c>
      <c r="H176" s="210"/>
      <c r="J176" s="201" t="s">
        <v>400</v>
      </c>
      <c r="K176" s="202"/>
    </row>
    <row r="177" spans="4:11" ht="30.75">
      <c r="D177" s="201" t="s">
        <v>294</v>
      </c>
      <c r="E177" s="202">
        <v>697000</v>
      </c>
      <c r="G177" s="209" t="s">
        <v>294</v>
      </c>
      <c r="H177" s="210">
        <v>697000</v>
      </c>
      <c r="J177" s="201" t="s">
        <v>294</v>
      </c>
      <c r="K177" s="202"/>
    </row>
    <row r="178" spans="4:11">
      <c r="D178" s="201" t="s">
        <v>296</v>
      </c>
      <c r="E178" s="202"/>
      <c r="G178" s="209" t="s">
        <v>296</v>
      </c>
      <c r="H178" s="210"/>
      <c r="J178" s="201" t="s">
        <v>296</v>
      </c>
      <c r="K178" s="202"/>
    </row>
    <row r="179" spans="4:11" ht="23.25">
      <c r="D179" s="201" t="s">
        <v>298</v>
      </c>
      <c r="E179" s="202">
        <v>13475026</v>
      </c>
      <c r="G179" s="209" t="s">
        <v>298</v>
      </c>
      <c r="H179" s="210">
        <v>13475026</v>
      </c>
      <c r="J179" s="201" t="s">
        <v>298</v>
      </c>
      <c r="K179" s="202"/>
    </row>
    <row r="180" spans="4:11" ht="30.75">
      <c r="D180" s="201" t="s">
        <v>300</v>
      </c>
      <c r="E180" s="202"/>
      <c r="G180" s="209" t="s">
        <v>300</v>
      </c>
      <c r="H180" s="210"/>
      <c r="J180" s="201" t="s">
        <v>300</v>
      </c>
      <c r="K180" s="202"/>
    </row>
    <row r="181" spans="4:11" ht="30.75">
      <c r="D181" s="201" t="s">
        <v>302</v>
      </c>
      <c r="E181" s="202"/>
      <c r="G181" s="209" t="s">
        <v>302</v>
      </c>
      <c r="H181" s="210"/>
      <c r="J181" s="201" t="s">
        <v>302</v>
      </c>
      <c r="K181" s="202"/>
    </row>
    <row r="182" spans="4:11" ht="30.75">
      <c r="D182" s="201" t="s">
        <v>304</v>
      </c>
      <c r="E182" s="202">
        <v>446870</v>
      </c>
      <c r="G182" s="209" t="s">
        <v>304</v>
      </c>
      <c r="H182" s="210">
        <v>446870</v>
      </c>
      <c r="J182" s="201" t="s">
        <v>304</v>
      </c>
      <c r="K182" s="202"/>
    </row>
    <row r="183" spans="4:11" ht="60.75">
      <c r="D183" s="201" t="s">
        <v>516</v>
      </c>
      <c r="E183" s="202"/>
      <c r="G183" s="209" t="s">
        <v>516</v>
      </c>
      <c r="H183" s="210"/>
      <c r="J183" s="201" t="s">
        <v>516</v>
      </c>
      <c r="K183" s="202"/>
    </row>
    <row r="184" spans="4:11" ht="30.75">
      <c r="D184" s="201" t="s">
        <v>517</v>
      </c>
      <c r="E184" s="202">
        <v>375688</v>
      </c>
      <c r="G184" s="209" t="s">
        <v>517</v>
      </c>
      <c r="H184" s="210">
        <v>375688</v>
      </c>
      <c r="J184" s="201" t="s">
        <v>517</v>
      </c>
      <c r="K184" s="202"/>
    </row>
    <row r="185" spans="4:11">
      <c r="D185" s="201" t="s">
        <v>308</v>
      </c>
      <c r="E185" s="202">
        <v>155229</v>
      </c>
      <c r="G185" s="209" t="s">
        <v>308</v>
      </c>
      <c r="H185" s="210">
        <v>155229</v>
      </c>
      <c r="J185" s="201" t="s">
        <v>308</v>
      </c>
      <c r="K185" s="202"/>
    </row>
    <row r="186" spans="4:11" ht="30.75">
      <c r="D186" s="201" t="s">
        <v>401</v>
      </c>
      <c r="E186" s="202"/>
      <c r="G186" s="209" t="s">
        <v>401</v>
      </c>
      <c r="H186" s="210"/>
      <c r="J186" s="201" t="s">
        <v>401</v>
      </c>
      <c r="K186" s="202"/>
    </row>
    <row r="187" spans="4:11" ht="23.25">
      <c r="D187" s="201" t="s">
        <v>310</v>
      </c>
      <c r="E187" s="202"/>
      <c r="G187" s="209" t="s">
        <v>310</v>
      </c>
      <c r="H187" s="210"/>
      <c r="J187" s="201" t="s">
        <v>310</v>
      </c>
      <c r="K187" s="202"/>
    </row>
    <row r="188" spans="4:11" ht="30.75">
      <c r="D188" s="201" t="s">
        <v>312</v>
      </c>
      <c r="E188" s="202">
        <v>1319096</v>
      </c>
      <c r="G188" s="209" t="s">
        <v>312</v>
      </c>
      <c r="H188" s="210">
        <v>1319096</v>
      </c>
      <c r="J188" s="201" t="s">
        <v>312</v>
      </c>
      <c r="K188" s="202"/>
    </row>
    <row r="189" spans="4:11" ht="30.75">
      <c r="D189" s="201" t="s">
        <v>317</v>
      </c>
      <c r="E189" s="202"/>
      <c r="G189" s="209" t="s">
        <v>317</v>
      </c>
      <c r="H189" s="210"/>
      <c r="J189" s="201" t="s">
        <v>317</v>
      </c>
      <c r="K189" s="202"/>
    </row>
    <row r="190" spans="4:11" ht="35.25">
      <c r="D190" s="201" t="s">
        <v>319</v>
      </c>
      <c r="E190" s="202">
        <v>2984518</v>
      </c>
      <c r="G190" s="209" t="s">
        <v>319</v>
      </c>
      <c r="H190" s="210">
        <v>2984518</v>
      </c>
      <c r="J190" s="201" t="s">
        <v>319</v>
      </c>
      <c r="K190" s="202"/>
    </row>
    <row r="191" spans="4:11">
      <c r="D191" s="201" t="s">
        <v>321</v>
      </c>
      <c r="E191" s="202"/>
      <c r="G191" s="209" t="s">
        <v>321</v>
      </c>
      <c r="H191" s="210"/>
      <c r="J191" s="201" t="s">
        <v>321</v>
      </c>
      <c r="K191" s="202">
        <v>53000</v>
      </c>
    </row>
    <row r="192" spans="4:11" ht="45.75">
      <c r="D192" s="201" t="s">
        <v>518</v>
      </c>
      <c r="E192" s="202"/>
      <c r="G192" s="209" t="s">
        <v>518</v>
      </c>
      <c r="H192" s="210"/>
      <c r="J192" s="201" t="s">
        <v>518</v>
      </c>
      <c r="K192" s="202"/>
    </row>
    <row r="193" spans="4:11" ht="23.25">
      <c r="D193" s="201" t="s">
        <v>519</v>
      </c>
      <c r="E193" s="202">
        <v>2732</v>
      </c>
      <c r="G193" s="209" t="s">
        <v>519</v>
      </c>
      <c r="H193" s="210">
        <v>2732</v>
      </c>
      <c r="J193" s="201" t="s">
        <v>519</v>
      </c>
      <c r="K193" s="202"/>
    </row>
    <row r="194" spans="4:11" ht="60.75">
      <c r="D194" s="201" t="s">
        <v>520</v>
      </c>
      <c r="E194" s="202"/>
      <c r="G194" s="209" t="s">
        <v>520</v>
      </c>
      <c r="H194" s="210"/>
      <c r="J194" s="201" t="s">
        <v>520</v>
      </c>
      <c r="K194" s="202"/>
    </row>
    <row r="195" spans="4:11" ht="76.5">
      <c r="D195" s="201" t="s">
        <v>521</v>
      </c>
      <c r="E195" s="202"/>
      <c r="G195" s="209" t="s">
        <v>521</v>
      </c>
      <c r="H195" s="210"/>
      <c r="J195" s="201" t="s">
        <v>521</v>
      </c>
      <c r="K195" s="202"/>
    </row>
    <row r="196" spans="4:11">
      <c r="D196" s="201" t="s">
        <v>324</v>
      </c>
      <c r="E196" s="202"/>
      <c r="G196" s="209" t="s">
        <v>324</v>
      </c>
      <c r="H196" s="210"/>
      <c r="J196" s="201" t="s">
        <v>324</v>
      </c>
      <c r="K196" s="202"/>
    </row>
    <row r="197" spans="4:11" ht="35.25">
      <c r="D197" s="201" t="s">
        <v>326</v>
      </c>
      <c r="E197" s="202"/>
      <c r="G197" s="209" t="s">
        <v>326</v>
      </c>
      <c r="H197" s="210"/>
      <c r="J197" s="201" t="s">
        <v>326</v>
      </c>
      <c r="K197" s="202"/>
    </row>
    <row r="198" spans="4:11" ht="23.25">
      <c r="D198" s="201" t="s">
        <v>328</v>
      </c>
      <c r="E198" s="202">
        <v>2568154</v>
      </c>
      <c r="G198" s="209" t="s">
        <v>328</v>
      </c>
      <c r="H198" s="210">
        <v>2568154</v>
      </c>
      <c r="J198" s="201" t="s">
        <v>328</v>
      </c>
      <c r="K198" s="202"/>
    </row>
    <row r="199" spans="4:11" ht="35.25">
      <c r="D199" s="201" t="s">
        <v>330</v>
      </c>
      <c r="E199" s="202">
        <v>1200000</v>
      </c>
      <c r="G199" s="209" t="s">
        <v>330</v>
      </c>
      <c r="H199" s="210">
        <v>1200000</v>
      </c>
      <c r="J199" s="201" t="s">
        <v>330</v>
      </c>
      <c r="K199" s="202">
        <v>1470000</v>
      </c>
    </row>
    <row r="200" spans="4:11" ht="45.75">
      <c r="D200" s="201" t="s">
        <v>522</v>
      </c>
      <c r="E200" s="202">
        <v>68000</v>
      </c>
      <c r="G200" s="209" t="s">
        <v>522</v>
      </c>
      <c r="H200" s="210">
        <v>68000</v>
      </c>
      <c r="J200" s="201" t="s">
        <v>522</v>
      </c>
      <c r="K200" s="202"/>
    </row>
    <row r="201" spans="4:11" ht="23.25">
      <c r="D201" s="201" t="s">
        <v>334</v>
      </c>
      <c r="E201" s="202"/>
      <c r="G201" s="209" t="s">
        <v>334</v>
      </c>
      <c r="H201" s="210"/>
      <c r="J201" s="201" t="s">
        <v>334</v>
      </c>
      <c r="K201" s="202"/>
    </row>
    <row r="202" spans="4:11">
      <c r="D202" s="201" t="s">
        <v>336</v>
      </c>
      <c r="E202" s="202"/>
      <c r="G202" s="209" t="s">
        <v>336</v>
      </c>
      <c r="H202" s="210"/>
      <c r="J202" s="201" t="s">
        <v>336</v>
      </c>
      <c r="K202" s="202"/>
    </row>
    <row r="203" spans="4:11" ht="23.25">
      <c r="D203" s="201" t="s">
        <v>338</v>
      </c>
      <c r="E203" s="202">
        <v>3445000</v>
      </c>
      <c r="G203" s="209" t="s">
        <v>338</v>
      </c>
      <c r="H203" s="210">
        <v>3445000</v>
      </c>
      <c r="J203" s="201" t="s">
        <v>338</v>
      </c>
      <c r="K203" s="202">
        <v>37400000</v>
      </c>
    </row>
    <row r="204" spans="4:11" ht="30.75">
      <c r="D204" s="201" t="s">
        <v>403</v>
      </c>
      <c r="E204" s="202"/>
      <c r="G204" s="209" t="s">
        <v>403</v>
      </c>
      <c r="H204" s="210"/>
      <c r="J204" s="201" t="s">
        <v>403</v>
      </c>
      <c r="K204" s="202"/>
    </row>
    <row r="205" spans="4:11">
      <c r="D205" s="201" t="s">
        <v>340</v>
      </c>
      <c r="E205" s="202">
        <v>1900</v>
      </c>
      <c r="G205" s="209" t="s">
        <v>340</v>
      </c>
      <c r="H205" s="210">
        <v>1900</v>
      </c>
      <c r="J205" s="201" t="s">
        <v>340</v>
      </c>
      <c r="K205" s="202"/>
    </row>
    <row r="206" spans="4:11">
      <c r="D206" s="201" t="s">
        <v>404</v>
      </c>
      <c r="E206" s="202"/>
      <c r="G206" s="209" t="s">
        <v>404</v>
      </c>
      <c r="H206" s="210"/>
      <c r="J206" s="201" t="s">
        <v>404</v>
      </c>
      <c r="K206" s="202"/>
    </row>
    <row r="207" spans="4:11" ht="45.75">
      <c r="D207" s="201" t="s">
        <v>342</v>
      </c>
      <c r="E207" s="202">
        <v>123914.1</v>
      </c>
      <c r="G207" s="209" t="s">
        <v>342</v>
      </c>
      <c r="H207" s="210">
        <v>123914.1</v>
      </c>
      <c r="J207" s="201" t="s">
        <v>342</v>
      </c>
      <c r="K207" s="202"/>
    </row>
    <row r="208" spans="4:11">
      <c r="D208" s="201" t="s">
        <v>344</v>
      </c>
      <c r="E208" s="202">
        <v>150000</v>
      </c>
      <c r="G208" s="209" t="s">
        <v>344</v>
      </c>
      <c r="H208" s="210">
        <v>150000</v>
      </c>
      <c r="J208" s="201" t="s">
        <v>344</v>
      </c>
      <c r="K208" s="202">
        <v>116000</v>
      </c>
    </row>
    <row r="209" spans="4:11">
      <c r="D209" s="201" t="s">
        <v>346</v>
      </c>
      <c r="E209" s="202">
        <v>3432426</v>
      </c>
      <c r="G209" s="209" t="s">
        <v>346</v>
      </c>
      <c r="H209" s="210">
        <v>3432426</v>
      </c>
      <c r="J209" s="201" t="s">
        <v>346</v>
      </c>
      <c r="K209" s="202"/>
    </row>
    <row r="210" spans="4:11" ht="30.75">
      <c r="D210" s="201" t="s">
        <v>348</v>
      </c>
      <c r="E210" s="202">
        <v>1000</v>
      </c>
      <c r="G210" s="209" t="s">
        <v>348</v>
      </c>
      <c r="H210" s="210">
        <v>1000</v>
      </c>
      <c r="J210" s="201" t="s">
        <v>348</v>
      </c>
      <c r="K210" s="202">
        <v>32300</v>
      </c>
    </row>
    <row r="211" spans="4:11" ht="45.75">
      <c r="D211" s="201" t="s">
        <v>523</v>
      </c>
      <c r="E211" s="202"/>
      <c r="G211" s="209" t="s">
        <v>523</v>
      </c>
      <c r="H211" s="210"/>
      <c r="J211" s="201" t="s">
        <v>523</v>
      </c>
      <c r="K211" s="202"/>
    </row>
    <row r="212" spans="4:11">
      <c r="D212" s="201" t="s">
        <v>405</v>
      </c>
      <c r="E212" s="202"/>
      <c r="G212" s="209" t="s">
        <v>405</v>
      </c>
      <c r="H212" s="210"/>
      <c r="J212" s="201" t="s">
        <v>405</v>
      </c>
      <c r="K212" s="202"/>
    </row>
    <row r="213" spans="4:11">
      <c r="D213" s="201" t="s">
        <v>350</v>
      </c>
      <c r="E213" s="202"/>
      <c r="G213" s="209" t="s">
        <v>350</v>
      </c>
      <c r="H213" s="210"/>
      <c r="J213" s="201" t="s">
        <v>350</v>
      </c>
      <c r="K213" s="202"/>
    </row>
    <row r="214" spans="4:11">
      <c r="D214" s="201" t="s">
        <v>352</v>
      </c>
      <c r="E214" s="202">
        <v>448000000</v>
      </c>
      <c r="G214" s="209" t="s">
        <v>352</v>
      </c>
      <c r="H214" s="210">
        <v>448000000</v>
      </c>
      <c r="J214" s="201" t="s">
        <v>352</v>
      </c>
      <c r="K214" s="202">
        <v>587000</v>
      </c>
    </row>
    <row r="215" spans="4:11" ht="45.75">
      <c r="D215" s="201" t="s">
        <v>354</v>
      </c>
      <c r="E215" s="202">
        <v>57525</v>
      </c>
      <c r="G215" s="209" t="s">
        <v>354</v>
      </c>
      <c r="H215" s="210">
        <v>57525</v>
      </c>
      <c r="J215" s="201" t="s">
        <v>354</v>
      </c>
      <c r="K215" s="202">
        <v>3306644</v>
      </c>
    </row>
    <row r="216" spans="4:11" ht="30.75">
      <c r="D216" s="201" t="s">
        <v>356</v>
      </c>
      <c r="E216" s="202">
        <v>5755258</v>
      </c>
      <c r="G216" s="209" t="s">
        <v>356</v>
      </c>
      <c r="H216" s="210">
        <v>5755258</v>
      </c>
      <c r="J216" s="201" t="s">
        <v>356</v>
      </c>
      <c r="K216" s="202"/>
    </row>
    <row r="217" spans="4:11" ht="30.75">
      <c r="D217" s="201" t="s">
        <v>358</v>
      </c>
      <c r="E217" s="202">
        <v>28800000</v>
      </c>
      <c r="G217" s="209" t="s">
        <v>358</v>
      </c>
      <c r="H217" s="210">
        <v>28800000</v>
      </c>
      <c r="J217" s="201" t="s">
        <v>358</v>
      </c>
      <c r="K217" s="202">
        <v>7600000000</v>
      </c>
    </row>
    <row r="218" spans="4:11">
      <c r="D218" s="201" t="s">
        <v>361</v>
      </c>
      <c r="E218" s="202"/>
      <c r="G218" s="209" t="s">
        <v>361</v>
      </c>
      <c r="H218" s="210"/>
      <c r="J218" s="201" t="s">
        <v>361</v>
      </c>
      <c r="K218" s="202"/>
    </row>
    <row r="219" spans="4:11" ht="30.75">
      <c r="D219" s="201" t="s">
        <v>363</v>
      </c>
      <c r="E219" s="202"/>
      <c r="G219" s="209" t="s">
        <v>363</v>
      </c>
      <c r="H219" s="210"/>
      <c r="J219" s="201" t="s">
        <v>363</v>
      </c>
      <c r="K219" s="202"/>
    </row>
    <row r="220" spans="4:11">
      <c r="D220" s="201" t="s">
        <v>406</v>
      </c>
      <c r="E220" s="202"/>
      <c r="G220" s="209" t="s">
        <v>406</v>
      </c>
      <c r="H220" s="210"/>
      <c r="J220" s="201" t="s">
        <v>406</v>
      </c>
      <c r="K220" s="202"/>
    </row>
    <row r="221" spans="4:11" ht="30.75">
      <c r="D221" s="201" t="s">
        <v>524</v>
      </c>
      <c r="E221" s="202">
        <v>123157</v>
      </c>
      <c r="G221" s="209" t="s">
        <v>524</v>
      </c>
      <c r="H221" s="210">
        <v>123157</v>
      </c>
      <c r="J221" s="201" t="s">
        <v>524</v>
      </c>
      <c r="K221" s="202"/>
    </row>
    <row r="222" spans="4:11">
      <c r="D222" s="201" t="s">
        <v>367</v>
      </c>
      <c r="E222" s="202">
        <v>2995153.5</v>
      </c>
      <c r="G222" s="209" t="s">
        <v>367</v>
      </c>
      <c r="H222" s="210">
        <v>2995153.5</v>
      </c>
      <c r="J222" s="201" t="s">
        <v>367</v>
      </c>
      <c r="K222" s="202">
        <v>9600000</v>
      </c>
    </row>
    <row r="223" spans="4:11" ht="45.75">
      <c r="D223" s="201" t="s">
        <v>525</v>
      </c>
      <c r="E223" s="202"/>
      <c r="G223" s="209" t="s">
        <v>525</v>
      </c>
      <c r="H223" s="210"/>
      <c r="J223" s="201" t="s">
        <v>525</v>
      </c>
      <c r="K223" s="202"/>
    </row>
    <row r="224" spans="4:11" ht="45.75">
      <c r="D224" s="201" t="s">
        <v>526</v>
      </c>
      <c r="E224" s="202">
        <v>62621</v>
      </c>
      <c r="G224" s="209" t="s">
        <v>526</v>
      </c>
      <c r="H224" s="210">
        <v>62621</v>
      </c>
      <c r="J224" s="201" t="s">
        <v>526</v>
      </c>
      <c r="K224" s="202">
        <v>131344</v>
      </c>
    </row>
    <row r="225" spans="4:11" ht="30.75">
      <c r="D225" s="201" t="s">
        <v>527</v>
      </c>
      <c r="E225" s="202">
        <v>21000</v>
      </c>
      <c r="G225" s="209" t="s">
        <v>527</v>
      </c>
      <c r="H225" s="210">
        <v>21000</v>
      </c>
      <c r="J225" s="201" t="s">
        <v>527</v>
      </c>
      <c r="K225" s="202"/>
    </row>
    <row r="226" spans="4:11">
      <c r="D226" s="201" t="s">
        <v>373</v>
      </c>
      <c r="E226" s="202">
        <v>80000</v>
      </c>
      <c r="G226" s="209" t="s">
        <v>373</v>
      </c>
      <c r="H226" s="210">
        <v>80000</v>
      </c>
      <c r="J226" s="201" t="s">
        <v>373</v>
      </c>
      <c r="K226" s="202"/>
    </row>
    <row r="227" spans="4:11" ht="30.75">
      <c r="D227" s="205" t="s">
        <v>375</v>
      </c>
      <c r="E227" s="206">
        <v>37346</v>
      </c>
      <c r="G227" s="212" t="s">
        <v>375</v>
      </c>
      <c r="H227" s="213"/>
      <c r="J227" s="205" t="s">
        <v>375</v>
      </c>
      <c r="K227" s="206"/>
    </row>
  </sheetData>
  <mergeCells count="12">
    <mergeCell ref="D8:E8"/>
    <mergeCell ref="G8:H8"/>
    <mergeCell ref="J5:K5"/>
    <mergeCell ref="J6:K6"/>
    <mergeCell ref="J7:K7"/>
    <mergeCell ref="J8:K8"/>
    <mergeCell ref="B2:H3"/>
    <mergeCell ref="G5:H5"/>
    <mergeCell ref="D6:E6"/>
    <mergeCell ref="G6:H6"/>
    <mergeCell ref="D7:E7"/>
    <mergeCell ref="G7:H7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CE93E-726A-4049-B31F-9792E291CE6A}">
  <dimension ref="A1:AD236"/>
  <sheetViews>
    <sheetView topLeftCell="A8" workbookViewId="0">
      <selection activeCell="F13" sqref="F13:G14"/>
    </sheetView>
  </sheetViews>
  <sheetFormatPr defaultRowHeight="18.75"/>
  <cols>
    <col min="1" max="1" width="16.85546875" customWidth="1"/>
    <col min="2" max="2" width="1.5703125" style="18" customWidth="1"/>
    <col min="3" max="3" width="9.140625" bestFit="1" customWidth="1"/>
    <col min="4" max="4" width="10" customWidth="1"/>
    <col min="5" max="5" width="1.85546875" style="18" customWidth="1"/>
    <col min="6" max="6" width="9.140625" bestFit="1" customWidth="1"/>
    <col min="7" max="7" width="10.7109375" customWidth="1"/>
    <col min="8" max="8" width="1.7109375" style="18" customWidth="1"/>
    <col min="9" max="9" width="9.140625" bestFit="1" customWidth="1"/>
    <col min="10" max="10" width="11" customWidth="1"/>
    <col min="11" max="11" width="1.7109375" customWidth="1"/>
    <col min="12" max="12" width="8.140625" customWidth="1"/>
    <col min="13" max="13" width="1.42578125" bestFit="1" customWidth="1"/>
    <col min="14" max="14" width="12.140625" customWidth="1"/>
    <col min="34" max="34" width="8.28515625" bestFit="1" customWidth="1"/>
    <col min="35" max="35" width="9.5703125" customWidth="1"/>
    <col min="36" max="36" width="11" customWidth="1"/>
    <col min="37" max="37" width="9.7109375" customWidth="1"/>
    <col min="39" max="39" width="3.42578125" bestFit="1" customWidth="1"/>
    <col min="40" max="40" width="10.5703125" bestFit="1" customWidth="1"/>
    <col min="41" max="41" width="7.85546875" bestFit="1" customWidth="1"/>
    <col min="42" max="43" width="4.85546875" bestFit="1" customWidth="1"/>
    <col min="44" max="44" width="7.85546875" customWidth="1"/>
    <col min="45" max="45" width="5.140625" bestFit="1" customWidth="1"/>
    <col min="46" max="46" width="9.42578125" customWidth="1"/>
    <col min="47" max="47" width="6.42578125" customWidth="1"/>
    <col min="48" max="48" width="5.140625" bestFit="1" customWidth="1"/>
    <col min="49" max="49" width="6.140625" customWidth="1"/>
  </cols>
  <sheetData>
    <row r="1" spans="1:18">
      <c r="A1" s="9"/>
      <c r="C1" s="9"/>
      <c r="D1" s="9"/>
      <c r="F1" s="9"/>
      <c r="G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t="15" customHeight="1">
      <c r="A2" s="19" t="s">
        <v>528</v>
      </c>
      <c r="B2" s="20"/>
      <c r="C2" s="21"/>
      <c r="D2" s="21"/>
      <c r="E2" s="20"/>
      <c r="F2" s="21"/>
      <c r="G2" s="21"/>
      <c r="H2" s="20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5" customHeight="1">
      <c r="A3" s="21"/>
      <c r="B3" s="20"/>
      <c r="C3" s="21"/>
      <c r="D3" s="21"/>
      <c r="E3" s="20"/>
      <c r="F3" s="21"/>
      <c r="G3" s="21"/>
      <c r="H3" s="20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8" ht="15" customHeight="1">
      <c r="A4" s="21"/>
      <c r="B4" s="20"/>
      <c r="C4" s="21"/>
      <c r="D4" s="21"/>
      <c r="E4" s="20"/>
      <c r="F4" s="21"/>
      <c r="G4" s="21"/>
      <c r="H4" s="20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18" ht="15" customHeight="1">
      <c r="A5" s="21"/>
      <c r="B5" s="20"/>
      <c r="C5" s="21"/>
      <c r="D5" s="21"/>
      <c r="E5" s="20"/>
      <c r="F5" s="21"/>
      <c r="G5" s="21"/>
      <c r="H5" s="20"/>
      <c r="I5" s="21"/>
      <c r="J5" s="21"/>
      <c r="K5" s="21"/>
      <c r="L5" s="21"/>
      <c r="M5" s="21"/>
      <c r="N5" s="21"/>
      <c r="O5" s="21"/>
      <c r="P5" s="21"/>
      <c r="Q5" s="21"/>
      <c r="R5" s="21"/>
    </row>
    <row r="6" spans="1:18" ht="15" customHeight="1"/>
    <row r="7" spans="1:18" ht="15" customHeight="1">
      <c r="A7" s="346" t="s">
        <v>440</v>
      </c>
      <c r="B7" s="359"/>
      <c r="C7" s="349" t="s">
        <v>529</v>
      </c>
      <c r="D7" s="350"/>
      <c r="F7" s="340" t="s">
        <v>530</v>
      </c>
      <c r="G7" s="341"/>
      <c r="I7" s="340" t="s">
        <v>531</v>
      </c>
      <c r="J7" s="341"/>
    </row>
    <row r="8" spans="1:18" ht="15.75" customHeight="1">
      <c r="A8" s="347"/>
      <c r="B8" s="359"/>
      <c r="C8" s="351"/>
      <c r="D8" s="352"/>
      <c r="F8" s="342"/>
      <c r="G8" s="343"/>
      <c r="I8" s="342"/>
      <c r="J8" s="343"/>
    </row>
    <row r="9" spans="1:18" ht="15" customHeight="1">
      <c r="A9" s="348"/>
      <c r="B9" s="359"/>
      <c r="C9" s="353"/>
      <c r="D9" s="354"/>
      <c r="F9" s="344"/>
      <c r="G9" s="345"/>
      <c r="I9" s="344"/>
      <c r="J9" s="345"/>
    </row>
    <row r="10" spans="1:18" ht="15" customHeight="1">
      <c r="A10" s="8"/>
      <c r="B10" s="359"/>
      <c r="N10" s="22"/>
    </row>
    <row r="11" spans="1:18" ht="15" customHeight="1">
      <c r="A11" s="369" t="s">
        <v>444</v>
      </c>
      <c r="B11" s="359"/>
      <c r="C11" s="371" t="s">
        <v>532</v>
      </c>
      <c r="D11" s="372"/>
      <c r="E11" s="359"/>
      <c r="F11" s="364" t="s">
        <v>533</v>
      </c>
      <c r="G11" s="356"/>
      <c r="H11" s="359"/>
      <c r="I11" s="355" t="s">
        <v>534</v>
      </c>
      <c r="J11" s="356"/>
      <c r="N11" s="105"/>
    </row>
    <row r="12" spans="1:18" ht="15" customHeight="1">
      <c r="A12" s="370"/>
      <c r="B12" s="359"/>
      <c r="C12" s="373"/>
      <c r="D12" s="374"/>
      <c r="E12" s="359"/>
      <c r="F12" s="357"/>
      <c r="G12" s="358"/>
      <c r="H12" s="359"/>
      <c r="I12" s="357"/>
      <c r="J12" s="358"/>
    </row>
    <row r="13" spans="1:18" ht="15" customHeight="1">
      <c r="A13" s="369" t="s">
        <v>425</v>
      </c>
      <c r="B13" s="359"/>
      <c r="C13" s="360" t="s">
        <v>426</v>
      </c>
      <c r="D13" s="361"/>
      <c r="E13" s="359"/>
      <c r="F13" s="360" t="s">
        <v>535</v>
      </c>
      <c r="G13" s="361"/>
      <c r="H13" s="359"/>
      <c r="I13" s="360" t="s">
        <v>430</v>
      </c>
      <c r="J13" s="361"/>
      <c r="L13" s="106"/>
    </row>
    <row r="14" spans="1:18" ht="31.5" customHeight="1">
      <c r="A14" s="370"/>
      <c r="B14" s="359"/>
      <c r="C14" s="362"/>
      <c r="D14" s="363"/>
      <c r="E14" s="359"/>
      <c r="F14" s="362"/>
      <c r="G14" s="363"/>
      <c r="H14" s="359"/>
      <c r="I14" s="362"/>
      <c r="J14" s="363"/>
      <c r="N14" s="104"/>
    </row>
    <row r="15" spans="1:18" ht="15" customHeight="1">
      <c r="A15" s="369" t="s">
        <v>449</v>
      </c>
      <c r="B15" s="359"/>
      <c r="C15" s="364">
        <v>2020</v>
      </c>
      <c r="D15" s="356"/>
      <c r="E15" s="359"/>
      <c r="F15" s="364">
        <v>2021</v>
      </c>
      <c r="G15" s="356"/>
      <c r="H15" s="359"/>
      <c r="I15" s="364">
        <v>2019</v>
      </c>
      <c r="J15" s="356"/>
    </row>
    <row r="16" spans="1:18" ht="15" customHeight="1">
      <c r="A16" s="370"/>
      <c r="B16" s="359"/>
      <c r="C16" s="357"/>
      <c r="D16" s="358"/>
      <c r="E16" s="359"/>
      <c r="F16" s="357"/>
      <c r="G16" s="358"/>
      <c r="H16" s="359"/>
      <c r="I16" s="357"/>
      <c r="J16" s="358"/>
    </row>
    <row r="17" spans="1:17" ht="15" customHeight="1">
      <c r="A17" s="369" t="s">
        <v>536</v>
      </c>
      <c r="B17" s="359"/>
      <c r="C17" s="365" t="s">
        <v>537</v>
      </c>
      <c r="D17" s="366"/>
      <c r="E17" s="359"/>
      <c r="F17" s="364" t="s">
        <v>537</v>
      </c>
      <c r="G17" s="356"/>
      <c r="H17" s="359"/>
      <c r="I17" s="365" t="s">
        <v>537</v>
      </c>
      <c r="J17" s="366"/>
    </row>
    <row r="18" spans="1:17" ht="15" customHeight="1">
      <c r="A18" s="370"/>
      <c r="B18" s="359"/>
      <c r="C18" s="367"/>
      <c r="D18" s="368"/>
      <c r="E18" s="359"/>
      <c r="F18" s="357"/>
      <c r="G18" s="358"/>
      <c r="H18" s="359"/>
      <c r="I18" s="367"/>
      <c r="J18" s="368"/>
      <c r="L18" s="108" t="s">
        <v>384</v>
      </c>
      <c r="M18" s="25" t="s">
        <v>384</v>
      </c>
      <c r="N18" s="107"/>
    </row>
    <row r="19" spans="1:17" ht="15" customHeight="1">
      <c r="A19" s="10"/>
      <c r="B19" s="359"/>
      <c r="E19" s="359"/>
      <c r="H19" s="359"/>
      <c r="L19" s="109"/>
      <c r="M19" s="25" t="s">
        <v>384</v>
      </c>
      <c r="N19" s="25"/>
    </row>
    <row r="20" spans="1:17" ht="30" customHeight="1">
      <c r="A20" s="11" t="s">
        <v>455</v>
      </c>
      <c r="B20" s="359"/>
      <c r="C20" s="12" t="s">
        <v>538</v>
      </c>
      <c r="D20" s="13" t="s">
        <v>539</v>
      </c>
      <c r="E20" s="359"/>
      <c r="F20" s="14" t="s">
        <v>538</v>
      </c>
      <c r="G20" s="13" t="s">
        <v>539</v>
      </c>
      <c r="H20" s="359"/>
      <c r="I20" s="122" t="s">
        <v>538</v>
      </c>
      <c r="J20" s="16" t="s">
        <v>539</v>
      </c>
      <c r="L20" s="38" t="s">
        <v>458</v>
      </c>
      <c r="M20" s="25" t="s">
        <v>384</v>
      </c>
      <c r="N20" s="39" t="s">
        <v>459</v>
      </c>
    </row>
    <row r="21" spans="1:17" ht="15" customHeight="1">
      <c r="A21" s="23" t="s">
        <v>4</v>
      </c>
      <c r="B21" s="359"/>
      <c r="C21" s="278">
        <f>IF(ISERROR(VLOOKUP($A21,'Indices - Water'!D$10:E$999,2, 0)), "", VLOOKUP($A21,'Indices - Water'!D$10:E$999, 2, 0))</f>
        <v>20.37</v>
      </c>
      <c r="D21" s="53">
        <f>IF(C21="", "", ROUND(1 + 9 * ((C21 - MIN($C$21:$C$1600)) / (MAX($C$21:$C$1600) - MIN($C$21:$C$1600))), 2))</f>
        <v>1.24</v>
      </c>
      <c r="E21" s="359"/>
      <c r="F21" s="15">
        <f>IF(ISERROR(VLOOKUP($A21,'Indices - Water'!G$10:H$1000,2, 0)), "", VLOOKUP($A21,'Indices - Water'!G$10:H$1000, 2, 0))</f>
        <v>0.83198799999999995</v>
      </c>
      <c r="G21" s="53">
        <f>IF(F21="", "", ROUND(1 + 9 * ((F21 - MIN($F$21:$F$1600)) / (MAX($F$21:$F$1600) - MIN($F$21:$F$1600))), 2))</f>
        <v>1.08</v>
      </c>
      <c r="H21" s="359"/>
      <c r="I21" s="121" t="str">
        <f>IF(ISERROR(VLOOKUP($A21,'Indices - Water'!J$10:K$952,2, 0)), "", VLOOKUP($A21,'Indices - Water'!J$10:K$952, 2, 0))</f>
        <v/>
      </c>
      <c r="J21" s="162" t="str">
        <f>IF(I21="", "", ROUND(1 + 9 * ((I21 - MIN($I$21:$I$1600)) / (MAX($I$21:$I$1600) - MIN($I$21:$I$1600))), 2))</f>
        <v/>
      </c>
      <c r="L21" s="134">
        <f>IF(ISERROR(AVERAGE(D21,G21,J21)),"",AVERAGE(D21,G21,J21))</f>
        <v>1.1600000000000001</v>
      </c>
      <c r="M21" s="25" t="s">
        <v>384</v>
      </c>
      <c r="N21" s="163"/>
    </row>
    <row r="22" spans="1:17" ht="15" customHeight="1">
      <c r="A22" s="23" t="s">
        <v>6</v>
      </c>
      <c r="B22" s="359"/>
      <c r="C22" s="278">
        <f>IF(ISERROR(VLOOKUP($A22,'Indices - Water'!D$10:E$999,2, 0)), "", VLOOKUP($A22,'Indices - Water'!D$10:E$999, 2, 0))</f>
        <v>0.79</v>
      </c>
      <c r="D22" s="53">
        <f t="shared" ref="D22:D85" si="0">IF(C22="", "", ROUND(1 + 9 * ((C22 - MIN($C$21:$C$1600)) / (MAX($C$21:$C$1600) - MIN($C$21:$C$1600))), 2))</f>
        <v>1.01</v>
      </c>
      <c r="E22" s="359"/>
      <c r="F22" s="15">
        <f>IF(ISERROR(VLOOKUP($A22,'Indices - Water'!G$10:H$1000,2, 0)), "", VLOOKUP($A22,'Indices - Water'!G$10:H$1000, 2, 0))</f>
        <v>1.256281</v>
      </c>
      <c r="G22" s="53">
        <f t="shared" ref="G22:G85" si="1">IF(F22="", "", ROUND(1 + 9 * ((F22 - MIN($F$21:$F$1600)) / (MAX($F$21:$F$1600) - MIN($F$21:$F$1600))), 2))</f>
        <v>1.1200000000000001</v>
      </c>
      <c r="H22" s="359"/>
      <c r="I22" s="121">
        <f>IF(ISERROR(VLOOKUP($A22,'Indices - Water'!J$10:K$952,2, 0)), "", VLOOKUP($A22,'Indices - Water'!J$10:K$952, 2, 0))</f>
        <v>0.54321416199999994</v>
      </c>
      <c r="J22" s="162">
        <f t="shared" ref="J22:J85" si="2">IF(I22="", "", ROUND(1 + 9 * ((I22 - MIN($I$21:$I$1600)) / (MAX($I$21:$I$1600) - MIN($I$21:$I$1600))), 2))</f>
        <v>2.48</v>
      </c>
      <c r="L22" s="134">
        <f t="shared" ref="L22:L85" si="3">IF(ISERROR(AVERAGE(D22,G22,J22)),"",AVERAGE(D22,G22,J22))</f>
        <v>1.5366666666666664</v>
      </c>
      <c r="M22" s="25" t="s">
        <v>384</v>
      </c>
      <c r="N22" s="163"/>
    </row>
    <row r="23" spans="1:17" ht="15" customHeight="1">
      <c r="A23" s="23" t="s">
        <v>8</v>
      </c>
      <c r="B23" s="359"/>
      <c r="C23" s="278">
        <f>IF(ISERROR(VLOOKUP($A23,'Indices - Water'!D$10:E$999,2, 0)), "", VLOOKUP($A23,'Indices - Water'!D$10:E$999, 2, 0))</f>
        <v>10.46</v>
      </c>
      <c r="D23" s="53">
        <f t="shared" si="0"/>
        <v>1.1200000000000001</v>
      </c>
      <c r="E23" s="359"/>
      <c r="F23" s="15">
        <f>IF(ISERROR(VLOOKUP($A23,'Indices - Water'!G$10:H$1000,2, 0)), "", VLOOKUP($A23,'Indices - Water'!G$10:H$1000, 2, 0))</f>
        <v>1.825655</v>
      </c>
      <c r="G23" s="53">
        <f t="shared" si="1"/>
        <v>1.18</v>
      </c>
      <c r="H23" s="359"/>
      <c r="I23" s="121">
        <f>IF(ISERROR(VLOOKUP($A23,'Indices - Water'!J$10:K$952,2, 0)), "", VLOOKUP($A23,'Indices - Water'!J$10:K$952, 2, 0))</f>
        <v>0.13411376699999999</v>
      </c>
      <c r="J23" s="162">
        <f t="shared" si="2"/>
        <v>1.37</v>
      </c>
      <c r="L23" s="134">
        <f t="shared" si="3"/>
        <v>1.2233333333333334</v>
      </c>
      <c r="M23" s="25" t="s">
        <v>384</v>
      </c>
      <c r="N23" s="163"/>
      <c r="Q23" s="200"/>
    </row>
    <row r="24" spans="1:17" ht="15" customHeight="1">
      <c r="A24" s="23" t="s">
        <v>383</v>
      </c>
      <c r="B24" s="359"/>
      <c r="C24" s="278" t="str">
        <f>IF(ISERROR(VLOOKUP($A24,'Indices - Water'!D$10:E$999,2, 0)), "", VLOOKUP($A24,'Indices - Water'!D$10:E$999, 2, 0))</f>
        <v/>
      </c>
      <c r="D24" s="53" t="str">
        <f t="shared" si="0"/>
        <v/>
      </c>
      <c r="E24" s="359"/>
      <c r="F24" s="15" t="str">
        <f>IF(ISERROR(VLOOKUP($A24,'Indices - Water'!G$10:H$1000,2, 0)), "", VLOOKUP($A24,'Indices - Water'!G$10:H$1000, 2, 0))</f>
        <v/>
      </c>
      <c r="G24" s="53" t="str">
        <f t="shared" si="1"/>
        <v/>
      </c>
      <c r="H24" s="359"/>
      <c r="I24" s="121" t="str">
        <f>IF(ISERROR(VLOOKUP($A24,'Indices - Water'!J$10:K$952,2, 0)), "", VLOOKUP($A24,'Indices - Water'!J$10:K$952, 2, 0))</f>
        <v/>
      </c>
      <c r="J24" s="162" t="str">
        <f t="shared" si="2"/>
        <v/>
      </c>
      <c r="L24" s="134" t="str">
        <f t="shared" si="3"/>
        <v/>
      </c>
      <c r="M24" s="25" t="s">
        <v>384</v>
      </c>
      <c r="N24" s="163"/>
    </row>
    <row r="25" spans="1:17" ht="15" customHeight="1">
      <c r="A25" s="23" t="s">
        <v>10</v>
      </c>
      <c r="B25" s="359"/>
      <c r="C25" s="278">
        <f>IF(ISERROR(VLOOKUP($A25,'Indices - Water'!D$10:E$999,2, 0)), "", VLOOKUP($A25,'Indices - Water'!D$10:E$999, 2, 0))</f>
        <v>0.71</v>
      </c>
      <c r="D25" s="53">
        <f t="shared" si="0"/>
        <v>1.01</v>
      </c>
      <c r="E25" s="359"/>
      <c r="F25" s="15">
        <f>IF(ISERROR(VLOOKUP($A25,'Indices - Water'!G$10:H$1000,2, 0)), "", VLOOKUP($A25,'Indices - Water'!G$10:H$1000, 2, 0))</f>
        <v>33.947290000000002</v>
      </c>
      <c r="G25" s="53">
        <f t="shared" si="1"/>
        <v>4.3099999999999996</v>
      </c>
      <c r="H25" s="359"/>
      <c r="I25" s="121">
        <f>IF(ISERROR(VLOOKUP($A25,'Indices - Water'!J$10:K$952,2, 0)), "", VLOOKUP($A25,'Indices - Water'!J$10:K$952, 2, 0))</f>
        <v>2.7022780999999999E-2</v>
      </c>
      <c r="J25" s="162">
        <f t="shared" si="2"/>
        <v>1.07</v>
      </c>
      <c r="L25" s="134">
        <f t="shared" si="3"/>
        <v>2.13</v>
      </c>
      <c r="M25" s="25" t="s">
        <v>384</v>
      </c>
      <c r="N25" s="163"/>
    </row>
    <row r="26" spans="1:17" ht="15" customHeight="1">
      <c r="A26" s="23" t="s">
        <v>12</v>
      </c>
      <c r="B26" s="359"/>
      <c r="C26" s="278">
        <f>IF(ISERROR(VLOOKUP($A26,'Indices - Water'!D$10:E$999,2, 0)), "", VLOOKUP($A26,'Indices - Water'!D$10:E$999, 2, 0))</f>
        <v>0.01</v>
      </c>
      <c r="D26" s="53">
        <f t="shared" si="0"/>
        <v>1</v>
      </c>
      <c r="E26" s="359"/>
      <c r="F26" s="15">
        <f>IF(ISERROR(VLOOKUP($A26,'Indices - Water'!G$10:H$1000,2, 0)), "", VLOOKUP($A26,'Indices - Water'!G$10:H$1000, 2, 0))</f>
        <v>21.739129999999999</v>
      </c>
      <c r="G26" s="53">
        <f t="shared" si="1"/>
        <v>3.12</v>
      </c>
      <c r="H26" s="359"/>
      <c r="I26" s="121">
        <f>IF(ISERROR(VLOOKUP($A26,'Indices - Water'!J$10:K$952,2, 0)), "", VLOOKUP($A26,'Indices - Water'!J$10:K$952, 2, 0))</f>
        <v>2.0618556999999999E-2</v>
      </c>
      <c r="J26" s="162">
        <f t="shared" si="2"/>
        <v>1.06</v>
      </c>
      <c r="L26" s="134">
        <f t="shared" si="3"/>
        <v>1.7266666666666666</v>
      </c>
      <c r="M26" s="25" t="s">
        <v>384</v>
      </c>
      <c r="N26" s="163"/>
    </row>
    <row r="27" spans="1:17" ht="15" customHeight="1">
      <c r="A27" s="23" t="s">
        <v>14</v>
      </c>
      <c r="B27" s="359"/>
      <c r="C27" s="278">
        <f>IF(ISERROR(VLOOKUP($A27,'Indices - Water'!D$10:E$999,2, 0)), "", VLOOKUP($A27,'Indices - Water'!D$10:E$999, 2, 0))</f>
        <v>37.78</v>
      </c>
      <c r="D27" s="53">
        <f t="shared" si="0"/>
        <v>1.45</v>
      </c>
      <c r="E27" s="359"/>
      <c r="F27" s="15">
        <f>IF(ISERROR(VLOOKUP($A27,'Indices - Water'!G$10:H$1000,2, 0)), "", VLOOKUP($A27,'Indices - Water'!G$10:H$1000, 2, 0))</f>
        <v>10.58761</v>
      </c>
      <c r="G27" s="53">
        <f t="shared" si="1"/>
        <v>2.0299999999999998</v>
      </c>
      <c r="H27" s="359"/>
      <c r="I27" s="121">
        <f>IF(ISERROR(VLOOKUP($A27,'Indices - Water'!J$10:K$952,2, 0)), "", VLOOKUP($A27,'Indices - Water'!J$10:K$952, 2, 0))</f>
        <v>9.2382930000000002E-2</v>
      </c>
      <c r="J27" s="162">
        <f t="shared" si="2"/>
        <v>1.25</v>
      </c>
      <c r="L27" s="134">
        <f t="shared" si="3"/>
        <v>1.5766666666666664</v>
      </c>
      <c r="M27" s="25" t="s">
        <v>384</v>
      </c>
      <c r="N27" s="163"/>
    </row>
    <row r="28" spans="1:17" ht="15" customHeight="1">
      <c r="A28" s="23" t="s">
        <v>16</v>
      </c>
      <c r="B28" s="359"/>
      <c r="C28" s="278">
        <f>IF(ISERROR(VLOOKUP($A28,'Indices - Water'!D$10:E$999,2, 0)), "", VLOOKUP($A28,'Indices - Water'!D$10:E$999, 2, 0))</f>
        <v>2.83</v>
      </c>
      <c r="D28" s="53">
        <f t="shared" si="0"/>
        <v>1.03</v>
      </c>
      <c r="E28" s="359"/>
      <c r="F28" s="15">
        <f>IF(ISERROR(VLOOKUP($A28,'Indices - Water'!G$10:H$1000,2, 0)), "", VLOOKUP($A28,'Indices - Water'!G$10:H$1000, 2, 0))</f>
        <v>3.707449</v>
      </c>
      <c r="G28" s="53">
        <f t="shared" si="1"/>
        <v>1.36</v>
      </c>
      <c r="H28" s="359"/>
      <c r="I28" s="121" t="str">
        <f>IF(ISERROR(VLOOKUP($A28,'Indices - Water'!J$10:K$952,2, 0)), "", VLOOKUP($A28,'Indices - Water'!J$10:K$952, 2, 0))</f>
        <v/>
      </c>
      <c r="J28" s="162" t="str">
        <f t="shared" si="2"/>
        <v/>
      </c>
      <c r="L28" s="134">
        <f>IF(ISERROR(AVERAGE(D28,G28,J28)),"",AVERAGE(D28,G28,J28))</f>
        <v>1.1950000000000001</v>
      </c>
      <c r="M28" s="25" t="s">
        <v>384</v>
      </c>
      <c r="N28" s="163"/>
    </row>
    <row r="29" spans="1:17" ht="15" customHeight="1">
      <c r="A29" s="23" t="s">
        <v>18</v>
      </c>
      <c r="B29" s="359"/>
      <c r="C29" s="278">
        <f>IF(ISERROR(VLOOKUP($A29,'Indices - Water'!D$10:E$999,2, 0)), "", VLOOKUP($A29,'Indices - Water'!D$10:E$999, 2, 0))</f>
        <v>13.74</v>
      </c>
      <c r="D29" s="53">
        <f t="shared" si="0"/>
        <v>1.1599999999999999</v>
      </c>
      <c r="E29" s="359"/>
      <c r="F29" s="15">
        <f>IF(ISERROR(VLOOKUP($A29,'Indices - Water'!G$10:H$1000,2, 0)), "", VLOOKUP($A29,'Indices - Water'!G$10:H$1000, 2, 0))</f>
        <v>18.13785</v>
      </c>
      <c r="G29" s="53">
        <f t="shared" si="1"/>
        <v>2.77</v>
      </c>
      <c r="H29" s="359"/>
      <c r="I29" s="121">
        <f>IF(ISERROR(VLOOKUP($A29,'Indices - Water'!J$10:K$952,2, 0)), "", VLOOKUP($A29,'Indices - Water'!J$10:K$952, 2, 0))</f>
        <v>1.26969E-3</v>
      </c>
      <c r="J29" s="162">
        <f>IF(I29="", "", ROUND(1 + 9 * ((I29 - MIN($I$21:$I$1600)) / (MAX($I$21:$I$1600) - MIN($I$21:$I$1600))), 2))</f>
        <v>1</v>
      </c>
      <c r="L29" s="134">
        <f t="shared" si="3"/>
        <v>1.6433333333333333</v>
      </c>
      <c r="M29" s="25" t="s">
        <v>384</v>
      </c>
      <c r="N29" s="163"/>
    </row>
    <row r="30" spans="1:17" ht="15" customHeight="1">
      <c r="A30" s="23" t="s">
        <v>20</v>
      </c>
      <c r="B30" s="359"/>
      <c r="C30" s="278">
        <f>IF(ISERROR(VLOOKUP($A30,'Indices - Water'!D$10:E$999,2, 0)), "", VLOOKUP($A30,'Indices - Water'!D$10:E$999, 2, 0))</f>
        <v>3.49</v>
      </c>
      <c r="D30" s="53">
        <f t="shared" si="0"/>
        <v>1.04</v>
      </c>
      <c r="E30" s="359"/>
      <c r="F30" s="15">
        <f>IF(ISERROR(VLOOKUP($A30,'Indices - Water'!G$10:H$1000,2, 0)), "", VLOOKUP($A30,'Indices - Water'!G$10:H$1000, 2, 0))</f>
        <v>70.382159999999999</v>
      </c>
      <c r="G30" s="53">
        <f t="shared" si="1"/>
        <v>7.86</v>
      </c>
      <c r="H30" s="359"/>
      <c r="I30" s="121" t="str">
        <f>IF(ISERROR(VLOOKUP($A30,'Indices - Water'!J$10:K$952,2, 0)), "", VLOOKUP($A30,'Indices - Water'!J$10:K$952, 2, 0))</f>
        <v/>
      </c>
      <c r="J30" s="162" t="str">
        <f t="shared" si="2"/>
        <v/>
      </c>
      <c r="L30" s="134">
        <f t="shared" si="3"/>
        <v>4.45</v>
      </c>
      <c r="M30" s="25" t="s">
        <v>384</v>
      </c>
      <c r="N30" s="163"/>
    </row>
    <row r="31" spans="1:17" ht="15" customHeight="1">
      <c r="A31" s="23" t="s">
        <v>22</v>
      </c>
      <c r="B31" s="359"/>
      <c r="C31" s="278">
        <f>IF(ISERROR(VLOOKUP($A31,'Indices - Water'!D$10:E$999,2, 0)), "", VLOOKUP($A31,'Indices - Water'!D$10:E$999, 2, 0))</f>
        <v>12.58</v>
      </c>
      <c r="D31" s="53">
        <f t="shared" si="0"/>
        <v>1.1499999999999999</v>
      </c>
      <c r="E31" s="359"/>
      <c r="F31" s="15">
        <f>IF(ISERROR(VLOOKUP($A31,'Indices - Water'!G$10:H$1000,2, 0)), "", VLOOKUP($A31,'Indices - Water'!G$10:H$1000, 2, 0))</f>
        <v>4.611351</v>
      </c>
      <c r="G31" s="53">
        <f t="shared" si="1"/>
        <v>1.45</v>
      </c>
      <c r="H31" s="359"/>
      <c r="I31" s="121" t="str">
        <f>IF(ISERROR(VLOOKUP($A31,'Indices - Water'!J$10:K$952,2, 0)), "", VLOOKUP($A31,'Indices - Water'!J$10:K$952, 2, 0))</f>
        <v/>
      </c>
      <c r="J31" s="162" t="str">
        <f t="shared" si="2"/>
        <v/>
      </c>
      <c r="L31" s="134">
        <f t="shared" si="3"/>
        <v>1.2999999999999998</v>
      </c>
      <c r="M31" s="25" t="s">
        <v>384</v>
      </c>
      <c r="N31" s="163"/>
    </row>
    <row r="32" spans="1:17" ht="15" customHeight="1">
      <c r="A32" s="23" t="s">
        <v>386</v>
      </c>
      <c r="B32" s="359"/>
      <c r="C32" s="278" t="str">
        <f>IF(ISERROR(VLOOKUP($A32,'Indices - Water'!D$10:E$999,2, 0)), "", VLOOKUP($A32,'Indices - Water'!D$10:E$999, 2, 0))</f>
        <v/>
      </c>
      <c r="D32" s="53" t="str">
        <f t="shared" si="0"/>
        <v/>
      </c>
      <c r="E32" s="359"/>
      <c r="F32" s="15" t="str">
        <f>IF(ISERROR(VLOOKUP($A32,'Indices - Water'!G$10:H$1000,2, 0)), "", VLOOKUP($A32,'Indices - Water'!G$10:H$1000, 2, 0))</f>
        <v/>
      </c>
      <c r="G32" s="53" t="str">
        <f t="shared" si="1"/>
        <v/>
      </c>
      <c r="H32" s="359"/>
      <c r="I32" s="121" t="str">
        <f>IF(ISERROR(VLOOKUP($A32,'Indices - Water'!J$10:K$952,2, 0)), "", VLOOKUP($A32,'Indices - Water'!J$10:K$952, 2, 0))</f>
        <v/>
      </c>
      <c r="J32" s="162" t="str">
        <f t="shared" si="2"/>
        <v/>
      </c>
      <c r="L32" s="134"/>
      <c r="M32" s="25" t="s">
        <v>384</v>
      </c>
      <c r="N32" s="163"/>
    </row>
    <row r="33" spans="1:14" ht="15" customHeight="1">
      <c r="A33" s="23" t="s">
        <v>24</v>
      </c>
      <c r="B33" s="359"/>
      <c r="C33" s="278">
        <f>IF(ISERROR(VLOOKUP($A33,'Indices - Water'!D$10:E$999,2, 0)), "", VLOOKUP($A33,'Indices - Water'!D$10:E$999, 2, 0))</f>
        <v>0.43</v>
      </c>
      <c r="D33" s="53">
        <f t="shared" si="0"/>
        <v>1</v>
      </c>
      <c r="E33" s="359"/>
      <c r="F33" s="15">
        <f>IF(ISERROR(VLOOKUP($A33,'Indices - Water'!G$10:H$1000,2, 0)), "", VLOOKUP($A33,'Indices - Water'!G$10:H$1000, 2, 0))</f>
        <v>3.2458559999999999</v>
      </c>
      <c r="G33" s="53">
        <f t="shared" si="1"/>
        <v>1.32</v>
      </c>
      <c r="H33" s="359"/>
      <c r="I33" s="121">
        <f>IF(ISERROR(VLOOKUP($A33,'Indices - Water'!J$10:K$952,2, 0)), "", VLOOKUP($A33,'Indices - Water'!J$10:K$952, 2, 0))</f>
        <v>0</v>
      </c>
      <c r="J33" s="162">
        <f t="shared" si="2"/>
        <v>1</v>
      </c>
      <c r="L33" s="134">
        <f t="shared" si="3"/>
        <v>1.1066666666666667</v>
      </c>
      <c r="M33" s="25" t="s">
        <v>384</v>
      </c>
      <c r="N33" s="163"/>
    </row>
    <row r="34" spans="1:14" ht="15" customHeight="1">
      <c r="A34" s="23" t="s">
        <v>26</v>
      </c>
      <c r="B34" s="359"/>
      <c r="C34" s="278">
        <f>IF(ISERROR(VLOOKUP($A34,'Indices - Water'!D$10:E$999,2, 0)), "", VLOOKUP($A34,'Indices - Water'!D$10:E$999, 2, 0))</f>
        <v>35.869999999999997</v>
      </c>
      <c r="D34" s="53">
        <f t="shared" si="0"/>
        <v>1.42</v>
      </c>
      <c r="E34" s="359"/>
      <c r="F34" s="15">
        <f>IF(ISERROR(VLOOKUP($A34,'Indices - Water'!G$10:H$1000,2, 0)), "", VLOOKUP($A34,'Indices - Water'!G$10:H$1000, 2, 0))</f>
        <v>2.1466409999999998</v>
      </c>
      <c r="G34" s="53">
        <f t="shared" si="1"/>
        <v>1.21</v>
      </c>
      <c r="H34" s="359"/>
      <c r="I34" s="121">
        <f>IF(ISERROR(VLOOKUP($A34,'Indices - Water'!J$10:K$952,2, 0)), "", VLOOKUP($A34,'Indices - Water'!J$10:K$952, 2, 0))</f>
        <v>0.15112299600000001</v>
      </c>
      <c r="J34" s="162">
        <f t="shared" si="2"/>
        <v>1.41</v>
      </c>
      <c r="L34" s="134">
        <f t="shared" si="3"/>
        <v>1.3466666666666667</v>
      </c>
      <c r="M34" s="25" t="s">
        <v>384</v>
      </c>
      <c r="N34" s="163"/>
    </row>
    <row r="35" spans="1:14" ht="15" customHeight="1">
      <c r="A35" s="23" t="s">
        <v>28</v>
      </c>
      <c r="B35" s="359"/>
      <c r="C35" s="278">
        <f>IF(ISERROR(VLOOKUP($A35,'Indices - Water'!D$10:E$999,2, 0)), "", VLOOKUP($A35,'Indices - Water'!D$10:E$999, 2, 0))</f>
        <v>0.08</v>
      </c>
      <c r="D35" s="53">
        <f t="shared" si="0"/>
        <v>1</v>
      </c>
      <c r="E35" s="359"/>
      <c r="F35" s="15">
        <f>IF(ISERROR(VLOOKUP($A35,'Indices - Water'!G$10:H$1000,2, 0)), "", VLOOKUP($A35,'Indices - Water'!G$10:H$1000, 2, 0))</f>
        <v>7.6543210000000004</v>
      </c>
      <c r="G35" s="53">
        <f t="shared" si="1"/>
        <v>1.75</v>
      </c>
      <c r="H35" s="359"/>
      <c r="I35" s="121">
        <f>IF(ISERROR(VLOOKUP($A35,'Indices - Water'!J$10:K$952,2, 0)), "", VLOOKUP($A35,'Indices - Water'!J$10:K$952, 2, 0))</f>
        <v>0.15679442499999999</v>
      </c>
      <c r="J35" s="162">
        <f t="shared" si="2"/>
        <v>1.43</v>
      </c>
      <c r="L35" s="134">
        <f t="shared" si="3"/>
        <v>1.3933333333333333</v>
      </c>
      <c r="M35" s="25" t="s">
        <v>384</v>
      </c>
      <c r="N35" s="163"/>
    </row>
    <row r="36" spans="1:14" ht="15" customHeight="1">
      <c r="A36" s="23" t="s">
        <v>30</v>
      </c>
      <c r="B36" s="359"/>
      <c r="C36" s="278">
        <f>IF(ISERROR(VLOOKUP($A36,'Indices - Water'!D$10:E$999,2, 0)), "", VLOOKUP($A36,'Indices - Water'!D$10:E$999, 2, 0))</f>
        <v>1.33</v>
      </c>
      <c r="D36" s="53">
        <f t="shared" si="0"/>
        <v>1.02</v>
      </c>
      <c r="E36" s="359"/>
      <c r="F36" s="15">
        <f>IF(ISERROR(VLOOKUP($A36,'Indices - Water'!G$10:H$1000,2, 0)), "", VLOOKUP($A36,'Indices - Water'!G$10:H$1000, 2, 0))</f>
        <v>30.175439999999998</v>
      </c>
      <c r="G36" s="53">
        <f t="shared" si="1"/>
        <v>3.94</v>
      </c>
      <c r="H36" s="359"/>
      <c r="I36" s="121" t="str">
        <f>IF(ISERROR(VLOOKUP($A36,'Indices - Water'!J$10:K$952,2, 0)), "", VLOOKUP($A36,'Indices - Water'!J$10:K$952, 2, 0))</f>
        <v/>
      </c>
      <c r="J36" s="162" t="str">
        <f t="shared" si="2"/>
        <v/>
      </c>
      <c r="L36" s="134">
        <f t="shared" si="3"/>
        <v>2.48</v>
      </c>
      <c r="M36" s="25" t="s">
        <v>384</v>
      </c>
      <c r="N36" s="163"/>
    </row>
    <row r="37" spans="1:14" ht="15" customHeight="1">
      <c r="A37" s="23" t="s">
        <v>32</v>
      </c>
      <c r="B37" s="359"/>
      <c r="C37" s="278">
        <f>IF(ISERROR(VLOOKUP($A37,'Indices - Water'!D$10:E$999,2, 0)), "", VLOOKUP($A37,'Indices - Water'!D$10:E$999, 2, 0))</f>
        <v>4.26</v>
      </c>
      <c r="D37" s="53">
        <f t="shared" si="0"/>
        <v>1.05</v>
      </c>
      <c r="E37" s="359"/>
      <c r="F37" s="15">
        <f>IF(ISERROR(VLOOKUP($A37,'Indices - Water'!G$10:H$1000,2, 0)), "", VLOOKUP($A37,'Indices - Water'!G$10:H$1000, 2, 0))</f>
        <v>82.127020000000002</v>
      </c>
      <c r="G37" s="53">
        <f t="shared" si="1"/>
        <v>9.01</v>
      </c>
      <c r="H37" s="359"/>
      <c r="I37" s="121">
        <f>IF(ISERROR(VLOOKUP($A37,'Indices - Water'!J$10:K$952,2, 0)), "", VLOOKUP($A37,'Indices - Water'!J$10:K$952, 2, 0))</f>
        <v>2.9465289999999998E-3</v>
      </c>
      <c r="J37" s="162">
        <f t="shared" si="2"/>
        <v>1.01</v>
      </c>
      <c r="L37" s="134">
        <f t="shared" si="3"/>
        <v>3.69</v>
      </c>
      <c r="M37" s="25" t="s">
        <v>384</v>
      </c>
      <c r="N37" s="163"/>
    </row>
    <row r="38" spans="1:14" ht="15" customHeight="1">
      <c r="A38" s="23" t="s">
        <v>34</v>
      </c>
      <c r="B38" s="359"/>
      <c r="C38" s="278">
        <f>IF(ISERROR(VLOOKUP($A38,'Indices - Water'!D$10:E$999,2, 0)), "", VLOOKUP($A38,'Indices - Water'!D$10:E$999, 2, 0))</f>
        <v>0.1</v>
      </c>
      <c r="D38" s="53">
        <f t="shared" si="0"/>
        <v>1</v>
      </c>
      <c r="E38" s="359"/>
      <c r="F38" s="15">
        <f>IF(ISERROR(VLOOKUP($A38,'Indices - Water'!G$10:H$1000,2, 0)), "", VLOOKUP($A38,'Indices - Water'!G$10:H$1000, 2, 0))</f>
        <v>20.990100000000002</v>
      </c>
      <c r="G38" s="53">
        <f t="shared" si="1"/>
        <v>3.05</v>
      </c>
      <c r="H38" s="359"/>
      <c r="I38" s="121">
        <f>IF(ISERROR(VLOOKUP($A38,'Indices - Water'!J$10:K$952,2, 0)), "", VLOOKUP($A38,'Indices - Water'!J$10:K$952, 2, 0))</f>
        <v>0.95897435900000005</v>
      </c>
      <c r="J38" s="162">
        <f t="shared" si="2"/>
        <v>3.62</v>
      </c>
      <c r="L38" s="134">
        <f t="shared" si="3"/>
        <v>2.5566666666666666</v>
      </c>
      <c r="M38" s="25" t="s">
        <v>384</v>
      </c>
      <c r="N38" s="163"/>
    </row>
    <row r="39" spans="1:14" ht="15" customHeight="1">
      <c r="A39" s="23" t="s">
        <v>36</v>
      </c>
      <c r="B39" s="359"/>
      <c r="C39" s="278">
        <f>IF(ISERROR(VLOOKUP($A39,'Indices - Water'!D$10:E$999,2, 0)), "", VLOOKUP($A39,'Indices - Water'!D$10:E$999, 2, 0))</f>
        <v>0.23</v>
      </c>
      <c r="D39" s="53">
        <f t="shared" si="0"/>
        <v>1</v>
      </c>
      <c r="E39" s="359"/>
      <c r="F39" s="15">
        <f>IF(ISERROR(VLOOKUP($A39,'Indices - Water'!G$10:H$1000,2, 0)), "", VLOOKUP($A39,'Indices - Water'!G$10:H$1000, 2, 0))</f>
        <v>12.820510000000001</v>
      </c>
      <c r="G39" s="53">
        <f t="shared" si="1"/>
        <v>2.25</v>
      </c>
      <c r="H39" s="359"/>
      <c r="I39" s="121">
        <f>IF(ISERROR(VLOOKUP($A39,'Indices - Water'!J$10:K$952,2, 0)), "", VLOOKUP($A39,'Indices - Water'!J$10:K$952, 2, 0))</f>
        <v>0.13888653500000001</v>
      </c>
      <c r="J39" s="162">
        <f t="shared" si="2"/>
        <v>1.38</v>
      </c>
      <c r="L39" s="134">
        <f t="shared" si="3"/>
        <v>1.5433333333333332</v>
      </c>
      <c r="M39" s="25" t="s">
        <v>384</v>
      </c>
      <c r="N39" s="163"/>
    </row>
    <row r="40" spans="1:14" ht="15" customHeight="1">
      <c r="A40" s="23" t="s">
        <v>38</v>
      </c>
      <c r="B40" s="359"/>
      <c r="C40" s="278">
        <f>IF(ISERROR(VLOOKUP($A40,'Indices - Water'!D$10:E$999,2, 0)), "", VLOOKUP($A40,'Indices - Water'!D$10:E$999, 2, 0))</f>
        <v>0.34</v>
      </c>
      <c r="D40" s="53">
        <f t="shared" si="0"/>
        <v>1</v>
      </c>
      <c r="E40" s="359"/>
      <c r="F40" s="15">
        <f>IF(ISERROR(VLOOKUP($A40,'Indices - Water'!G$10:H$1000,2, 0)), "", VLOOKUP($A40,'Indices - Water'!G$10:H$1000, 2, 0))</f>
        <v>0.88757399999999997</v>
      </c>
      <c r="G40" s="53">
        <f t="shared" si="1"/>
        <v>1.0900000000000001</v>
      </c>
      <c r="H40" s="359"/>
      <c r="I40" s="121" t="str">
        <f>IF(ISERROR(VLOOKUP($A40,'Indices - Water'!J$10:K$952,2, 0)), "", VLOOKUP($A40,'Indices - Water'!J$10:K$952, 2, 0))</f>
        <v/>
      </c>
      <c r="J40" s="162" t="str">
        <f t="shared" si="2"/>
        <v/>
      </c>
      <c r="L40" s="134">
        <f t="shared" si="3"/>
        <v>1.0449999999999999</v>
      </c>
      <c r="M40" s="25" t="s">
        <v>384</v>
      </c>
      <c r="N40" s="163"/>
    </row>
    <row r="41" spans="1:14" ht="15" customHeight="1">
      <c r="A41" s="23" t="s">
        <v>40</v>
      </c>
      <c r="B41" s="359"/>
      <c r="C41" s="278">
        <f>IF(ISERROR(VLOOKUP($A41,'Indices - Water'!D$10:E$999,2, 0)), "", VLOOKUP($A41,'Indices - Water'!D$10:E$999, 2, 0))</f>
        <v>2.09</v>
      </c>
      <c r="D41" s="53">
        <f t="shared" si="0"/>
        <v>1.02</v>
      </c>
      <c r="E41" s="359"/>
      <c r="F41" s="15">
        <f>IF(ISERROR(VLOOKUP($A41,'Indices - Water'!G$10:H$1000,2, 0)), "", VLOOKUP($A41,'Indices - Water'!G$10:H$1000, 2, 0))</f>
        <v>1.451306</v>
      </c>
      <c r="G41" s="53">
        <f t="shared" si="1"/>
        <v>1.1399999999999999</v>
      </c>
      <c r="H41" s="359"/>
      <c r="I41" s="121" t="str">
        <f>IF(ISERROR(VLOOKUP($A41,'Indices - Water'!J$10:K$952,2, 0)), "", VLOOKUP($A41,'Indices - Water'!J$10:K$952, 2, 0))</f>
        <v/>
      </c>
      <c r="J41" s="162" t="str">
        <f t="shared" si="2"/>
        <v/>
      </c>
      <c r="L41" s="134">
        <f t="shared" si="3"/>
        <v>1.08</v>
      </c>
      <c r="M41" s="25" t="s">
        <v>384</v>
      </c>
      <c r="N41" s="163"/>
    </row>
    <row r="42" spans="1:14" ht="15" customHeight="1">
      <c r="A42" s="23" t="s">
        <v>387</v>
      </c>
      <c r="B42" s="359"/>
      <c r="C42" s="278" t="str">
        <f>IF(ISERROR(VLOOKUP($A42,'Indices - Water'!D$10:E$999,2, 0)), "", VLOOKUP($A42,'Indices - Water'!D$10:E$999, 2, 0))</f>
        <v/>
      </c>
      <c r="D42" s="53" t="str">
        <f t="shared" si="0"/>
        <v/>
      </c>
      <c r="E42" s="359"/>
      <c r="F42" s="15" t="str">
        <f>IF(ISERROR(VLOOKUP($A42,'Indices - Water'!G$10:H$1000,2, 0)), "", VLOOKUP($A42,'Indices - Water'!G$10:H$1000, 2, 0))</f>
        <v/>
      </c>
      <c r="G42" s="53" t="str">
        <f t="shared" si="1"/>
        <v/>
      </c>
      <c r="H42" s="359"/>
      <c r="I42" s="121">
        <f>IF(ISERROR(VLOOKUP($A42,'Indices - Water'!J$10:K$952,2, 0)), "", VLOOKUP($A42,'Indices - Water'!J$10:K$952, 2, 0))</f>
        <v>1.8176310000000001E-3</v>
      </c>
      <c r="J42" s="162">
        <f t="shared" si="2"/>
        <v>1</v>
      </c>
      <c r="L42" s="134">
        <f t="shared" si="3"/>
        <v>1</v>
      </c>
      <c r="M42" s="25" t="s">
        <v>384</v>
      </c>
      <c r="N42" s="163"/>
    </row>
    <row r="43" spans="1:14" ht="15" customHeight="1">
      <c r="A43" s="23" t="s">
        <v>42</v>
      </c>
      <c r="B43" s="359"/>
      <c r="C43" s="278">
        <f>IF(ISERROR(VLOOKUP($A43,'Indices - Water'!D$10:E$999,2, 0)), "", VLOOKUP($A43,'Indices - Water'!D$10:E$999, 2, 0))</f>
        <v>0.22</v>
      </c>
      <c r="D43" s="53">
        <f t="shared" si="0"/>
        <v>1</v>
      </c>
      <c r="E43" s="359"/>
      <c r="F43" s="15">
        <f>IF(ISERROR(VLOOKUP($A43,'Indices - Water'!G$10:H$1000,2, 0)), "", VLOOKUP($A43,'Indices - Water'!G$10:H$1000, 2, 0))</f>
        <v>11.79271</v>
      </c>
      <c r="G43" s="53">
        <f t="shared" si="1"/>
        <v>2.15</v>
      </c>
      <c r="H43" s="359"/>
      <c r="I43" s="121" t="str">
        <f>IF(ISERROR(VLOOKUP($A43,'Indices - Water'!J$10:K$952,2, 0)), "", VLOOKUP($A43,'Indices - Water'!J$10:K$952, 2, 0))</f>
        <v/>
      </c>
      <c r="J43" s="162" t="str">
        <f t="shared" si="2"/>
        <v/>
      </c>
      <c r="L43" s="134">
        <f t="shared" si="3"/>
        <v>1.575</v>
      </c>
      <c r="M43" s="25" t="s">
        <v>384</v>
      </c>
      <c r="N43" s="163"/>
    </row>
    <row r="44" spans="1:14" ht="15" customHeight="1">
      <c r="A44" s="23" t="s">
        <v>44</v>
      </c>
      <c r="B44" s="359"/>
      <c r="C44" s="278">
        <f>IF(ISERROR(VLOOKUP($A44,'Indices - Water'!D$10:E$999,2, 0)), "", VLOOKUP($A44,'Indices - Water'!D$10:E$999, 2, 0))</f>
        <v>67.2</v>
      </c>
      <c r="D44" s="53">
        <f t="shared" si="0"/>
        <v>1.79</v>
      </c>
      <c r="E44" s="359"/>
      <c r="F44" s="15">
        <f>IF(ISERROR(VLOOKUP($A44,'Indices - Water'!G$10:H$1000,2, 0)), "", VLOOKUP($A44,'Indices - Water'!G$10:H$1000, 2, 0))</f>
        <v>14.52979</v>
      </c>
      <c r="G44" s="53">
        <f t="shared" si="1"/>
        <v>2.42</v>
      </c>
      <c r="H44" s="359"/>
      <c r="I44" s="121">
        <f>IF(ISERROR(VLOOKUP($A44,'Indices - Water'!J$10:K$952,2, 0)), "", VLOOKUP($A44,'Indices - Water'!J$10:K$952, 2, 0))</f>
        <v>0.17909973900000001</v>
      </c>
      <c r="J44" s="162">
        <f t="shared" si="2"/>
        <v>1.49</v>
      </c>
      <c r="L44" s="134">
        <f t="shared" si="3"/>
        <v>1.9000000000000001</v>
      </c>
      <c r="M44" s="25" t="s">
        <v>384</v>
      </c>
      <c r="N44" s="163"/>
    </row>
    <row r="45" spans="1:14" ht="15" customHeight="1">
      <c r="A45" s="23" t="s">
        <v>460</v>
      </c>
      <c r="B45" s="359"/>
      <c r="C45" s="278" t="str">
        <f>IF(ISERROR(VLOOKUP($A45,'Indices - Water'!D$10:E$999,2, 0)), "", VLOOKUP($A45,'Indices - Water'!D$10:E$999, 2, 0))</f>
        <v/>
      </c>
      <c r="D45" s="53" t="str">
        <f t="shared" si="0"/>
        <v/>
      </c>
      <c r="E45" s="359"/>
      <c r="F45" s="15" t="str">
        <f>IF(ISERROR(VLOOKUP($A45,'Indices - Water'!G$10:H$1000,2, 0)), "", VLOOKUP($A45,'Indices - Water'!G$10:H$1000, 2, 0))</f>
        <v/>
      </c>
      <c r="G45" s="53" t="str">
        <f t="shared" si="1"/>
        <v/>
      </c>
      <c r="H45" s="359"/>
      <c r="I45" s="121" t="str">
        <f>IF(ISERROR(VLOOKUP($A45,'Indices - Water'!J$10:K$952,2, 0)), "", VLOOKUP($A45,'Indices - Water'!J$10:K$952, 2, 0))</f>
        <v/>
      </c>
      <c r="J45" s="162" t="str">
        <f t="shared" si="2"/>
        <v/>
      </c>
      <c r="L45" s="134" t="str">
        <f t="shared" si="3"/>
        <v/>
      </c>
      <c r="M45" s="25" t="s">
        <v>384</v>
      </c>
      <c r="N45" s="163"/>
    </row>
    <row r="46" spans="1:14" ht="15" customHeight="1">
      <c r="A46" s="23" t="s">
        <v>46</v>
      </c>
      <c r="B46" s="359"/>
      <c r="C46" s="278">
        <f>IF(ISERROR(VLOOKUP($A46,'Indices - Water'!D$10:E$999,2, 0)), "", VLOOKUP($A46,'Indices - Water'!D$10:E$999, 2, 0))</f>
        <v>5.08</v>
      </c>
      <c r="D46" s="53">
        <f t="shared" si="0"/>
        <v>1.06</v>
      </c>
      <c r="E46" s="359"/>
      <c r="F46" s="15">
        <f>IF(ISERROR(VLOOKUP($A46,'Indices - Water'!G$10:H$1000,2, 0)), "", VLOOKUP($A46,'Indices - Water'!G$10:H$1000, 2, 0))</f>
        <v>70.034210000000002</v>
      </c>
      <c r="G46" s="53">
        <f t="shared" si="1"/>
        <v>7.83</v>
      </c>
      <c r="H46" s="359"/>
      <c r="I46" s="121">
        <f>IF(ISERROR(VLOOKUP($A46,'Indices - Water'!J$10:K$952,2, 0)), "", VLOOKUP($A46,'Indices - Water'!J$10:K$952, 2, 0))</f>
        <v>1E-3</v>
      </c>
      <c r="J46" s="162">
        <f t="shared" si="2"/>
        <v>1</v>
      </c>
      <c r="L46" s="134">
        <f t="shared" si="3"/>
        <v>3.2966666666666669</v>
      </c>
      <c r="M46" s="25" t="s">
        <v>384</v>
      </c>
      <c r="N46" s="163"/>
    </row>
    <row r="47" spans="1:14" ht="15" customHeight="1">
      <c r="A47" s="23" t="s">
        <v>48</v>
      </c>
      <c r="B47" s="359"/>
      <c r="C47" s="278">
        <f>IF(ISERROR(VLOOKUP($A47,'Indices - Water'!D$10:E$999,2, 0)), "", VLOOKUP($A47,'Indices - Water'!D$10:E$999, 2, 0))</f>
        <v>0.82</v>
      </c>
      <c r="D47" s="53">
        <f t="shared" si="0"/>
        <v>1.01</v>
      </c>
      <c r="E47" s="359"/>
      <c r="F47" s="15">
        <f>IF(ISERROR(VLOOKUP($A47,'Indices - Water'!G$10:H$1000,2, 0)), "", VLOOKUP($A47,'Indices - Water'!G$10:H$1000, 2, 0))</f>
        <v>2.6528119999999999</v>
      </c>
      <c r="G47" s="53">
        <f t="shared" si="1"/>
        <v>1.26</v>
      </c>
      <c r="H47" s="359"/>
      <c r="I47" s="121">
        <f>IF(ISERROR(VLOOKUP($A47,'Indices - Water'!J$10:K$952,2, 0)), "", VLOOKUP($A47,'Indices - Water'!J$10:K$952, 2, 0))</f>
        <v>0</v>
      </c>
      <c r="J47" s="162">
        <f t="shared" si="2"/>
        <v>1</v>
      </c>
      <c r="L47" s="134">
        <f t="shared" si="3"/>
        <v>1.0900000000000001</v>
      </c>
      <c r="M47" s="25" t="s">
        <v>384</v>
      </c>
      <c r="N47" s="163"/>
    </row>
    <row r="48" spans="1:14" ht="15" customHeight="1">
      <c r="A48" s="23" t="s">
        <v>50</v>
      </c>
      <c r="B48" s="359"/>
      <c r="C48" s="278">
        <f>IF(ISERROR(VLOOKUP($A48,'Indices - Water'!D$10:E$999,2, 0)), "", VLOOKUP($A48,'Indices - Water'!D$10:E$999, 2, 0))</f>
        <v>0.28000000000000003</v>
      </c>
      <c r="D48" s="53">
        <f t="shared" si="0"/>
        <v>1</v>
      </c>
      <c r="E48" s="359"/>
      <c r="F48" s="15">
        <f>IF(ISERROR(VLOOKUP($A48,'Indices - Water'!G$10:H$1000,2, 0)), "", VLOOKUP($A48,'Indices - Water'!G$10:H$1000, 2, 0))</f>
        <v>5.3552299999999997</v>
      </c>
      <c r="G48" s="53">
        <f t="shared" si="1"/>
        <v>1.52</v>
      </c>
      <c r="H48" s="359"/>
      <c r="I48" s="121" t="str">
        <f>IF(ISERROR(VLOOKUP($A48,'Indices - Water'!J$10:K$952,2, 0)), "", VLOOKUP($A48,'Indices - Water'!J$10:K$952, 2, 0))</f>
        <v/>
      </c>
      <c r="J48" s="162" t="str">
        <f t="shared" si="2"/>
        <v/>
      </c>
      <c r="L48" s="134">
        <f t="shared" si="3"/>
        <v>1.26</v>
      </c>
      <c r="M48" s="25" t="s">
        <v>384</v>
      </c>
      <c r="N48" s="163"/>
    </row>
    <row r="49" spans="1:14" ht="15" customHeight="1">
      <c r="A49" s="23" t="s">
        <v>52</v>
      </c>
      <c r="B49" s="359"/>
      <c r="C49" s="278">
        <f>IF(ISERROR(VLOOKUP($A49,'Indices - Water'!D$10:E$999,2, 0)), "", VLOOKUP($A49,'Indices - Water'!D$10:E$999, 2, 0))</f>
        <v>2.1800000000000002</v>
      </c>
      <c r="D49" s="53">
        <f t="shared" si="0"/>
        <v>1.03</v>
      </c>
      <c r="E49" s="359"/>
      <c r="F49" s="15">
        <f>IF(ISERROR(VLOOKUP($A49,'Indices - Water'!G$10:H$1000,2, 0)), "", VLOOKUP($A49,'Indices - Water'!G$10:H$1000, 2, 0))</f>
        <v>1.5109889999999999</v>
      </c>
      <c r="G49" s="53">
        <f t="shared" si="1"/>
        <v>1.1499999999999999</v>
      </c>
      <c r="H49" s="359"/>
      <c r="I49" s="121">
        <f>IF(ISERROR(VLOOKUP($A49,'Indices - Water'!J$10:K$952,2, 0)), "", VLOOKUP($A49,'Indices - Water'!J$10:K$952, 2, 0))</f>
        <v>6.7507733E-2</v>
      </c>
      <c r="J49" s="162">
        <f t="shared" si="2"/>
        <v>1.18</v>
      </c>
      <c r="L49" s="134">
        <f t="shared" si="3"/>
        <v>1.1199999999999999</v>
      </c>
      <c r="M49" s="25" t="s">
        <v>384</v>
      </c>
      <c r="N49" s="163"/>
    </row>
    <row r="50" spans="1:14" ht="15" customHeight="1">
      <c r="A50" s="23" t="s">
        <v>54</v>
      </c>
      <c r="B50" s="359"/>
      <c r="C50" s="278">
        <f>IF(ISERROR(VLOOKUP($A50,'Indices - Water'!D$10:E$999,2, 0)), "", VLOOKUP($A50,'Indices - Water'!D$10:E$999, 2, 0))</f>
        <v>1.0900000000000001</v>
      </c>
      <c r="D50" s="53">
        <f t="shared" si="0"/>
        <v>1.01</v>
      </c>
      <c r="E50" s="359"/>
      <c r="F50" s="15">
        <f>IF(ISERROR(VLOOKUP($A50,'Indices - Water'!G$10:H$1000,2, 0)), "", VLOOKUP($A50,'Indices - Water'!G$10:H$1000, 2, 0))</f>
        <v>9.6104369999999992</v>
      </c>
      <c r="G50" s="53">
        <f t="shared" si="1"/>
        <v>1.94</v>
      </c>
      <c r="H50" s="359"/>
      <c r="I50" s="121">
        <f>IF(ISERROR(VLOOKUP($A50,'Indices - Water'!J$10:K$952,2, 0)), "", VLOOKUP($A50,'Indices - Water'!J$10:K$952, 2, 0))</f>
        <v>0.41238985900000003</v>
      </c>
      <c r="J50" s="162">
        <f t="shared" si="2"/>
        <v>2.13</v>
      </c>
      <c r="L50" s="134">
        <f t="shared" si="3"/>
        <v>1.6933333333333334</v>
      </c>
      <c r="M50" s="25" t="s">
        <v>384</v>
      </c>
      <c r="N50" s="163"/>
    </row>
    <row r="51" spans="1:14" ht="15" customHeight="1">
      <c r="A51" s="23" t="s">
        <v>56</v>
      </c>
      <c r="B51" s="359"/>
      <c r="C51" s="278">
        <f>IF(ISERROR(VLOOKUP($A51,'Indices - Water'!D$10:E$999,2, 0)), "", VLOOKUP($A51,'Indices - Water'!D$10:E$999, 2, 0))</f>
        <v>36.229999999999997</v>
      </c>
      <c r="D51" s="53">
        <f t="shared" si="0"/>
        <v>1.43</v>
      </c>
      <c r="E51" s="359"/>
      <c r="F51" s="15">
        <f>IF(ISERROR(VLOOKUP($A51,'Indices - Water'!G$10:H$1000,2, 0)), "", VLOOKUP($A51,'Indices - Water'!G$10:H$1000, 2, 0))</f>
        <v>74.150440000000003</v>
      </c>
      <c r="G51" s="53">
        <f t="shared" si="1"/>
        <v>8.23</v>
      </c>
      <c r="H51" s="359"/>
      <c r="I51" s="121">
        <f>IF(ISERROR(VLOOKUP($A51,'Indices - Water'!J$10:K$952,2, 0)), "", VLOOKUP($A51,'Indices - Water'!J$10:K$952, 2, 0))</f>
        <v>6.3617650000000001E-3</v>
      </c>
      <c r="J51" s="162">
        <f t="shared" si="2"/>
        <v>1.02</v>
      </c>
      <c r="L51" s="134">
        <f t="shared" si="3"/>
        <v>3.56</v>
      </c>
      <c r="M51" s="25" t="s">
        <v>384</v>
      </c>
      <c r="N51" s="163"/>
    </row>
    <row r="52" spans="1:14" ht="15" customHeight="1">
      <c r="A52" s="23" t="s">
        <v>58</v>
      </c>
      <c r="B52" s="359"/>
      <c r="C52" s="278">
        <f>IF(ISERROR(VLOOKUP($A52,'Indices - Water'!D$10:E$999,2, 0)), "", VLOOKUP($A52,'Indices - Water'!D$10:E$999, 2, 0))</f>
        <v>0.03</v>
      </c>
      <c r="D52" s="53">
        <f t="shared" si="0"/>
        <v>1</v>
      </c>
      <c r="E52" s="359"/>
      <c r="F52" s="15">
        <f>IF(ISERROR(VLOOKUP($A52,'Indices - Water'!G$10:H$1000,2, 0)), "", VLOOKUP($A52,'Indices - Water'!G$10:H$1000, 2, 0))</f>
        <v>2.2005509999999999</v>
      </c>
      <c r="G52" s="53">
        <f t="shared" si="1"/>
        <v>1.21</v>
      </c>
      <c r="H52" s="359"/>
      <c r="I52" s="121">
        <f>IF(ISERROR(VLOOKUP($A52,'Indices - Water'!J$10:K$952,2, 0)), "", VLOOKUP($A52,'Indices - Water'!J$10:K$952, 2, 0))</f>
        <v>0</v>
      </c>
      <c r="J52" s="162">
        <f t="shared" si="2"/>
        <v>1</v>
      </c>
      <c r="L52" s="134">
        <f t="shared" si="3"/>
        <v>1.07</v>
      </c>
      <c r="M52" s="25" t="s">
        <v>384</v>
      </c>
      <c r="N52" s="163"/>
    </row>
    <row r="53" spans="1:14" ht="15" customHeight="1">
      <c r="A53" s="23" t="s">
        <v>60</v>
      </c>
      <c r="B53" s="359"/>
      <c r="C53" s="278">
        <f>IF(ISERROR(VLOOKUP($A53,'Indices - Water'!D$10:E$999,2, 0)), "", VLOOKUP($A53,'Indices - Water'!D$10:E$999, 2, 0))</f>
        <v>7.0000000000000007E-2</v>
      </c>
      <c r="D53" s="53">
        <f t="shared" si="0"/>
        <v>1</v>
      </c>
      <c r="E53" s="359"/>
      <c r="F53" s="15">
        <f>IF(ISERROR(VLOOKUP($A53,'Indices - Water'!G$10:H$1000,2, 0)), "", VLOOKUP($A53,'Indices - Water'!G$10:H$1000, 2, 0))</f>
        <v>16.55172</v>
      </c>
      <c r="G53" s="53">
        <f t="shared" si="1"/>
        <v>2.61</v>
      </c>
      <c r="H53" s="359"/>
      <c r="I53" s="121" t="str">
        <f>IF(ISERROR(VLOOKUP($A53,'Indices - Water'!J$10:K$952,2, 0)), "", VLOOKUP($A53,'Indices - Water'!J$10:K$952, 2, 0))</f>
        <v/>
      </c>
      <c r="J53" s="162" t="str">
        <f t="shared" si="2"/>
        <v/>
      </c>
      <c r="L53" s="134">
        <f t="shared" si="3"/>
        <v>1.8049999999999999</v>
      </c>
      <c r="M53" s="25" t="s">
        <v>384</v>
      </c>
      <c r="N53" s="163"/>
    </row>
    <row r="54" spans="1:14" ht="15" customHeight="1">
      <c r="A54" s="23" t="s">
        <v>62</v>
      </c>
      <c r="B54" s="359"/>
      <c r="C54" s="278">
        <f>IF(ISERROR(VLOOKUP($A54,'Indices - Water'!D$10:E$999,2, 0)), "", VLOOKUP($A54,'Indices - Water'!D$10:E$999, 2, 0))</f>
        <v>0.88</v>
      </c>
      <c r="D54" s="53">
        <f t="shared" si="0"/>
        <v>1.01</v>
      </c>
      <c r="E54" s="359"/>
      <c r="F54" s="15">
        <f>IF(ISERROR(VLOOKUP($A54,'Indices - Water'!G$10:H$1000,2, 0)), "", VLOOKUP($A54,'Indices - Water'!G$10:H$1000, 2, 0))</f>
        <v>11.78945</v>
      </c>
      <c r="G54" s="53">
        <f t="shared" si="1"/>
        <v>2.15</v>
      </c>
      <c r="H54" s="359"/>
      <c r="I54" s="121" t="str">
        <f>IF(ISERROR(VLOOKUP($A54,'Indices - Water'!J$10:K$952,2, 0)), "", VLOOKUP($A54,'Indices - Water'!J$10:K$952, 2, 0))</f>
        <v/>
      </c>
      <c r="J54" s="162" t="str">
        <f t="shared" si="2"/>
        <v/>
      </c>
      <c r="L54" s="134">
        <f t="shared" si="3"/>
        <v>1.58</v>
      </c>
      <c r="M54" s="25" t="s">
        <v>384</v>
      </c>
      <c r="N54" s="163"/>
    </row>
    <row r="55" spans="1:14" ht="15" customHeight="1">
      <c r="A55" s="23" t="s">
        <v>64</v>
      </c>
      <c r="B55" s="359"/>
      <c r="C55" s="278">
        <f>IF(ISERROR(VLOOKUP($A55,'Indices - Water'!D$10:E$999,2, 0)), "", VLOOKUP($A55,'Indices - Water'!D$10:E$999, 2, 0))</f>
        <v>32.369999999999997</v>
      </c>
      <c r="D55" s="53">
        <f t="shared" si="0"/>
        <v>1.38</v>
      </c>
      <c r="E55" s="359"/>
      <c r="F55" s="15">
        <f>IF(ISERROR(VLOOKUP($A55,'Indices - Water'!G$10:H$1000,2, 0)), "", VLOOKUP($A55,'Indices - Water'!G$10:H$1000, 2, 0))</f>
        <v>5.1282050000000003</v>
      </c>
      <c r="G55" s="53">
        <f t="shared" si="1"/>
        <v>1.5</v>
      </c>
      <c r="H55" s="359"/>
      <c r="I55" s="121">
        <f>IF(ISERROR(VLOOKUP($A55,'Indices - Water'!J$10:K$952,2, 0)), "", VLOOKUP($A55,'Indices - Water'!J$10:K$952, 2, 0))</f>
        <v>1.6990291000000001E-2</v>
      </c>
      <c r="J55" s="162">
        <f t="shared" si="2"/>
        <v>1.05</v>
      </c>
      <c r="L55" s="134">
        <f t="shared" si="3"/>
        <v>1.3099999999999998</v>
      </c>
      <c r="M55" s="25" t="s">
        <v>384</v>
      </c>
      <c r="N55" s="163"/>
    </row>
    <row r="56" spans="1:14" ht="15" customHeight="1">
      <c r="A56" s="23" t="s">
        <v>66</v>
      </c>
      <c r="B56" s="359"/>
      <c r="C56" s="278">
        <f>IF(ISERROR(VLOOKUP($A56,'Indices - Water'!D$10:E$999,2, 0)), "", VLOOKUP($A56,'Indices - Water'!D$10:E$999, 2, 0))</f>
        <v>581.29</v>
      </c>
      <c r="D56" s="53">
        <f t="shared" si="0"/>
        <v>7.87</v>
      </c>
      <c r="E56" s="359"/>
      <c r="F56" s="15">
        <f>IF(ISERROR(VLOOKUP($A56,'Indices - Water'!G$10:H$1000,2, 0)), "", VLOOKUP($A56,'Indices - Water'!G$10:H$1000, 2, 0))</f>
        <v>17.726089999999999</v>
      </c>
      <c r="G56" s="53">
        <f t="shared" si="1"/>
        <v>2.73</v>
      </c>
      <c r="H56" s="359"/>
      <c r="I56" s="121">
        <f>IF(ISERROR(VLOOKUP($A56,'Indices - Water'!J$10:K$952,2, 0)), "", VLOOKUP($A56,'Indices - Water'!J$10:K$952, 2, 0))</f>
        <v>4.9314957E-2</v>
      </c>
      <c r="J56" s="162">
        <f t="shared" si="2"/>
        <v>1.1299999999999999</v>
      </c>
      <c r="L56" s="134">
        <f t="shared" si="3"/>
        <v>3.91</v>
      </c>
      <c r="M56" s="25" t="s">
        <v>384</v>
      </c>
      <c r="N56" s="163"/>
    </row>
    <row r="57" spans="1:14" ht="15" customHeight="1">
      <c r="A57" s="23" t="s">
        <v>68</v>
      </c>
      <c r="B57" s="359"/>
      <c r="C57" s="278">
        <f>IF(ISERROR(VLOOKUP($A57,'Indices - Water'!D$10:E$999,2, 0)), "", VLOOKUP($A57,'Indices - Water'!D$10:E$999, 2, 0))</f>
        <v>29.12</v>
      </c>
      <c r="D57" s="53">
        <f t="shared" si="0"/>
        <v>1.34</v>
      </c>
      <c r="E57" s="359"/>
      <c r="F57" s="15">
        <f>IF(ISERROR(VLOOKUP($A57,'Indices - Water'!G$10:H$1000,2, 0)), "", VLOOKUP($A57,'Indices - Water'!G$10:H$1000, 2, 0))</f>
        <v>1.0938270000000001</v>
      </c>
      <c r="G57" s="53">
        <f t="shared" si="1"/>
        <v>1.1100000000000001</v>
      </c>
      <c r="H57" s="359"/>
      <c r="I57" s="121">
        <f>IF(ISERROR(VLOOKUP($A57,'Indices - Water'!J$10:K$952,2, 0)), "", VLOOKUP($A57,'Indices - Water'!J$10:K$952, 2, 0))</f>
        <v>8.5619500000000005E-3</v>
      </c>
      <c r="J57" s="162">
        <f t="shared" si="2"/>
        <v>1.02</v>
      </c>
      <c r="L57" s="134">
        <f t="shared" si="3"/>
        <v>1.1566666666666667</v>
      </c>
      <c r="M57" s="25" t="s">
        <v>384</v>
      </c>
      <c r="N57" s="163"/>
    </row>
    <row r="58" spans="1:14" ht="15" customHeight="1">
      <c r="A58" s="23" t="s">
        <v>70</v>
      </c>
      <c r="B58" s="359"/>
      <c r="C58" s="278">
        <f>IF(ISERROR(VLOOKUP($A58,'Indices - Water'!D$10:E$999,2, 0)), "", VLOOKUP($A58,'Indices - Water'!D$10:E$999, 2, 0))</f>
        <v>0.01</v>
      </c>
      <c r="D58" s="53">
        <f t="shared" si="0"/>
        <v>1</v>
      </c>
      <c r="E58" s="359"/>
      <c r="F58" s="15">
        <f>IF(ISERROR(VLOOKUP($A58,'Indices - Water'!G$10:H$1000,2, 0)), "", VLOOKUP($A58,'Indices - Water'!G$10:H$1000, 2, 0))</f>
        <v>5</v>
      </c>
      <c r="G58" s="53">
        <f t="shared" si="1"/>
        <v>1.49</v>
      </c>
      <c r="H58" s="359"/>
      <c r="I58" s="121">
        <f>IF(ISERROR(VLOOKUP($A58,'Indices - Water'!J$10:K$952,2, 0)), "", VLOOKUP($A58,'Indices - Water'!J$10:K$952, 2, 0))</f>
        <v>0</v>
      </c>
      <c r="J58" s="162">
        <f t="shared" si="2"/>
        <v>1</v>
      </c>
      <c r="L58" s="134">
        <f t="shared" si="3"/>
        <v>1.1633333333333333</v>
      </c>
      <c r="M58" s="25" t="s">
        <v>384</v>
      </c>
      <c r="N58" s="163"/>
    </row>
    <row r="59" spans="1:14" ht="15" customHeight="1">
      <c r="A59" s="23" t="s">
        <v>72</v>
      </c>
      <c r="B59" s="359"/>
      <c r="C59" s="278" t="str">
        <f>IF(ISERROR(VLOOKUP($A59,'Indices - Water'!D$10:E$999,2, 0)), "", VLOOKUP($A59,'Indices - Water'!D$10:E$999, 2, 0))</f>
        <v/>
      </c>
      <c r="D59" s="53" t="str">
        <f t="shared" si="0"/>
        <v/>
      </c>
      <c r="E59" s="359"/>
      <c r="F59" s="15">
        <f>IF(ISERROR(VLOOKUP($A59,'Indices - Water'!G$10:H$1000,2, 0)), "", VLOOKUP($A59,'Indices - Water'!G$10:H$1000, 2, 0))</f>
        <v>26.1723</v>
      </c>
      <c r="G59" s="53">
        <f t="shared" si="1"/>
        <v>3.55</v>
      </c>
      <c r="H59" s="359"/>
      <c r="I59" s="121">
        <f>IF(ISERROR(VLOOKUP($A59,'Indices - Water'!J$10:K$952,2, 0)), "", VLOOKUP($A59,'Indices - Water'!J$10:K$952, 2, 0))</f>
        <v>0.12562720699999999</v>
      </c>
      <c r="J59" s="162">
        <f t="shared" si="2"/>
        <v>1.34</v>
      </c>
      <c r="L59" s="134">
        <f t="shared" si="3"/>
        <v>2.4449999999999998</v>
      </c>
      <c r="M59" s="25" t="s">
        <v>384</v>
      </c>
      <c r="N59" s="163"/>
    </row>
    <row r="60" spans="1:14" ht="15" customHeight="1">
      <c r="A60" s="23" t="s">
        <v>461</v>
      </c>
      <c r="B60" s="359"/>
      <c r="C60" s="278" t="str">
        <f>IF(ISERROR(VLOOKUP($A60,'Indices - Water'!D$10:E$999,2, 0)), "", VLOOKUP($A60,'Indices - Water'!D$10:E$999, 2, 0))</f>
        <v/>
      </c>
      <c r="D60" s="53" t="str">
        <f t="shared" si="0"/>
        <v/>
      </c>
      <c r="E60" s="359"/>
      <c r="F60" s="15" t="str">
        <f>IF(ISERROR(VLOOKUP($A60,'Indices - Water'!G$10:H$1000,2, 0)), "", VLOOKUP($A60,'Indices - Water'!G$10:H$1000, 2, 0))</f>
        <v/>
      </c>
      <c r="G60" s="53" t="str">
        <f t="shared" si="1"/>
        <v/>
      </c>
      <c r="H60" s="359"/>
      <c r="I60" s="121" t="str">
        <f>IF(ISERROR(VLOOKUP($A60,'Indices - Water'!J$10:K$952,2, 0)), "", VLOOKUP($A60,'Indices - Water'!J$10:K$952, 2, 0))</f>
        <v/>
      </c>
      <c r="J60" s="162" t="str">
        <f t="shared" si="2"/>
        <v/>
      </c>
      <c r="L60" s="134" t="str">
        <f t="shared" si="3"/>
        <v/>
      </c>
      <c r="M60" s="25" t="s">
        <v>384</v>
      </c>
      <c r="N60" s="163"/>
    </row>
    <row r="61" spans="1:14" ht="15" customHeight="1">
      <c r="A61" s="23" t="s">
        <v>74</v>
      </c>
      <c r="B61" s="359"/>
      <c r="C61" s="278">
        <f>IF(ISERROR(VLOOKUP($A61,'Indices - Water'!D$10:E$999,2, 0)), "", VLOOKUP($A61,'Indices - Water'!D$10:E$999, 2, 0))</f>
        <v>3.14</v>
      </c>
      <c r="D61" s="53">
        <f t="shared" si="0"/>
        <v>1.04</v>
      </c>
      <c r="E61" s="359"/>
      <c r="F61" s="15">
        <f>IF(ISERROR(VLOOKUP($A61,'Indices - Water'!G$10:H$1000,2, 0)), "", VLOOKUP($A61,'Indices - Water'!G$10:H$1000, 2, 0))</f>
        <v>7.1178340000000002</v>
      </c>
      <c r="G61" s="53">
        <f t="shared" si="1"/>
        <v>1.69</v>
      </c>
      <c r="H61" s="359"/>
      <c r="I61" s="121">
        <f>IF(ISERROR(VLOOKUP($A61,'Indices - Water'!J$10:K$952,2, 0)), "", VLOOKUP($A61,'Indices - Water'!J$10:K$952, 2, 0))</f>
        <v>8.9144215999999998E-2</v>
      </c>
      <c r="J61" s="162">
        <f t="shared" si="2"/>
        <v>1.24</v>
      </c>
      <c r="L61" s="134">
        <f t="shared" si="3"/>
        <v>1.3233333333333333</v>
      </c>
      <c r="M61" s="25" t="s">
        <v>384</v>
      </c>
      <c r="N61" s="163"/>
    </row>
    <row r="62" spans="1:14" ht="15" customHeight="1">
      <c r="A62" s="23" t="s">
        <v>479</v>
      </c>
      <c r="B62" s="359"/>
      <c r="C62" s="278" t="str">
        <f>IF(ISERROR(VLOOKUP($A62,'Indices - Water'!D$10:E$999,2, 0)), "", VLOOKUP($A62,'Indices - Water'!D$10:E$999, 2, 0))</f>
        <v/>
      </c>
      <c r="D62" s="53" t="str">
        <f t="shared" si="0"/>
        <v/>
      </c>
      <c r="E62" s="359"/>
      <c r="F62" s="15" t="str">
        <f>IF(ISERROR(VLOOKUP($A62,'Indices - Water'!G$10:H$1000,2, 0)), "", VLOOKUP($A62,'Indices - Water'!G$10:H$1000, 2, 0))</f>
        <v/>
      </c>
      <c r="G62" s="53" t="str">
        <f t="shared" si="1"/>
        <v/>
      </c>
      <c r="H62" s="359"/>
      <c r="I62" s="121" t="str">
        <f>IF(ISERROR(VLOOKUP($A62,'Indices - Water'!J$10:K$952,2, 0)), "", VLOOKUP($A62,'Indices - Water'!J$10:K$952, 2, 0))</f>
        <v/>
      </c>
      <c r="J62" s="162" t="str">
        <f t="shared" si="2"/>
        <v/>
      </c>
      <c r="L62" s="134" t="str">
        <f t="shared" si="3"/>
        <v/>
      </c>
      <c r="M62" s="25" t="s">
        <v>384</v>
      </c>
      <c r="N62" s="163"/>
    </row>
    <row r="63" spans="1:14" ht="15" customHeight="1">
      <c r="A63" s="23" t="s">
        <v>78</v>
      </c>
      <c r="B63" s="359"/>
      <c r="C63" s="278">
        <f>IF(ISERROR(VLOOKUP($A63,'Indices - Water'!D$10:E$999,2, 0)), "", VLOOKUP($A63,'Indices - Water'!D$10:E$999, 2, 0))</f>
        <v>1.23</v>
      </c>
      <c r="D63" s="53">
        <f t="shared" si="0"/>
        <v>1.01</v>
      </c>
      <c r="E63" s="359"/>
      <c r="F63" s="15">
        <f>IF(ISERROR(VLOOKUP($A63,'Indices - Water'!G$10:H$1000,2, 0)), "", VLOOKUP($A63,'Indices - Water'!G$10:H$1000, 2, 0))</f>
        <v>48.503</v>
      </c>
      <c r="G63" s="53">
        <f t="shared" si="1"/>
        <v>5.73</v>
      </c>
      <c r="H63" s="359"/>
      <c r="I63" s="121">
        <f>IF(ISERROR(VLOOKUP($A63,'Indices - Water'!J$10:K$952,2, 0)), "", VLOOKUP($A63,'Indices - Water'!J$10:K$952, 2, 0))</f>
        <v>5.4237288000000002E-2</v>
      </c>
      <c r="J63" s="162">
        <f t="shared" si="2"/>
        <v>1.1499999999999999</v>
      </c>
      <c r="L63" s="134">
        <f t="shared" si="3"/>
        <v>2.6300000000000003</v>
      </c>
      <c r="M63" s="25" t="s">
        <v>384</v>
      </c>
      <c r="N63" s="163"/>
    </row>
    <row r="64" spans="1:14" ht="15" customHeight="1">
      <c r="A64" s="23" t="s">
        <v>80</v>
      </c>
      <c r="B64" s="359"/>
      <c r="C64" s="278">
        <f>IF(ISERROR(VLOOKUP($A64,'Indices - Water'!D$10:E$999,2, 0)), "", VLOOKUP($A64,'Indices - Water'!D$10:E$999, 2, 0))</f>
        <v>6.96</v>
      </c>
      <c r="D64" s="53">
        <f t="shared" si="0"/>
        <v>1.08</v>
      </c>
      <c r="E64" s="359"/>
      <c r="F64" s="15">
        <f>IF(ISERROR(VLOOKUP($A64,'Indices - Water'!G$10:H$1000,2, 0)), "", VLOOKUP($A64,'Indices - Water'!G$10:H$1000, 2, 0))</f>
        <v>10.633710000000001</v>
      </c>
      <c r="G64" s="53">
        <f t="shared" si="1"/>
        <v>2.04</v>
      </c>
      <c r="H64" s="359"/>
      <c r="I64" s="121" t="str">
        <f>IF(ISERROR(VLOOKUP($A64,'Indices - Water'!J$10:K$952,2, 0)), "", VLOOKUP($A64,'Indices - Water'!J$10:K$952, 2, 0))</f>
        <v/>
      </c>
      <c r="J64" s="162" t="str">
        <f t="shared" si="2"/>
        <v/>
      </c>
      <c r="L64" s="134">
        <f t="shared" si="3"/>
        <v>1.56</v>
      </c>
      <c r="M64" s="25" t="s">
        <v>384</v>
      </c>
      <c r="N64" s="163"/>
    </row>
    <row r="65" spans="1:14" ht="15" customHeight="1">
      <c r="A65" s="23" t="s">
        <v>82</v>
      </c>
      <c r="B65" s="359"/>
      <c r="C65" s="278">
        <f>IF(ISERROR(VLOOKUP($A65,'Indices - Water'!D$10:E$999,2, 0)), "", VLOOKUP($A65,'Indices - Water'!D$10:E$999, 2, 0))</f>
        <v>0.28000000000000003</v>
      </c>
      <c r="D65" s="53">
        <f t="shared" si="0"/>
        <v>1</v>
      </c>
      <c r="E65" s="359"/>
      <c r="F65" s="15">
        <f>IF(ISERROR(VLOOKUP($A65,'Indices - Water'!G$10:H$1000,2, 0)), "", VLOOKUP($A65,'Indices - Water'!G$10:H$1000, 2, 0))</f>
        <v>5.8823530000000002</v>
      </c>
      <c r="G65" s="53">
        <f t="shared" si="1"/>
        <v>1.57</v>
      </c>
      <c r="H65" s="359"/>
      <c r="I65" s="121">
        <f>IF(ISERROR(VLOOKUP($A65,'Indices - Water'!J$10:K$952,2, 0)), "", VLOOKUP($A65,'Indices - Water'!J$10:K$952, 2, 0))</f>
        <v>2.5020849999999998E-3</v>
      </c>
      <c r="J65" s="162">
        <f t="shared" si="2"/>
        <v>1.01</v>
      </c>
      <c r="L65" s="134">
        <f t="shared" si="3"/>
        <v>1.1933333333333334</v>
      </c>
      <c r="M65" s="25" t="s">
        <v>384</v>
      </c>
      <c r="N65" s="163"/>
    </row>
    <row r="66" spans="1:14" ht="15" customHeight="1">
      <c r="A66" s="23" t="s">
        <v>84</v>
      </c>
      <c r="B66" s="359"/>
      <c r="C66" s="278" t="str">
        <f>IF(ISERROR(VLOOKUP($A66,'Indices - Water'!D$10:E$999,2, 0)), "", VLOOKUP($A66,'Indices - Water'!D$10:E$999, 2, 0))</f>
        <v/>
      </c>
      <c r="D66" s="53" t="str">
        <f t="shared" si="0"/>
        <v/>
      </c>
      <c r="E66" s="359"/>
      <c r="F66" s="15">
        <f>IF(ISERROR(VLOOKUP($A66,'Indices - Water'!G$10:H$1000,2, 0)), "", VLOOKUP($A66,'Indices - Water'!G$10:H$1000, 2, 0))</f>
        <v>50.778359999999999</v>
      </c>
      <c r="G66" s="53">
        <f t="shared" si="1"/>
        <v>5.95</v>
      </c>
      <c r="H66" s="359"/>
      <c r="I66" s="121" t="str">
        <f>IF(ISERROR(VLOOKUP($A66,'Indices - Water'!J$10:K$952,2, 0)), "", VLOOKUP($A66,'Indices - Water'!J$10:K$952, 2, 0))</f>
        <v/>
      </c>
      <c r="J66" s="162" t="str">
        <f t="shared" si="2"/>
        <v/>
      </c>
      <c r="L66" s="134">
        <f t="shared" si="3"/>
        <v>5.95</v>
      </c>
      <c r="M66" s="25" t="s">
        <v>384</v>
      </c>
      <c r="N66" s="163"/>
    </row>
    <row r="67" spans="1:14" ht="15" customHeight="1">
      <c r="A67" s="23" t="s">
        <v>480</v>
      </c>
      <c r="B67" s="359"/>
      <c r="C67" s="278" t="str">
        <f>IF(ISERROR(VLOOKUP($A67,'Indices - Water'!D$10:E$999,2, 0)), "", VLOOKUP($A67,'Indices - Water'!D$10:E$999, 2, 0))</f>
        <v/>
      </c>
      <c r="D67" s="53" t="str">
        <f t="shared" si="0"/>
        <v/>
      </c>
      <c r="E67" s="359"/>
      <c r="F67" s="15" t="str">
        <f>IF(ISERROR(VLOOKUP($A67,'Indices - Water'!G$10:H$1000,2, 0)), "", VLOOKUP($A67,'Indices - Water'!G$10:H$1000, 2, 0))</f>
        <v/>
      </c>
      <c r="G67" s="53" t="str">
        <f t="shared" si="1"/>
        <v/>
      </c>
      <c r="H67" s="359"/>
      <c r="I67" s="121" t="str">
        <f>IF(ISERROR(VLOOKUP($A67,'Indices - Water'!J$10:K$952,2, 0)), "", VLOOKUP($A67,'Indices - Water'!J$10:K$952, 2, 0))</f>
        <v/>
      </c>
      <c r="J67" s="162" t="str">
        <f t="shared" si="2"/>
        <v/>
      </c>
      <c r="L67" s="134" t="str">
        <f t="shared" si="3"/>
        <v/>
      </c>
      <c r="M67" s="25" t="s">
        <v>384</v>
      </c>
      <c r="N67" s="163"/>
    </row>
    <row r="68" spans="1:14" ht="15" customHeight="1">
      <c r="A68" s="23" t="s">
        <v>88</v>
      </c>
      <c r="B68" s="359"/>
      <c r="C68" s="278">
        <f>IF(ISERROR(VLOOKUP($A68,'Indices - Water'!D$10:E$999,2, 0)), "", VLOOKUP($A68,'Indices - Water'!D$10:E$999, 2, 0))</f>
        <v>0.98</v>
      </c>
      <c r="D68" s="53">
        <f t="shared" si="0"/>
        <v>1.01</v>
      </c>
      <c r="E68" s="359"/>
      <c r="F68" s="15">
        <f>IF(ISERROR(VLOOKUP($A68,'Indices - Water'!G$10:H$1000,2, 0)), "", VLOOKUP($A68,'Indices - Water'!G$10:H$1000, 2, 0))</f>
        <v>5.01572</v>
      </c>
      <c r="G68" s="53">
        <f t="shared" si="1"/>
        <v>1.49</v>
      </c>
      <c r="H68" s="359"/>
      <c r="I68" s="121">
        <f>IF(ISERROR(VLOOKUP($A68,'Indices - Water'!J$10:K$952,2, 0)), "", VLOOKUP($A68,'Indices - Water'!J$10:K$952, 2, 0))</f>
        <v>1.5592519999999999E-3</v>
      </c>
      <c r="J68" s="162">
        <f t="shared" si="2"/>
        <v>1</v>
      </c>
      <c r="L68" s="134">
        <f t="shared" si="3"/>
        <v>1.1666666666666667</v>
      </c>
      <c r="M68" s="25" t="s">
        <v>384</v>
      </c>
      <c r="N68" s="163"/>
    </row>
    <row r="69" spans="1:14" ht="15" customHeight="1">
      <c r="A69" s="23" t="s">
        <v>90</v>
      </c>
      <c r="B69" s="359"/>
      <c r="C69" s="278">
        <f>IF(ISERROR(VLOOKUP($A69,'Indices - Water'!D$10:E$999,2, 0)), "", VLOOKUP($A69,'Indices - Water'!D$10:E$999, 2, 0))</f>
        <v>0.02</v>
      </c>
      <c r="D69" s="53">
        <f t="shared" si="0"/>
        <v>1</v>
      </c>
      <c r="E69" s="359"/>
      <c r="F69" s="15">
        <f>IF(ISERROR(VLOOKUP($A69,'Indices - Water'!G$10:H$1000,2, 0)), "", VLOOKUP($A69,'Indices - Water'!G$10:H$1000, 2, 0))</f>
        <v>0</v>
      </c>
      <c r="G69" s="53">
        <f t="shared" si="1"/>
        <v>1</v>
      </c>
      <c r="H69" s="359"/>
      <c r="I69" s="121">
        <f>IF(ISERROR(VLOOKUP($A69,'Indices - Water'!J$10:K$952,2, 0)), "", VLOOKUP($A69,'Indices - Water'!J$10:K$952, 2, 0))</f>
        <v>4.1067760000000003E-3</v>
      </c>
      <c r="J69" s="162">
        <f t="shared" si="2"/>
        <v>1.01</v>
      </c>
      <c r="L69" s="134">
        <f t="shared" si="3"/>
        <v>1.0033333333333332</v>
      </c>
      <c r="M69" s="25" t="s">
        <v>384</v>
      </c>
      <c r="N69" s="163"/>
    </row>
    <row r="70" spans="1:14" ht="15" customHeight="1">
      <c r="A70" s="23" t="s">
        <v>92</v>
      </c>
      <c r="B70" s="359"/>
      <c r="C70" s="278">
        <f>IF(ISERROR(VLOOKUP($A70,'Indices - Water'!D$10:E$999,2, 0)), "", VLOOKUP($A70,'Indices - Water'!D$10:E$999, 2, 0))</f>
        <v>0.02</v>
      </c>
      <c r="D70" s="53">
        <f t="shared" si="0"/>
        <v>1</v>
      </c>
      <c r="E70" s="359"/>
      <c r="F70" s="15">
        <f>IF(ISERROR(VLOOKUP($A70,'Indices - Water'!G$10:H$1000,2, 0)), "", VLOOKUP($A70,'Indices - Water'!G$10:H$1000, 2, 0))</f>
        <v>0</v>
      </c>
      <c r="G70" s="53">
        <f t="shared" si="1"/>
        <v>1</v>
      </c>
      <c r="H70" s="359"/>
      <c r="I70" s="121">
        <f>IF(ISERROR(VLOOKUP($A70,'Indices - Water'!J$10:K$952,2, 0)), "", VLOOKUP($A70,'Indices - Water'!J$10:K$952, 2, 0))</f>
        <v>0.73611111100000004</v>
      </c>
      <c r="J70" s="162">
        <f t="shared" si="2"/>
        <v>3.01</v>
      </c>
      <c r="L70" s="134">
        <f t="shared" si="3"/>
        <v>1.67</v>
      </c>
      <c r="M70" s="25" t="s">
        <v>384</v>
      </c>
      <c r="N70" s="163"/>
    </row>
    <row r="71" spans="1:14" ht="15" customHeight="1">
      <c r="A71" s="23" t="s">
        <v>94</v>
      </c>
      <c r="B71" s="359"/>
      <c r="C71" s="278">
        <f>IF(ISERROR(VLOOKUP($A71,'Indices - Water'!D$10:E$999,2, 0)), "", VLOOKUP($A71,'Indices - Water'!D$10:E$999, 2, 0))</f>
        <v>9.08</v>
      </c>
      <c r="D71" s="53">
        <f t="shared" si="0"/>
        <v>1.1100000000000001</v>
      </c>
      <c r="E71" s="359"/>
      <c r="F71" s="15">
        <f>IF(ISERROR(VLOOKUP($A71,'Indices - Water'!G$10:H$1000,2, 0)), "", VLOOKUP($A71,'Indices - Water'!G$10:H$1000, 2, 0))</f>
        <v>7.2693019999999997</v>
      </c>
      <c r="G71" s="53">
        <f t="shared" si="1"/>
        <v>1.71</v>
      </c>
      <c r="H71" s="359"/>
      <c r="I71" s="121">
        <f>IF(ISERROR(VLOOKUP($A71,'Indices - Water'!J$10:K$952,2, 0)), "", VLOOKUP($A71,'Indices - Water'!J$10:K$952, 2, 0))</f>
        <v>0.58441195599999995</v>
      </c>
      <c r="J71" s="162">
        <f t="shared" si="2"/>
        <v>2.6</v>
      </c>
      <c r="L71" s="134">
        <f t="shared" si="3"/>
        <v>1.8066666666666666</v>
      </c>
      <c r="M71" s="25" t="s">
        <v>384</v>
      </c>
      <c r="N71" s="163"/>
    </row>
    <row r="72" spans="1:14" ht="15" customHeight="1">
      <c r="A72" s="23" t="s">
        <v>99</v>
      </c>
      <c r="B72" s="359"/>
      <c r="C72" s="278">
        <f>IF(ISERROR(VLOOKUP($A72,'Indices - Water'!D$10:E$999,2, 0)), "", VLOOKUP($A72,'Indices - Water'!D$10:E$999, 2, 0))</f>
        <v>9.92</v>
      </c>
      <c r="D72" s="53">
        <f t="shared" si="0"/>
        <v>1.1200000000000001</v>
      </c>
      <c r="E72" s="359"/>
      <c r="F72" s="15">
        <f>IF(ISERROR(VLOOKUP($A72,'Indices - Water'!G$10:H$1000,2, 0)), "", VLOOKUP($A72,'Indices - Water'!G$10:H$1000, 2, 0))</f>
        <v>5.5353899999999996</v>
      </c>
      <c r="G72" s="53">
        <f t="shared" si="1"/>
        <v>1.54</v>
      </c>
      <c r="H72" s="359"/>
      <c r="I72" s="121">
        <f>IF(ISERROR(VLOOKUP($A72,'Indices - Water'!J$10:K$952,2, 0)), "", VLOOKUP($A72,'Indices - Water'!J$10:K$952, 2, 0))</f>
        <v>6.5385057999999996E-2</v>
      </c>
      <c r="J72" s="162">
        <f t="shared" si="2"/>
        <v>1.18</v>
      </c>
      <c r="L72" s="134">
        <f t="shared" si="3"/>
        <v>1.28</v>
      </c>
      <c r="M72" s="25" t="s">
        <v>384</v>
      </c>
      <c r="N72" s="163"/>
    </row>
    <row r="73" spans="1:14" ht="15" customHeight="1">
      <c r="A73" s="23" t="s">
        <v>101</v>
      </c>
      <c r="B73" s="359"/>
      <c r="C73" s="278">
        <f>IF(ISERROR(VLOOKUP($A73,'Indices - Water'!D$10:E$999,2, 0)), "", VLOOKUP($A73,'Indices - Water'!D$10:E$999, 2, 0))</f>
        <v>77.5</v>
      </c>
      <c r="D73" s="53">
        <f t="shared" si="0"/>
        <v>1.92</v>
      </c>
      <c r="E73" s="359"/>
      <c r="F73" s="15">
        <f>IF(ISERROR(VLOOKUP($A73,'Indices - Water'!G$10:H$1000,2, 0)), "", VLOOKUP($A73,'Indices - Water'!G$10:H$1000, 2, 0))</f>
        <v>6.9677420000000003</v>
      </c>
      <c r="G73" s="53">
        <f t="shared" si="1"/>
        <v>1.68</v>
      </c>
      <c r="H73" s="359"/>
      <c r="I73" s="121">
        <f>IF(ISERROR(VLOOKUP($A73,'Indices - Water'!J$10:K$952,2, 0)), "", VLOOKUP($A73,'Indices - Water'!J$10:K$952, 2, 0))</f>
        <v>2.4614496E-2</v>
      </c>
      <c r="J73" s="162">
        <f t="shared" si="2"/>
        <v>1.07</v>
      </c>
      <c r="L73" s="134">
        <f t="shared" si="3"/>
        <v>1.5566666666666666</v>
      </c>
      <c r="M73" s="25" t="s">
        <v>384</v>
      </c>
      <c r="N73" s="163"/>
    </row>
    <row r="74" spans="1:14" ht="15" customHeight="1">
      <c r="A74" s="23" t="s">
        <v>103</v>
      </c>
      <c r="B74" s="359"/>
      <c r="C74" s="278">
        <f>IF(ISERROR(VLOOKUP($A74,'Indices - Water'!D$10:E$999,2, 0)), "", VLOOKUP($A74,'Indices - Water'!D$10:E$999, 2, 0))</f>
        <v>2.12</v>
      </c>
      <c r="D74" s="53">
        <f t="shared" si="0"/>
        <v>1.02</v>
      </c>
      <c r="E74" s="359"/>
      <c r="F74" s="15">
        <f>IF(ISERROR(VLOOKUP($A74,'Indices - Water'!G$10:H$1000,2, 0)), "", VLOOKUP($A74,'Indices - Water'!G$10:H$1000, 2, 0))</f>
        <v>19.007269999999998</v>
      </c>
      <c r="G74" s="53">
        <f t="shared" si="1"/>
        <v>2.85</v>
      </c>
      <c r="H74" s="359"/>
      <c r="I74" s="121">
        <f>IF(ISERROR(VLOOKUP($A74,'Indices - Water'!J$10:K$952,2, 0)), "", VLOOKUP($A74,'Indices - Water'!J$10:K$952, 2, 0))</f>
        <v>0.125193678</v>
      </c>
      <c r="J74" s="162">
        <f t="shared" si="2"/>
        <v>1.34</v>
      </c>
      <c r="L74" s="134">
        <f t="shared" si="3"/>
        <v>1.7366666666666666</v>
      </c>
      <c r="M74" s="25" t="s">
        <v>384</v>
      </c>
      <c r="N74" s="163"/>
    </row>
    <row r="75" spans="1:14" ht="15" customHeight="1">
      <c r="A75" s="23" t="s">
        <v>105</v>
      </c>
      <c r="B75" s="359"/>
      <c r="C75" s="278">
        <f>IF(ISERROR(VLOOKUP($A75,'Indices - Water'!D$10:E$999,2, 0)), "", VLOOKUP($A75,'Indices - Water'!D$10:E$999, 2, 0))</f>
        <v>0.02</v>
      </c>
      <c r="D75" s="53">
        <f t="shared" si="0"/>
        <v>1</v>
      </c>
      <c r="E75" s="359"/>
      <c r="F75" s="15">
        <f>IF(ISERROR(VLOOKUP($A75,'Indices - Water'!G$10:H$1000,2, 0)), "", VLOOKUP($A75,'Indices - Water'!G$10:H$1000, 2, 0))</f>
        <v>15.15152</v>
      </c>
      <c r="G75" s="53">
        <f t="shared" si="1"/>
        <v>2.48</v>
      </c>
      <c r="H75" s="359"/>
      <c r="I75" s="121">
        <f>IF(ISERROR(VLOOKUP($A75,'Indices - Water'!J$10:K$952,2, 0)), "", VLOOKUP($A75,'Indices - Water'!J$10:K$952, 2, 0))</f>
        <v>0.29867256599999997</v>
      </c>
      <c r="J75" s="162">
        <f t="shared" si="2"/>
        <v>1.82</v>
      </c>
      <c r="L75" s="134">
        <f t="shared" si="3"/>
        <v>1.7666666666666666</v>
      </c>
      <c r="M75" s="25" t="s">
        <v>384</v>
      </c>
      <c r="N75" s="163"/>
    </row>
    <row r="76" spans="1:14" ht="15" customHeight="1">
      <c r="A76" s="23" t="s">
        <v>107</v>
      </c>
      <c r="B76" s="359"/>
      <c r="C76" s="278">
        <f>IF(ISERROR(VLOOKUP($A76,'Indices - Water'!D$10:E$999,2, 0)), "", VLOOKUP($A76,'Indices - Water'!D$10:E$999, 2, 0))</f>
        <v>0.57999999999999996</v>
      </c>
      <c r="D76" s="53">
        <f t="shared" si="0"/>
        <v>1.01</v>
      </c>
      <c r="E76" s="359"/>
      <c r="F76" s="15">
        <f>IF(ISERROR(VLOOKUP($A76,'Indices - Water'!G$10:H$1000,2, 0)), "", VLOOKUP($A76,'Indices - Water'!G$10:H$1000, 2, 0))</f>
        <v>0.171821</v>
      </c>
      <c r="G76" s="53">
        <f t="shared" si="1"/>
        <v>1.02</v>
      </c>
      <c r="H76" s="359"/>
      <c r="I76" s="121">
        <f>IF(ISERROR(VLOOKUP($A76,'Indices - Water'!J$10:K$952,2, 0)), "", VLOOKUP($A76,'Indices - Water'!J$10:K$952, 2, 0))</f>
        <v>1.3726051E-2</v>
      </c>
      <c r="J76" s="162">
        <f t="shared" si="2"/>
        <v>1.04</v>
      </c>
      <c r="L76" s="134">
        <f t="shared" si="3"/>
        <v>1.0233333333333334</v>
      </c>
      <c r="M76" s="25" t="s">
        <v>384</v>
      </c>
      <c r="N76" s="163"/>
    </row>
    <row r="77" spans="1:14" ht="15" customHeight="1">
      <c r="A77" s="23" t="s">
        <v>109</v>
      </c>
      <c r="B77" s="359"/>
      <c r="C77" s="278">
        <f>IF(ISERROR(VLOOKUP($A77,'Indices - Water'!D$10:E$999,2, 0)), "", VLOOKUP($A77,'Indices - Water'!D$10:E$999, 2, 0))</f>
        <v>0.85</v>
      </c>
      <c r="D77" s="53">
        <f t="shared" si="0"/>
        <v>1.01</v>
      </c>
      <c r="E77" s="359"/>
      <c r="F77" s="15">
        <f>IF(ISERROR(VLOOKUP($A77,'Indices - Water'!G$10:H$1000,2, 0)), "", VLOOKUP($A77,'Indices - Water'!G$10:H$1000, 2, 0))</f>
        <v>92.292940000000002</v>
      </c>
      <c r="G77" s="53">
        <f t="shared" si="1"/>
        <v>10</v>
      </c>
      <c r="H77" s="359"/>
      <c r="I77" s="121">
        <f>IF(ISERROR(VLOOKUP($A77,'Indices - Water'!J$10:K$952,2, 0)), "", VLOOKUP($A77,'Indices - Water'!J$10:K$952, 2, 0))</f>
        <v>9.049774E-3</v>
      </c>
      <c r="J77" s="162">
        <f t="shared" si="2"/>
        <v>1.02</v>
      </c>
      <c r="L77" s="134">
        <f t="shared" si="3"/>
        <v>4.01</v>
      </c>
      <c r="M77" s="25" t="s">
        <v>384</v>
      </c>
      <c r="N77" s="163"/>
    </row>
    <row r="78" spans="1:14" ht="15" customHeight="1">
      <c r="A78" s="23" t="s">
        <v>111</v>
      </c>
      <c r="B78" s="359"/>
      <c r="C78" s="278">
        <f>IF(ISERROR(VLOOKUP($A78,'Indices - Water'!D$10:E$999,2, 0)), "", VLOOKUP($A78,'Indices - Water'!D$10:E$999, 2, 0))</f>
        <v>1.07</v>
      </c>
      <c r="D78" s="53">
        <f t="shared" si="0"/>
        <v>1.01</v>
      </c>
      <c r="E78" s="359"/>
      <c r="F78" s="15">
        <f>IF(ISERROR(VLOOKUP($A78,'Indices - Water'!G$10:H$1000,2, 0)), "", VLOOKUP($A78,'Indices - Water'!G$10:H$1000, 2, 0))</f>
        <v>1.938202</v>
      </c>
      <c r="G78" s="53">
        <f t="shared" si="1"/>
        <v>1.19</v>
      </c>
      <c r="H78" s="359"/>
      <c r="I78" s="121" t="str">
        <f>IF(ISERROR(VLOOKUP($A78,'Indices - Water'!J$10:K$952,2, 0)), "", VLOOKUP($A78,'Indices - Water'!J$10:K$952, 2, 0))</f>
        <v/>
      </c>
      <c r="J78" s="162" t="str">
        <f t="shared" si="2"/>
        <v/>
      </c>
      <c r="L78" s="134">
        <f t="shared" si="3"/>
        <v>1.1000000000000001</v>
      </c>
      <c r="M78" s="25" t="s">
        <v>384</v>
      </c>
      <c r="N78" s="163"/>
    </row>
    <row r="79" spans="1:14" ht="15" customHeight="1">
      <c r="A79" s="23" t="s">
        <v>113</v>
      </c>
      <c r="B79" s="359"/>
      <c r="C79" s="278">
        <f>IF(ISERROR(VLOOKUP($A79,'Indices - Water'!D$10:E$999,2, 0)), "", VLOOKUP($A79,'Indices - Water'!D$10:E$999, 2, 0))</f>
        <v>10.55</v>
      </c>
      <c r="D79" s="53">
        <f t="shared" si="0"/>
        <v>1.1200000000000001</v>
      </c>
      <c r="E79" s="359"/>
      <c r="F79" s="15">
        <f>IF(ISERROR(VLOOKUP($A79,'Indices - Water'!G$10:H$1000,2, 0)), "", VLOOKUP($A79,'Indices - Water'!G$10:H$1000, 2, 0))</f>
        <v>0.48444700000000002</v>
      </c>
      <c r="G79" s="53">
        <f t="shared" si="1"/>
        <v>1.05</v>
      </c>
      <c r="H79" s="359"/>
      <c r="I79" s="121" t="str">
        <f>IF(ISERROR(VLOOKUP($A79,'Indices - Water'!J$10:K$952,2, 0)), "", VLOOKUP($A79,'Indices - Water'!J$10:K$952, 2, 0))</f>
        <v/>
      </c>
      <c r="J79" s="162" t="str">
        <f t="shared" si="2"/>
        <v/>
      </c>
      <c r="L79" s="134">
        <f t="shared" si="3"/>
        <v>1.085</v>
      </c>
      <c r="M79" s="25" t="s">
        <v>384</v>
      </c>
      <c r="N79" s="163"/>
    </row>
    <row r="80" spans="1:14" ht="15" customHeight="1">
      <c r="A80" s="23" t="s">
        <v>117</v>
      </c>
      <c r="B80" s="359"/>
      <c r="C80" s="278">
        <f>IF(ISERROR(VLOOKUP($A80,'Indices - Water'!D$10:E$999,2, 0)), "", VLOOKUP($A80,'Indices - Water'!D$10:E$999, 2, 0))</f>
        <v>0.08</v>
      </c>
      <c r="D80" s="53">
        <f t="shared" si="0"/>
        <v>1</v>
      </c>
      <c r="E80" s="359"/>
      <c r="F80" s="15">
        <f>IF(ISERROR(VLOOKUP($A80,'Indices - Water'!G$10:H$1000,2, 0)), "", VLOOKUP($A80,'Indices - Water'!G$10:H$1000, 2, 0))</f>
        <v>11.30742</v>
      </c>
      <c r="G80" s="53">
        <f t="shared" si="1"/>
        <v>2.1</v>
      </c>
      <c r="H80" s="359"/>
      <c r="I80" s="121">
        <f>IF(ISERROR(VLOOKUP($A80,'Indices - Water'!J$10:K$952,2, 0)), "", VLOOKUP($A80,'Indices - Water'!J$10:K$952, 2, 0))</f>
        <v>0.41011236000000001</v>
      </c>
      <c r="J80" s="162">
        <f t="shared" si="2"/>
        <v>2.12</v>
      </c>
      <c r="L80" s="134">
        <f t="shared" si="3"/>
        <v>1.7400000000000002</v>
      </c>
      <c r="M80" s="25" t="s">
        <v>384</v>
      </c>
      <c r="N80" s="163"/>
    </row>
    <row r="81" spans="1:14" ht="15" customHeight="1">
      <c r="A81" s="23" t="s">
        <v>119</v>
      </c>
      <c r="B81" s="359"/>
      <c r="C81" s="278">
        <f>IF(ISERROR(VLOOKUP($A81,'Indices - Water'!D$10:E$999,2, 0)), "", VLOOKUP($A81,'Indices - Water'!D$10:E$999, 2, 0))</f>
        <v>3.5</v>
      </c>
      <c r="D81" s="53">
        <f t="shared" si="0"/>
        <v>1.04</v>
      </c>
      <c r="E81" s="359"/>
      <c r="F81" s="15">
        <f>IF(ISERROR(VLOOKUP($A81,'Indices - Water'!G$10:H$1000,2, 0)), "", VLOOKUP($A81,'Indices - Water'!G$10:H$1000, 2, 0))</f>
        <v>57.142859999999999</v>
      </c>
      <c r="G81" s="53">
        <f t="shared" si="1"/>
        <v>6.57</v>
      </c>
      <c r="H81" s="359"/>
      <c r="I81" s="121">
        <f>IF(ISERROR(VLOOKUP($A81,'Indices - Water'!J$10:K$952,2, 0)), "", VLOOKUP($A81,'Indices - Water'!J$10:K$952, 2, 0))</f>
        <v>0</v>
      </c>
      <c r="J81" s="162">
        <f t="shared" si="2"/>
        <v>1</v>
      </c>
      <c r="L81" s="134">
        <f t="shared" si="3"/>
        <v>2.8699999999999997</v>
      </c>
      <c r="M81" s="25" t="s">
        <v>384</v>
      </c>
      <c r="N81" s="163"/>
    </row>
    <row r="82" spans="1:14" ht="15" customHeight="1">
      <c r="A82" s="23" t="s">
        <v>121</v>
      </c>
      <c r="B82" s="359"/>
      <c r="C82" s="278">
        <f>IF(ISERROR(VLOOKUP($A82,'Indices - Water'!D$10:E$999,2, 0)), "", VLOOKUP($A82,'Indices - Water'!D$10:E$999, 2, 0))</f>
        <v>26.27</v>
      </c>
      <c r="D82" s="53">
        <f t="shared" si="0"/>
        <v>1.31</v>
      </c>
      <c r="E82" s="359"/>
      <c r="F82" s="15">
        <f>IF(ISERROR(VLOOKUP($A82,'Indices - Water'!G$10:H$1000,2, 0)), "", VLOOKUP($A82,'Indices - Water'!G$10:H$1000, 2, 0))</f>
        <v>64.337320000000005</v>
      </c>
      <c r="G82" s="53">
        <f t="shared" si="1"/>
        <v>7.27</v>
      </c>
      <c r="H82" s="359"/>
      <c r="I82" s="121">
        <f>IF(ISERROR(VLOOKUP($A82,'Indices - Water'!J$10:K$952,2, 0)), "", VLOOKUP($A82,'Indices - Water'!J$10:K$952, 2, 0))</f>
        <v>3.6081680000000001E-3</v>
      </c>
      <c r="J82" s="162">
        <f t="shared" si="2"/>
        <v>1.01</v>
      </c>
      <c r="L82" s="134">
        <f t="shared" si="3"/>
        <v>3.1966666666666668</v>
      </c>
      <c r="M82" s="25" t="s">
        <v>384</v>
      </c>
      <c r="N82" s="163"/>
    </row>
    <row r="83" spans="1:14" ht="15" customHeight="1">
      <c r="A83" s="23" t="s">
        <v>123</v>
      </c>
      <c r="B83" s="359"/>
      <c r="C83" s="278">
        <f>IF(ISERROR(VLOOKUP($A83,'Indices - Water'!D$10:E$999,2, 0)), "", VLOOKUP($A83,'Indices - Water'!D$10:E$999, 2, 0))</f>
        <v>0.14000000000000001</v>
      </c>
      <c r="D83" s="53">
        <f t="shared" si="0"/>
        <v>1</v>
      </c>
      <c r="E83" s="359"/>
      <c r="F83" s="15">
        <f>IF(ISERROR(VLOOKUP($A83,'Indices - Water'!G$10:H$1000,2, 0)), "", VLOOKUP($A83,'Indices - Water'!G$10:H$1000, 2, 0))</f>
        <v>10.13659</v>
      </c>
      <c r="G83" s="53">
        <f t="shared" si="1"/>
        <v>1.99</v>
      </c>
      <c r="H83" s="359"/>
      <c r="I83" s="121">
        <f>IF(ISERROR(VLOOKUP($A83,'Indices - Water'!J$10:K$952,2, 0)), "", VLOOKUP($A83,'Indices - Water'!J$10:K$952, 2, 0))</f>
        <v>0.20478600999999999</v>
      </c>
      <c r="J83" s="162">
        <f t="shared" si="2"/>
        <v>1.56</v>
      </c>
      <c r="L83" s="134">
        <f t="shared" si="3"/>
        <v>1.5166666666666668</v>
      </c>
      <c r="M83" s="25" t="s">
        <v>384</v>
      </c>
      <c r="N83" s="163"/>
    </row>
    <row r="84" spans="1:14" ht="15" customHeight="1">
      <c r="A84" s="23" t="s">
        <v>125</v>
      </c>
      <c r="B84" s="359"/>
      <c r="C84" s="278">
        <f>IF(ISERROR(VLOOKUP($A84,'Indices - Water'!D$10:E$999,2, 0)), "", VLOOKUP($A84,'Indices - Water'!D$10:E$999, 2, 0))</f>
        <v>0.1</v>
      </c>
      <c r="D84" s="53">
        <f t="shared" si="0"/>
        <v>1</v>
      </c>
      <c r="E84" s="359"/>
      <c r="F84" s="15">
        <f>IF(ISERROR(VLOOKUP($A84,'Indices - Water'!G$10:H$1000,2, 0)), "", VLOOKUP($A84,'Indices - Water'!G$10:H$1000, 2, 0))</f>
        <v>20.866140000000001</v>
      </c>
      <c r="G84" s="53">
        <f t="shared" si="1"/>
        <v>3.03</v>
      </c>
      <c r="H84" s="359"/>
      <c r="I84" s="121">
        <f>IF(ISERROR(VLOOKUP($A84,'Indices - Water'!J$10:K$952,2, 0)), "", VLOOKUP($A84,'Indices - Water'!J$10:K$952, 2, 0))</f>
        <v>0.17930153300000001</v>
      </c>
      <c r="J84" s="162">
        <f t="shared" si="2"/>
        <v>1.49</v>
      </c>
      <c r="L84" s="134">
        <f t="shared" si="3"/>
        <v>1.8399999999999999</v>
      </c>
      <c r="M84" s="25" t="s">
        <v>384</v>
      </c>
      <c r="N84" s="163"/>
    </row>
    <row r="85" spans="1:14" ht="15" customHeight="1">
      <c r="A85" s="23" t="s">
        <v>127</v>
      </c>
      <c r="B85" s="359"/>
      <c r="C85" s="278">
        <f>IF(ISERROR(VLOOKUP($A85,'Indices - Water'!D$10:E$999,2, 0)), "", VLOOKUP($A85,'Indices - Water'!D$10:E$999, 2, 0))</f>
        <v>1.65</v>
      </c>
      <c r="D85" s="53">
        <f t="shared" si="0"/>
        <v>1.02</v>
      </c>
      <c r="E85" s="359"/>
      <c r="F85" s="15">
        <f>IF(ISERROR(VLOOKUP($A85,'Indices - Water'!G$10:H$1000,2, 0)), "", VLOOKUP($A85,'Indices - Water'!G$10:H$1000, 2, 0))</f>
        <v>20.18919</v>
      </c>
      <c r="G85" s="53">
        <f t="shared" si="1"/>
        <v>2.97</v>
      </c>
      <c r="H85" s="359"/>
      <c r="I85" s="121">
        <f>IF(ISERROR(VLOOKUP($A85,'Indices - Water'!J$10:K$952,2, 0)), "", VLOOKUP($A85,'Indices - Water'!J$10:K$952, 2, 0))</f>
        <v>7.5056299999999999E-4</v>
      </c>
      <c r="J85" s="162">
        <f t="shared" si="2"/>
        <v>1</v>
      </c>
      <c r="L85" s="134">
        <f t="shared" si="3"/>
        <v>1.6633333333333333</v>
      </c>
      <c r="M85" s="25" t="s">
        <v>384</v>
      </c>
      <c r="N85" s="163"/>
    </row>
    <row r="86" spans="1:14" ht="15" customHeight="1">
      <c r="A86" s="23" t="s">
        <v>129</v>
      </c>
      <c r="B86" s="359"/>
      <c r="C86" s="278">
        <f>IF(ISERROR(VLOOKUP($A86,'Indices - Water'!D$10:E$999,2, 0)), "", VLOOKUP($A86,'Indices - Water'!D$10:E$999, 2, 0))</f>
        <v>28.48</v>
      </c>
      <c r="D86" s="53">
        <f t="shared" ref="D86:D149" si="4">IF(C86="", "", ROUND(1 + 9 * ((C86 - MIN($C$21:$C$1600)) / (MAX($C$21:$C$1600) - MIN($C$21:$C$1600))), 2))</f>
        <v>1.34</v>
      </c>
      <c r="E86" s="359"/>
      <c r="F86" s="15">
        <f>IF(ISERROR(VLOOKUP($A86,'Indices - Water'!G$10:H$1000,2, 0)), "", VLOOKUP($A86,'Indices - Water'!G$10:H$1000, 2, 0))</f>
        <v>54.299669999999999</v>
      </c>
      <c r="G86" s="53">
        <f t="shared" ref="G86:G149" si="5">IF(F86="", "", ROUND(1 + 9 * ((F86 - MIN($F$21:$F$1600)) / (MAX($F$21:$F$1600) - MIN($F$21:$F$1600))), 2))</f>
        <v>6.3</v>
      </c>
      <c r="H86" s="359"/>
      <c r="I86" s="121">
        <f>IF(ISERROR(VLOOKUP($A86,'Indices - Water'!J$10:K$952,2, 0)), "", VLOOKUP($A86,'Indices - Water'!J$10:K$952, 2, 0))</f>
        <v>1.6044640000000001E-3</v>
      </c>
      <c r="J86" s="162">
        <f t="shared" ref="J86:J149" si="6">IF(I86="", "", ROUND(1 + 9 * ((I86 - MIN($I$21:$I$1600)) / (MAX($I$21:$I$1600) - MIN($I$21:$I$1600))), 2))</f>
        <v>1</v>
      </c>
      <c r="L86" s="134">
        <f t="shared" ref="L86:L149" si="7">IF(ISERROR(AVERAGE(D86,G86,J86)),"",AVERAGE(D86,G86,J86))</f>
        <v>2.8800000000000003</v>
      </c>
      <c r="M86" s="25" t="s">
        <v>384</v>
      </c>
      <c r="N86" s="163"/>
    </row>
    <row r="87" spans="1:14" ht="15" customHeight="1">
      <c r="A87" s="23" t="s">
        <v>131</v>
      </c>
      <c r="B87" s="359"/>
      <c r="C87" s="278">
        <f>IF(ISERROR(VLOOKUP($A87,'Indices - Water'!D$10:E$999,2, 0)), "", VLOOKUP($A87,'Indices - Water'!D$10:E$999, 2, 0))</f>
        <v>1.46</v>
      </c>
      <c r="D87" s="53">
        <f t="shared" si="4"/>
        <v>1.02</v>
      </c>
      <c r="E87" s="359"/>
      <c r="F87" s="15">
        <f>IF(ISERROR(VLOOKUP($A87,'Indices - Water'!G$10:H$1000,2, 0)), "", VLOOKUP($A87,'Indices - Water'!G$10:H$1000, 2, 0))</f>
        <v>6.4864129999999998</v>
      </c>
      <c r="G87" s="53">
        <f t="shared" si="5"/>
        <v>1.63</v>
      </c>
      <c r="H87" s="359"/>
      <c r="I87" s="121">
        <f>IF(ISERROR(VLOOKUP($A87,'Indices - Water'!J$10:K$952,2, 0)), "", VLOOKUP($A87,'Indices - Water'!J$10:K$952, 2, 0))</f>
        <v>0.13758301000000001</v>
      </c>
      <c r="J87" s="162">
        <f t="shared" si="6"/>
        <v>1.38</v>
      </c>
      <c r="L87" s="134">
        <f t="shared" si="7"/>
        <v>1.343333333333333</v>
      </c>
      <c r="M87" s="25" t="s">
        <v>384</v>
      </c>
      <c r="N87" s="163"/>
    </row>
    <row r="88" spans="1:14" ht="15" customHeight="1">
      <c r="A88" s="23" t="s">
        <v>133</v>
      </c>
      <c r="B88" s="359"/>
      <c r="C88" s="278">
        <f>IF(ISERROR(VLOOKUP($A88,'Indices - Water'!D$10:E$999,2, 0)), "", VLOOKUP($A88,'Indices - Water'!D$10:E$999, 2, 0))</f>
        <v>10.119999999999999</v>
      </c>
      <c r="D88" s="53">
        <f t="shared" si="4"/>
        <v>1.1200000000000001</v>
      </c>
      <c r="E88" s="359"/>
      <c r="F88" s="15">
        <f>IF(ISERROR(VLOOKUP($A88,'Indices - Water'!G$10:H$1000,2, 0)), "", VLOOKUP($A88,'Indices - Water'!G$10:H$1000, 2, 0))</f>
        <v>2.9047290000000001</v>
      </c>
      <c r="G88" s="53">
        <f t="shared" si="5"/>
        <v>1.28</v>
      </c>
      <c r="H88" s="359"/>
      <c r="I88" s="121">
        <f>IF(ISERROR(VLOOKUP($A88,'Indices - Water'!J$10:K$952,2, 0)), "", VLOOKUP($A88,'Indices - Water'!J$10:K$952, 2, 0))</f>
        <v>2.0624462999999999E-2</v>
      </c>
      <c r="J88" s="162">
        <f t="shared" si="6"/>
        <v>1.06</v>
      </c>
      <c r="L88" s="134">
        <f t="shared" si="7"/>
        <v>1.1533333333333335</v>
      </c>
      <c r="M88" s="25" t="s">
        <v>384</v>
      </c>
      <c r="N88" s="163"/>
    </row>
    <row r="89" spans="1:14" ht="15" customHeight="1">
      <c r="A89" s="23" t="s">
        <v>135</v>
      </c>
      <c r="B89" s="359"/>
      <c r="C89" s="278">
        <f>IF(ISERROR(VLOOKUP($A89,'Indices - Water'!D$10:E$999,2, 0)), "", VLOOKUP($A89,'Indices - Water'!D$10:E$999, 2, 0))</f>
        <v>0.01</v>
      </c>
      <c r="D89" s="53">
        <f t="shared" si="4"/>
        <v>1</v>
      </c>
      <c r="E89" s="359"/>
      <c r="F89" s="15">
        <f>IF(ISERROR(VLOOKUP($A89,'Indices - Water'!G$10:H$1000,2, 0)), "", VLOOKUP($A89,'Indices - Water'!G$10:H$1000, 2, 0))</f>
        <v>0</v>
      </c>
      <c r="G89" s="53">
        <f t="shared" si="5"/>
        <v>1</v>
      </c>
      <c r="H89" s="359"/>
      <c r="I89" s="121">
        <f>IF(ISERROR(VLOOKUP($A89,'Indices - Water'!J$10:K$952,2, 0)), "", VLOOKUP($A89,'Indices - Water'!J$10:K$952, 2, 0))</f>
        <v>1.1607142859999999</v>
      </c>
      <c r="J89" s="162">
        <f t="shared" si="6"/>
        <v>4.17</v>
      </c>
      <c r="L89" s="134">
        <f t="shared" si="7"/>
        <v>2.0566666666666666</v>
      </c>
      <c r="M89" s="25" t="s">
        <v>384</v>
      </c>
      <c r="N89" s="163"/>
    </row>
    <row r="90" spans="1:14" ht="15" customHeight="1">
      <c r="A90" s="23" t="s">
        <v>137</v>
      </c>
      <c r="B90" s="359"/>
      <c r="C90" s="278">
        <f>IF(ISERROR(VLOOKUP($A90,'Indices - Water'!D$10:E$999,2, 0)), "", VLOOKUP($A90,'Indices - Water'!D$10:E$999, 2, 0))</f>
        <v>3.32</v>
      </c>
      <c r="D90" s="53">
        <f t="shared" si="4"/>
        <v>1.04</v>
      </c>
      <c r="E90" s="359"/>
      <c r="F90" s="15">
        <f>IF(ISERROR(VLOOKUP($A90,'Indices - Water'!G$10:H$1000,2, 0)), "", VLOOKUP($A90,'Indices - Water'!G$10:H$1000, 2, 0))</f>
        <v>18.143260000000001</v>
      </c>
      <c r="G90" s="53">
        <f t="shared" si="5"/>
        <v>2.77</v>
      </c>
      <c r="H90" s="359"/>
      <c r="I90" s="121">
        <f>IF(ISERROR(VLOOKUP($A90,'Indices - Water'!J$10:K$952,2, 0)), "", VLOOKUP($A90,'Indices - Water'!J$10:K$952, 2, 0))</f>
        <v>0.40623400300000001</v>
      </c>
      <c r="J90" s="162">
        <f t="shared" si="6"/>
        <v>2.11</v>
      </c>
      <c r="L90" s="134">
        <f t="shared" si="7"/>
        <v>1.9733333333333334</v>
      </c>
      <c r="M90" s="25" t="s">
        <v>384</v>
      </c>
      <c r="N90" s="163"/>
    </row>
    <row r="91" spans="1:14" ht="15" customHeight="1">
      <c r="A91" s="23" t="s">
        <v>139</v>
      </c>
      <c r="B91" s="359"/>
      <c r="C91" s="278">
        <f>IF(ISERROR(VLOOKUP($A91,'Indices - Water'!D$10:E$999,2, 0)), "", VLOOKUP($A91,'Indices - Water'!D$10:E$999, 2, 0))</f>
        <v>0.89</v>
      </c>
      <c r="D91" s="53">
        <f t="shared" si="4"/>
        <v>1.01</v>
      </c>
      <c r="E91" s="359"/>
      <c r="F91" s="15">
        <f>IF(ISERROR(VLOOKUP($A91,'Indices - Water'!G$10:H$1000,2, 0)), "", VLOOKUP($A91,'Indices - Water'!G$10:H$1000, 2, 0))</f>
        <v>6.7415729999999998</v>
      </c>
      <c r="G91" s="53">
        <f t="shared" si="5"/>
        <v>1.66</v>
      </c>
      <c r="H91" s="359"/>
      <c r="I91" s="121">
        <f>IF(ISERROR(VLOOKUP($A91,'Indices - Water'!J$10:K$952,2, 0)), "", VLOOKUP($A91,'Indices - Water'!J$10:K$952, 2, 0))</f>
        <v>0.18377574199999999</v>
      </c>
      <c r="J91" s="162">
        <f t="shared" si="6"/>
        <v>1.5</v>
      </c>
      <c r="L91" s="134">
        <f t="shared" si="7"/>
        <v>1.39</v>
      </c>
      <c r="M91" s="25" t="s">
        <v>384</v>
      </c>
      <c r="N91" s="163"/>
    </row>
    <row r="92" spans="1:14" ht="15" customHeight="1">
      <c r="A92" s="23" t="s">
        <v>141</v>
      </c>
      <c r="B92" s="359"/>
      <c r="C92" s="278">
        <f>IF(ISERROR(VLOOKUP($A92,'Indices - Water'!D$10:E$999,2, 0)), "", VLOOKUP($A92,'Indices - Water'!D$10:E$999, 2, 0))</f>
        <v>0.19</v>
      </c>
      <c r="D92" s="53">
        <f t="shared" si="4"/>
        <v>1</v>
      </c>
      <c r="E92" s="359"/>
      <c r="F92" s="15">
        <f>IF(ISERROR(VLOOKUP($A92,'Indices - Water'!G$10:H$1000,2, 0)), "", VLOOKUP($A92,'Indices - Water'!G$10:H$1000, 2, 0))</f>
        <v>6.2631579999999998</v>
      </c>
      <c r="G92" s="53">
        <f t="shared" si="5"/>
        <v>1.61</v>
      </c>
      <c r="H92" s="359"/>
      <c r="I92" s="121">
        <f>IF(ISERROR(VLOOKUP($A92,'Indices - Water'!J$10:K$952,2, 0)), "", VLOOKUP($A92,'Indices - Water'!J$10:K$952, 2, 0))</f>
        <v>0.12857886499999999</v>
      </c>
      <c r="J92" s="162">
        <f t="shared" si="6"/>
        <v>1.35</v>
      </c>
      <c r="L92" s="134">
        <f t="shared" si="7"/>
        <v>1.32</v>
      </c>
      <c r="M92" s="25" t="s">
        <v>384</v>
      </c>
      <c r="N92" s="163"/>
    </row>
    <row r="93" spans="1:14" ht="15" customHeight="1">
      <c r="A93" s="23" t="s">
        <v>143</v>
      </c>
      <c r="B93" s="359"/>
      <c r="C93" s="278">
        <f>IF(ISERROR(VLOOKUP($A93,'Indices - Water'!D$10:E$999,2, 0)), "", VLOOKUP($A93,'Indices - Water'!D$10:E$999, 2, 0))</f>
        <v>1.44</v>
      </c>
      <c r="D93" s="53">
        <f t="shared" si="4"/>
        <v>1.02</v>
      </c>
      <c r="E93" s="359"/>
      <c r="F93" s="15">
        <f>IF(ISERROR(VLOOKUP($A93,'Indices - Water'!G$10:H$1000,2, 0)), "", VLOOKUP($A93,'Indices - Water'!G$10:H$1000, 2, 0))</f>
        <v>1.412058</v>
      </c>
      <c r="G93" s="53">
        <f t="shared" si="5"/>
        <v>1.1399999999999999</v>
      </c>
      <c r="H93" s="359"/>
      <c r="I93" s="121">
        <f>IF(ISERROR(VLOOKUP($A93,'Indices - Water'!J$10:K$952,2, 0)), "", VLOOKUP($A93,'Indices - Water'!J$10:K$952, 2, 0))</f>
        <v>1.591315453</v>
      </c>
      <c r="J93" s="162">
        <f t="shared" si="6"/>
        <v>5.35</v>
      </c>
      <c r="L93" s="134">
        <f t="shared" si="7"/>
        <v>2.5033333333333334</v>
      </c>
      <c r="M93" s="25" t="s">
        <v>384</v>
      </c>
      <c r="N93" s="163"/>
    </row>
    <row r="94" spans="1:14" ht="15" customHeight="1">
      <c r="A94" s="23" t="s">
        <v>145</v>
      </c>
      <c r="B94" s="359"/>
      <c r="C94" s="278">
        <f>IF(ISERROR(VLOOKUP($A94,'Indices - Water'!D$10:E$999,2, 0)), "", VLOOKUP($A94,'Indices - Water'!D$10:E$999, 2, 0))</f>
        <v>1.45</v>
      </c>
      <c r="D94" s="53">
        <f t="shared" si="4"/>
        <v>1.02</v>
      </c>
      <c r="E94" s="359"/>
      <c r="F94" s="15">
        <f>IF(ISERROR(VLOOKUP($A94,'Indices - Water'!G$10:H$1000,2, 0)), "", VLOOKUP($A94,'Indices - Water'!G$10:H$1000, 2, 0))</f>
        <v>3.517242</v>
      </c>
      <c r="G94" s="53">
        <f t="shared" si="5"/>
        <v>1.34</v>
      </c>
      <c r="H94" s="359"/>
      <c r="I94" s="121">
        <f>IF(ISERROR(VLOOKUP($A94,'Indices - Water'!J$10:K$952,2, 0)), "", VLOOKUP($A94,'Indices - Water'!J$10:K$952, 2, 0))</f>
        <v>0.61520021300000005</v>
      </c>
      <c r="J94" s="162">
        <f t="shared" si="6"/>
        <v>2.68</v>
      </c>
      <c r="L94" s="134">
        <f t="shared" si="7"/>
        <v>1.6800000000000004</v>
      </c>
      <c r="M94" s="25" t="s">
        <v>384</v>
      </c>
      <c r="N94" s="163"/>
    </row>
    <row r="95" spans="1:14" ht="15" customHeight="1">
      <c r="A95" s="23" t="s">
        <v>148</v>
      </c>
      <c r="B95" s="359"/>
      <c r="C95" s="278">
        <f>IF(ISERROR(VLOOKUP($A95,'Indices - Water'!D$10:E$999,2, 0)), "", VLOOKUP($A95,'Indices - Water'!D$10:E$999, 2, 0))</f>
        <v>1.61</v>
      </c>
      <c r="D95" s="53">
        <f t="shared" si="4"/>
        <v>1.02</v>
      </c>
      <c r="E95" s="359"/>
      <c r="F95" s="15">
        <f>IF(ISERROR(VLOOKUP($A95,'Indices - Water'!G$10:H$1000,2, 0)), "", VLOOKUP($A95,'Indices - Water'!G$10:H$1000, 2, 0))</f>
        <v>7.0939639999999997</v>
      </c>
      <c r="G95" s="53">
        <f t="shared" si="5"/>
        <v>1.69</v>
      </c>
      <c r="H95" s="359"/>
      <c r="I95" s="121">
        <f>IF(ISERROR(VLOOKUP($A95,'Indices - Water'!J$10:K$952,2, 0)), "", VLOOKUP($A95,'Indices - Water'!J$10:K$952, 2, 0))</f>
        <v>0.249948697</v>
      </c>
      <c r="J95" s="162">
        <f t="shared" si="6"/>
        <v>1.68</v>
      </c>
      <c r="L95" s="134">
        <f t="shared" si="7"/>
        <v>1.4633333333333332</v>
      </c>
      <c r="M95" s="25" t="s">
        <v>384</v>
      </c>
      <c r="N95" s="163"/>
    </row>
    <row r="96" spans="1:14" ht="15" customHeight="1">
      <c r="A96" s="23" t="s">
        <v>462</v>
      </c>
      <c r="B96" s="359"/>
      <c r="C96" s="278" t="str">
        <f>IF(ISERROR(VLOOKUP($A96,'Indices - Water'!D$10:E$999,2, 0)), "", VLOOKUP($A96,'Indices - Water'!D$10:E$999, 2, 0))</f>
        <v/>
      </c>
      <c r="D96" s="53" t="str">
        <f t="shared" si="4"/>
        <v/>
      </c>
      <c r="E96" s="359"/>
      <c r="F96" s="15" t="str">
        <f>IF(ISERROR(VLOOKUP($A96,'Indices - Water'!G$10:H$1000,2, 0)), "", VLOOKUP($A96,'Indices - Water'!G$10:H$1000, 2, 0))</f>
        <v/>
      </c>
      <c r="G96" s="53" t="str">
        <f t="shared" si="5"/>
        <v/>
      </c>
      <c r="H96" s="359"/>
      <c r="I96" s="121">
        <f>IF(ISERROR(VLOOKUP($A96,'Indices - Water'!J$10:K$952,2, 0)), "", VLOOKUP($A96,'Indices - Water'!J$10:K$952, 2, 0))</f>
        <v>1.5061860999999999E-2</v>
      </c>
      <c r="J96" s="162">
        <f t="shared" si="6"/>
        <v>1.04</v>
      </c>
      <c r="L96" s="134">
        <f t="shared" si="7"/>
        <v>1.04</v>
      </c>
      <c r="M96" s="25" t="s">
        <v>384</v>
      </c>
      <c r="N96" s="163"/>
    </row>
    <row r="97" spans="1:14" ht="15" customHeight="1">
      <c r="A97" s="23" t="s">
        <v>150</v>
      </c>
      <c r="B97" s="359"/>
      <c r="C97" s="278">
        <f>IF(ISERROR(VLOOKUP($A97,'Indices - Water'!D$10:E$999,2, 0)), "", VLOOKUP($A97,'Indices - Water'!D$10:E$999, 2, 0))</f>
        <v>4.66</v>
      </c>
      <c r="D97" s="53">
        <f t="shared" si="4"/>
        <v>1.05</v>
      </c>
      <c r="E97" s="359"/>
      <c r="F97" s="15">
        <f>IF(ISERROR(VLOOKUP($A97,'Indices - Water'!G$10:H$1000,2, 0)), "", VLOOKUP($A97,'Indices - Water'!G$10:H$1000, 2, 0))</f>
        <v>74.126159999999999</v>
      </c>
      <c r="G97" s="53">
        <f t="shared" si="5"/>
        <v>8.23</v>
      </c>
      <c r="H97" s="359"/>
      <c r="I97" s="121" t="str">
        <f>IF(ISERROR(VLOOKUP($A97,'Indices - Water'!J$10:K$952,2, 0)), "", VLOOKUP($A97,'Indices - Water'!J$10:K$952, 2, 0))</f>
        <v/>
      </c>
      <c r="J97" s="162" t="str">
        <f t="shared" si="6"/>
        <v/>
      </c>
      <c r="L97" s="134">
        <f t="shared" si="7"/>
        <v>4.6400000000000006</v>
      </c>
      <c r="M97" s="25" t="s">
        <v>384</v>
      </c>
      <c r="N97" s="163"/>
    </row>
    <row r="98" spans="1:14" ht="15" customHeight="1">
      <c r="A98" s="23" t="s">
        <v>152</v>
      </c>
      <c r="B98" s="359"/>
      <c r="C98" s="278">
        <f>IF(ISERROR(VLOOKUP($A98,'Indices - Water'!D$10:E$999,2, 0)), "", VLOOKUP($A98,'Indices - Water'!D$10:E$999, 2, 0))</f>
        <v>0.28000000000000003</v>
      </c>
      <c r="D98" s="53">
        <f t="shared" si="4"/>
        <v>1</v>
      </c>
      <c r="E98" s="359"/>
      <c r="F98" s="15">
        <f>IF(ISERROR(VLOOKUP($A98,'Indices - Water'!G$10:H$1000,2, 0)), "", VLOOKUP($A98,'Indices - Water'!G$10:H$1000, 2, 0))</f>
        <v>71.146249999999995</v>
      </c>
      <c r="G98" s="53">
        <f t="shared" si="5"/>
        <v>7.94</v>
      </c>
      <c r="H98" s="359"/>
      <c r="I98" s="121">
        <f>IF(ISERROR(VLOOKUP($A98,'Indices - Water'!J$10:K$952,2, 0)), "", VLOOKUP($A98,'Indices - Water'!J$10:K$952, 2, 0))</f>
        <v>0</v>
      </c>
      <c r="J98" s="162">
        <f t="shared" si="6"/>
        <v>1</v>
      </c>
      <c r="L98" s="134">
        <f t="shared" si="7"/>
        <v>3.3133333333333339</v>
      </c>
      <c r="M98" s="25" t="s">
        <v>384</v>
      </c>
      <c r="N98" s="163"/>
    </row>
    <row r="99" spans="1:14" ht="15" customHeight="1">
      <c r="A99" s="23" t="s">
        <v>154</v>
      </c>
      <c r="B99" s="359"/>
      <c r="C99" s="278">
        <f>IF(ISERROR(VLOOKUP($A99,'Indices - Water'!D$10:E$999,2, 0)), "", VLOOKUP($A99,'Indices - Water'!D$10:E$999, 2, 0))</f>
        <v>761</v>
      </c>
      <c r="D99" s="53">
        <f t="shared" si="4"/>
        <v>10</v>
      </c>
      <c r="E99" s="359"/>
      <c r="F99" s="15">
        <f>IF(ISERROR(VLOOKUP($A99,'Indices - Water'!G$10:H$1000,2, 0)), "", VLOOKUP($A99,'Indices - Water'!G$10:H$1000, 2, 0))</f>
        <v>2.2339030000000002</v>
      </c>
      <c r="G99" s="53">
        <f t="shared" si="5"/>
        <v>1.22</v>
      </c>
      <c r="H99" s="359"/>
      <c r="I99" s="121">
        <f>IF(ISERROR(VLOOKUP($A99,'Indices - Water'!J$10:K$952,2, 0)), "", VLOOKUP($A99,'Indices - Water'!J$10:K$952, 2, 0))</f>
        <v>9.2587330999999995E-2</v>
      </c>
      <c r="J99" s="162">
        <f t="shared" si="6"/>
        <v>1.25</v>
      </c>
      <c r="L99" s="134">
        <f t="shared" si="7"/>
        <v>4.1566666666666672</v>
      </c>
      <c r="M99" s="25" t="s">
        <v>384</v>
      </c>
      <c r="N99" s="163"/>
    </row>
    <row r="100" spans="1:14" ht="15" customHeight="1">
      <c r="A100" s="23" t="s">
        <v>156</v>
      </c>
      <c r="B100" s="359"/>
      <c r="C100" s="278">
        <f>IF(ISERROR(VLOOKUP($A100,'Indices - Water'!D$10:E$999,2, 0)), "", VLOOKUP($A100,'Indices - Water'!D$10:E$999, 2, 0))</f>
        <v>222.64</v>
      </c>
      <c r="D100" s="53">
        <f t="shared" si="4"/>
        <v>3.63</v>
      </c>
      <c r="E100" s="359"/>
      <c r="F100" s="15">
        <f>IF(ISERROR(VLOOKUP($A100,'Indices - Water'!G$10:H$1000,2, 0)), "", VLOOKUP($A100,'Indices - Water'!G$10:H$1000, 2, 0))</f>
        <v>4.1031279999999999</v>
      </c>
      <c r="G100" s="53">
        <f t="shared" si="5"/>
        <v>1.4</v>
      </c>
      <c r="H100" s="359"/>
      <c r="I100" s="121">
        <f>IF(ISERROR(VLOOKUP($A100,'Indices - Water'!J$10:K$952,2, 0)), "", VLOOKUP($A100,'Indices - Water'!J$10:K$952, 2, 0))</f>
        <v>0.20815813499999999</v>
      </c>
      <c r="J100" s="162">
        <f t="shared" si="6"/>
        <v>1.57</v>
      </c>
      <c r="L100" s="134">
        <f t="shared" si="7"/>
        <v>2.1999999999999997</v>
      </c>
      <c r="M100" s="25" t="s">
        <v>384</v>
      </c>
      <c r="N100" s="163"/>
    </row>
    <row r="101" spans="1:14" ht="15" customHeight="1">
      <c r="A101" s="23" t="s">
        <v>158</v>
      </c>
      <c r="B101" s="359"/>
      <c r="C101" s="278">
        <f>IF(ISERROR(VLOOKUP($A101,'Indices - Water'!D$10:E$999,2, 0)), "", VLOOKUP($A101,'Indices - Water'!D$10:E$999, 2, 0))</f>
        <v>93.3</v>
      </c>
      <c r="D101" s="53">
        <f t="shared" si="4"/>
        <v>2.1</v>
      </c>
      <c r="E101" s="359"/>
      <c r="F101" s="15">
        <f>IF(ISERROR(VLOOKUP($A101,'Indices - Water'!G$10:H$1000,2, 0)), "", VLOOKUP($A101,'Indices - Water'!G$10:H$1000, 2, 0))</f>
        <v>1.178993</v>
      </c>
      <c r="G101" s="53">
        <f t="shared" si="5"/>
        <v>1.1100000000000001</v>
      </c>
      <c r="H101" s="359"/>
      <c r="I101" s="121">
        <f>IF(ISERROR(VLOOKUP($A101,'Indices - Water'!J$10:K$952,2, 0)), "", VLOOKUP($A101,'Indices - Water'!J$10:K$952, 2, 0))</f>
        <v>1.119232E-2</v>
      </c>
      <c r="J101" s="162">
        <f t="shared" si="6"/>
        <v>1.03</v>
      </c>
      <c r="L101" s="134">
        <f t="shared" si="7"/>
        <v>1.4133333333333333</v>
      </c>
      <c r="M101" s="25" t="s">
        <v>384</v>
      </c>
      <c r="N101" s="163"/>
    </row>
    <row r="102" spans="1:14" ht="15" customHeight="1">
      <c r="A102" s="23" t="s">
        <v>160</v>
      </c>
      <c r="B102" s="359"/>
      <c r="C102" s="278">
        <f>IF(ISERROR(VLOOKUP($A102,'Indices - Water'!D$10:E$999,2, 0)), "", VLOOKUP($A102,'Indices - Water'!D$10:E$999, 2, 0))</f>
        <v>56.62</v>
      </c>
      <c r="D102" s="53">
        <f t="shared" si="4"/>
        <v>1.67</v>
      </c>
      <c r="E102" s="359"/>
      <c r="F102" s="15">
        <f>IF(ISERROR(VLOOKUP($A102,'Indices - Water'!G$10:H$1000,2, 0)), "", VLOOKUP($A102,'Indices - Water'!G$10:H$1000, 2, 0))</f>
        <v>10.654350000000001</v>
      </c>
      <c r="G102" s="53">
        <f t="shared" si="5"/>
        <v>2.04</v>
      </c>
      <c r="H102" s="359"/>
      <c r="I102" s="121">
        <f>IF(ISERROR(VLOOKUP($A102,'Indices - Water'!J$10:K$952,2, 0)), "", VLOOKUP($A102,'Indices - Water'!J$10:K$952, 2, 0))</f>
        <v>1.7044009999999999E-3</v>
      </c>
      <c r="J102" s="162">
        <f t="shared" si="6"/>
        <v>1</v>
      </c>
      <c r="L102" s="134">
        <f t="shared" si="7"/>
        <v>1.57</v>
      </c>
      <c r="M102" s="25" t="s">
        <v>384</v>
      </c>
      <c r="N102" s="163"/>
    </row>
    <row r="103" spans="1:14" ht="15" customHeight="1">
      <c r="A103" s="23" t="s">
        <v>162</v>
      </c>
      <c r="B103" s="359"/>
      <c r="C103" s="278">
        <f>IF(ISERROR(VLOOKUP($A103,'Indices - Water'!D$10:E$999,2, 0)), "", VLOOKUP($A103,'Indices - Water'!D$10:E$999, 2, 0))</f>
        <v>1.54</v>
      </c>
      <c r="D103" s="53">
        <f t="shared" si="4"/>
        <v>1.02</v>
      </c>
      <c r="E103" s="359"/>
      <c r="F103" s="15">
        <f>IF(ISERROR(VLOOKUP($A103,'Indices - Water'!G$10:H$1000,2, 0)), "", VLOOKUP($A103,'Indices - Water'!G$10:H$1000, 2, 0))</f>
        <v>33.39658</v>
      </c>
      <c r="G103" s="53">
        <f t="shared" si="5"/>
        <v>4.26</v>
      </c>
      <c r="H103" s="359"/>
      <c r="I103" s="121">
        <f>IF(ISERROR(VLOOKUP($A103,'Indices - Water'!J$10:K$952,2, 0)), "", VLOOKUP($A103,'Indices - Water'!J$10:K$952, 2, 0))</f>
        <v>2.3555920000000001E-2</v>
      </c>
      <c r="J103" s="162">
        <f t="shared" si="6"/>
        <v>1.06</v>
      </c>
      <c r="L103" s="134">
        <f t="shared" si="7"/>
        <v>2.1133333333333333</v>
      </c>
      <c r="M103" s="25" t="s">
        <v>384</v>
      </c>
      <c r="N103" s="163"/>
    </row>
    <row r="104" spans="1:14" ht="15" customHeight="1">
      <c r="A104" s="23" t="s">
        <v>164</v>
      </c>
      <c r="B104" s="359"/>
      <c r="C104" s="278">
        <f>IF(ISERROR(VLOOKUP($A104,'Indices - Water'!D$10:E$999,2, 0)), "", VLOOKUP($A104,'Indices - Water'!D$10:E$999, 2, 0))</f>
        <v>2.2999999999999998</v>
      </c>
      <c r="D104" s="53">
        <f t="shared" si="4"/>
        <v>1.03</v>
      </c>
      <c r="E104" s="359"/>
      <c r="F104" s="15">
        <f>IF(ISERROR(VLOOKUP($A104,'Indices - Water'!G$10:H$1000,2, 0)), "", VLOOKUP($A104,'Indices - Water'!G$10:H$1000, 2, 0))</f>
        <v>4.001309</v>
      </c>
      <c r="G104" s="53">
        <f t="shared" si="5"/>
        <v>1.39</v>
      </c>
      <c r="H104" s="359"/>
      <c r="I104" s="121">
        <f>IF(ISERROR(VLOOKUP($A104,'Indices - Water'!J$10:K$952,2, 0)), "", VLOOKUP($A104,'Indices - Water'!J$10:K$952, 2, 0))</f>
        <v>3.873694E-3</v>
      </c>
      <c r="J104" s="162">
        <f t="shared" si="6"/>
        <v>1.01</v>
      </c>
      <c r="L104" s="134">
        <f t="shared" si="7"/>
        <v>1.1433333333333333</v>
      </c>
      <c r="M104" s="25" t="s">
        <v>384</v>
      </c>
      <c r="N104" s="163"/>
    </row>
    <row r="105" spans="1:14" ht="15" customHeight="1">
      <c r="A105" s="23" t="s">
        <v>166</v>
      </c>
      <c r="B105" s="359"/>
      <c r="C105" s="278">
        <f>IF(ISERROR(VLOOKUP($A105,'Indices - Water'!D$10:E$999,2, 0)), "", VLOOKUP($A105,'Indices - Water'!D$10:E$999, 2, 0))</f>
        <v>33.89</v>
      </c>
      <c r="D105" s="53">
        <f t="shared" si="4"/>
        <v>1.4</v>
      </c>
      <c r="E105" s="359"/>
      <c r="F105" s="15">
        <f>IF(ISERROR(VLOOKUP($A105,'Indices - Water'!G$10:H$1000,2, 0)), "", VLOOKUP($A105,'Indices - Water'!G$10:H$1000, 2, 0))</f>
        <v>22.720569999999999</v>
      </c>
      <c r="G105" s="53">
        <f t="shared" si="5"/>
        <v>3.22</v>
      </c>
      <c r="H105" s="359"/>
      <c r="I105" s="121">
        <f>IF(ISERROR(VLOOKUP($A105,'Indices - Water'!J$10:K$952,2, 0)), "", VLOOKUP($A105,'Indices - Water'!J$10:K$952, 2, 0))</f>
        <v>6.837325E-3</v>
      </c>
      <c r="J105" s="162">
        <f t="shared" si="6"/>
        <v>1.02</v>
      </c>
      <c r="L105" s="134">
        <f t="shared" si="7"/>
        <v>1.8800000000000001</v>
      </c>
      <c r="M105" s="25" t="s">
        <v>384</v>
      </c>
      <c r="N105" s="163"/>
    </row>
    <row r="106" spans="1:14" ht="15" customHeight="1">
      <c r="A106" s="23" t="s">
        <v>168</v>
      </c>
      <c r="B106" s="359"/>
      <c r="C106" s="278">
        <f>IF(ISERROR(VLOOKUP($A106,'Indices - Water'!D$10:E$999,2, 0)), "", VLOOKUP($A106,'Indices - Water'!D$10:E$999, 2, 0))</f>
        <v>1.35</v>
      </c>
      <c r="D106" s="53">
        <f t="shared" si="4"/>
        <v>1.02</v>
      </c>
      <c r="E106" s="359"/>
      <c r="F106" s="15">
        <f>IF(ISERROR(VLOOKUP($A106,'Indices - Water'!G$10:H$1000,2, 0)), "", VLOOKUP($A106,'Indices - Water'!G$10:H$1000, 2, 0))</f>
        <v>9.5043819999999997</v>
      </c>
      <c r="G106" s="53">
        <f t="shared" si="5"/>
        <v>1.93</v>
      </c>
      <c r="H106" s="359"/>
      <c r="I106" s="121">
        <f>IF(ISERROR(VLOOKUP($A106,'Indices - Water'!J$10:K$952,2, 0)), "", VLOOKUP($A106,'Indices - Water'!J$10:K$952, 2, 0))</f>
        <v>0.79172320200000001</v>
      </c>
      <c r="J106" s="162">
        <f t="shared" si="6"/>
        <v>3.16</v>
      </c>
      <c r="L106" s="134">
        <f t="shared" si="7"/>
        <v>2.0366666666666666</v>
      </c>
      <c r="M106" s="25" t="s">
        <v>384</v>
      </c>
      <c r="N106" s="163"/>
    </row>
    <row r="107" spans="1:14" ht="15" customHeight="1">
      <c r="A107" s="23" t="s">
        <v>170</v>
      </c>
      <c r="B107" s="359"/>
      <c r="C107" s="278">
        <f>IF(ISERROR(VLOOKUP($A107,'Indices - Water'!D$10:E$999,2, 0)), "", VLOOKUP($A107,'Indices - Water'!D$10:E$999, 2, 0))</f>
        <v>78.400000000000006</v>
      </c>
      <c r="D107" s="53">
        <f t="shared" si="4"/>
        <v>1.93</v>
      </c>
      <c r="E107" s="359"/>
      <c r="F107" s="15">
        <f>IF(ISERROR(VLOOKUP($A107,'Indices - Water'!G$10:H$1000,2, 0)), "", VLOOKUP($A107,'Indices - Water'!G$10:H$1000, 2, 0))</f>
        <v>13.154529999999999</v>
      </c>
      <c r="G107" s="53">
        <f t="shared" si="5"/>
        <v>2.2799999999999998</v>
      </c>
      <c r="H107" s="359"/>
      <c r="I107" s="121">
        <f>IF(ISERROR(VLOOKUP($A107,'Indices - Water'!J$10:K$952,2, 0)), "", VLOOKUP($A107,'Indices - Water'!J$10:K$952, 2, 0))</f>
        <v>1.4464764E-2</v>
      </c>
      <c r="J107" s="162">
        <f t="shared" si="6"/>
        <v>1.04</v>
      </c>
      <c r="L107" s="134">
        <f t="shared" si="7"/>
        <v>1.75</v>
      </c>
      <c r="M107" s="25" t="s">
        <v>384</v>
      </c>
      <c r="N107" s="163"/>
    </row>
    <row r="108" spans="1:14" ht="15" customHeight="1">
      <c r="A108" s="23" t="s">
        <v>172</v>
      </c>
      <c r="B108" s="359"/>
      <c r="C108" s="278">
        <f>IF(ISERROR(VLOOKUP($A108,'Indices - Water'!D$10:E$999,2, 0)), "", VLOOKUP($A108,'Indices - Water'!D$10:E$999, 2, 0))</f>
        <v>1.1000000000000001</v>
      </c>
      <c r="D108" s="53">
        <f t="shared" si="4"/>
        <v>1.01</v>
      </c>
      <c r="E108" s="359"/>
      <c r="F108" s="15">
        <f>IF(ISERROR(VLOOKUP($A108,'Indices - Water'!G$10:H$1000,2, 0)), "", VLOOKUP($A108,'Indices - Water'!G$10:H$1000, 2, 0))</f>
        <v>3.3379799999999999</v>
      </c>
      <c r="G108" s="53">
        <f t="shared" si="5"/>
        <v>1.33</v>
      </c>
      <c r="H108" s="359"/>
      <c r="I108" s="121">
        <f>IF(ISERROR(VLOOKUP($A108,'Indices - Water'!J$10:K$952,2, 0)), "", VLOOKUP($A108,'Indices - Water'!J$10:K$952, 2, 0))</f>
        <v>9.8999999999999994E-5</v>
      </c>
      <c r="J108" s="162">
        <f t="shared" si="6"/>
        <v>1</v>
      </c>
      <c r="L108" s="134">
        <f t="shared" si="7"/>
        <v>1.1133333333333333</v>
      </c>
      <c r="M108" s="25" t="s">
        <v>384</v>
      </c>
      <c r="N108" s="163"/>
    </row>
    <row r="109" spans="1:14" ht="15" customHeight="1">
      <c r="A109" s="23" t="s">
        <v>174</v>
      </c>
      <c r="B109" s="359"/>
      <c r="C109" s="278">
        <f>IF(ISERROR(VLOOKUP($A109,'Indices - Water'!D$10:E$999,2, 0)), "", VLOOKUP($A109,'Indices - Water'!D$10:E$999, 2, 0))</f>
        <v>24.56</v>
      </c>
      <c r="D109" s="53">
        <f t="shared" si="4"/>
        <v>1.29</v>
      </c>
      <c r="E109" s="359"/>
      <c r="F109" s="15">
        <f>IF(ISERROR(VLOOKUP($A109,'Indices - Water'!G$10:H$1000,2, 0)), "", VLOOKUP($A109,'Indices - Water'!G$10:H$1000, 2, 0))</f>
        <v>18.490069999999999</v>
      </c>
      <c r="G109" s="53">
        <f t="shared" si="5"/>
        <v>2.8</v>
      </c>
      <c r="H109" s="359"/>
      <c r="I109" s="121">
        <f>IF(ISERROR(VLOOKUP($A109,'Indices - Water'!J$10:K$952,2, 0)), "", VLOOKUP($A109,'Indices - Water'!J$10:K$952, 2, 0))</f>
        <v>7.0077099999999999E-4</v>
      </c>
      <c r="J109" s="162">
        <f t="shared" si="6"/>
        <v>1</v>
      </c>
      <c r="L109" s="134">
        <f t="shared" si="7"/>
        <v>1.6966666666666665</v>
      </c>
      <c r="M109" s="25" t="s">
        <v>384</v>
      </c>
      <c r="N109" s="163"/>
    </row>
    <row r="110" spans="1:14" ht="15" customHeight="1">
      <c r="A110" s="23" t="s">
        <v>176</v>
      </c>
      <c r="B110" s="359"/>
      <c r="C110" s="278">
        <f>IF(ISERROR(VLOOKUP($A110,'Indices - Water'!D$10:E$999,2, 0)), "", VLOOKUP($A110,'Indices - Water'!D$10:E$999, 2, 0))</f>
        <v>4.03</v>
      </c>
      <c r="D110" s="53">
        <f t="shared" si="4"/>
        <v>1.05</v>
      </c>
      <c r="E110" s="359"/>
      <c r="F110" s="15">
        <f>IF(ISERROR(VLOOKUP($A110,'Indices - Water'!G$10:H$1000,2, 0)), "", VLOOKUP($A110,'Indices - Water'!G$10:H$1000, 2, 0))</f>
        <v>7.5148809999999999</v>
      </c>
      <c r="G110" s="53">
        <f t="shared" si="5"/>
        <v>1.73</v>
      </c>
      <c r="H110" s="359"/>
      <c r="I110" s="121">
        <f>IF(ISERROR(VLOOKUP($A110,'Indices - Water'!J$10:K$952,2, 0)), "", VLOOKUP($A110,'Indices - Water'!J$10:K$952, 2, 0))</f>
        <v>4.9263889999999998E-3</v>
      </c>
      <c r="J110" s="162">
        <f t="shared" si="6"/>
        <v>1.01</v>
      </c>
      <c r="L110" s="134">
        <f t="shared" si="7"/>
        <v>1.2633333333333334</v>
      </c>
      <c r="M110" s="25" t="s">
        <v>384</v>
      </c>
      <c r="N110" s="163"/>
    </row>
    <row r="111" spans="1:14" ht="15" customHeight="1">
      <c r="A111" s="23" t="s">
        <v>463</v>
      </c>
      <c r="B111" s="359"/>
      <c r="C111" s="278" t="str">
        <f>IF(ISERROR(VLOOKUP($A111,'Indices - Water'!D$10:E$999,2, 0)), "", VLOOKUP($A111,'Indices - Water'!D$10:E$999, 2, 0))</f>
        <v/>
      </c>
      <c r="D111" s="53" t="str">
        <f t="shared" si="4"/>
        <v/>
      </c>
      <c r="E111" s="359"/>
      <c r="F111" s="15" t="str">
        <f>IF(ISERROR(VLOOKUP($A111,'Indices - Water'!G$10:H$1000,2, 0)), "", VLOOKUP($A111,'Indices - Water'!G$10:H$1000, 2, 0))</f>
        <v/>
      </c>
      <c r="G111" s="53" t="str">
        <f t="shared" si="5"/>
        <v/>
      </c>
      <c r="H111" s="359"/>
      <c r="I111" s="121">
        <f>IF(ISERROR(VLOOKUP($A111,'Indices - Water'!J$10:K$952,2, 0)), "", VLOOKUP($A111,'Indices - Water'!J$10:K$952, 2, 0))</f>
        <v>0</v>
      </c>
      <c r="J111" s="162">
        <f t="shared" si="6"/>
        <v>1</v>
      </c>
      <c r="L111" s="134">
        <f t="shared" si="7"/>
        <v>1</v>
      </c>
      <c r="M111" s="25" t="s">
        <v>384</v>
      </c>
      <c r="N111" s="163"/>
    </row>
    <row r="112" spans="1:14" ht="15" customHeight="1">
      <c r="A112" s="23" t="s">
        <v>464</v>
      </c>
      <c r="B112" s="359"/>
      <c r="C112" s="278" t="str">
        <f>IF(ISERROR(VLOOKUP($A112,'Indices - Water'!D$10:E$999,2, 0)), "", VLOOKUP($A112,'Indices - Water'!D$10:E$999, 2, 0))</f>
        <v/>
      </c>
      <c r="D112" s="53" t="str">
        <f t="shared" si="4"/>
        <v/>
      </c>
      <c r="E112" s="359"/>
      <c r="F112" s="15" t="str">
        <f>IF(ISERROR(VLOOKUP($A112,'Indices - Water'!G$10:H$1000,2, 0)), "", VLOOKUP($A112,'Indices - Water'!G$10:H$1000, 2, 0))</f>
        <v/>
      </c>
      <c r="G112" s="53" t="str">
        <f t="shared" si="5"/>
        <v/>
      </c>
      <c r="H112" s="359"/>
      <c r="I112" s="121" t="str">
        <f>IF(ISERROR(VLOOKUP($A112,'Indices - Water'!J$10:K$952,2, 0)), "", VLOOKUP($A112,'Indices - Water'!J$10:K$952, 2, 0))</f>
        <v/>
      </c>
      <c r="J112" s="162" t="str">
        <f t="shared" si="6"/>
        <v/>
      </c>
      <c r="L112" s="134" t="str">
        <f t="shared" si="7"/>
        <v/>
      </c>
      <c r="M112" s="25" t="s">
        <v>384</v>
      </c>
      <c r="N112" s="163"/>
    </row>
    <row r="113" spans="1:14" ht="15" customHeight="1">
      <c r="A113" s="23" t="s">
        <v>178</v>
      </c>
      <c r="B113" s="359"/>
      <c r="C113" s="278">
        <f>IF(ISERROR(VLOOKUP($A113,'Indices - Water'!D$10:E$999,2, 0)), "", VLOOKUP($A113,'Indices - Water'!D$10:E$999, 2, 0))</f>
        <v>1.25</v>
      </c>
      <c r="D113" s="53">
        <f t="shared" si="4"/>
        <v>1.01</v>
      </c>
      <c r="E113" s="359"/>
      <c r="F113" s="15">
        <f>IF(ISERROR(VLOOKUP($A113,'Indices - Water'!G$10:H$1000,2, 0)), "", VLOOKUP($A113,'Indices - Water'!G$10:H$1000, 2, 0))</f>
        <v>1.8640000000000001</v>
      </c>
      <c r="G113" s="53">
        <f t="shared" si="5"/>
        <v>1.18</v>
      </c>
      <c r="H113" s="359"/>
      <c r="I113" s="121">
        <f>IF(ISERROR(VLOOKUP($A113,'Indices - Water'!J$10:K$952,2, 0)), "", VLOOKUP($A113,'Indices - Water'!J$10:K$952, 2, 0))</f>
        <v>1.663894E-3</v>
      </c>
      <c r="J113" s="162">
        <f t="shared" si="6"/>
        <v>1</v>
      </c>
      <c r="L113" s="134">
        <f t="shared" si="7"/>
        <v>1.0633333333333332</v>
      </c>
      <c r="M113" s="25" t="s">
        <v>384</v>
      </c>
      <c r="N113" s="163"/>
    </row>
    <row r="114" spans="1:14" ht="15" customHeight="1">
      <c r="A114" s="23" t="s">
        <v>180</v>
      </c>
      <c r="B114" s="359"/>
      <c r="C114" s="278">
        <f>IF(ISERROR(VLOOKUP($A114,'Indices - Water'!D$10:E$999,2, 0)), "", VLOOKUP($A114,'Indices - Water'!D$10:E$999, 2, 0))</f>
        <v>7.66</v>
      </c>
      <c r="D114" s="53">
        <f t="shared" si="4"/>
        <v>1.0900000000000001</v>
      </c>
      <c r="E114" s="359"/>
      <c r="F114" s="15">
        <f>IF(ISERROR(VLOOKUP($A114,'Indices - Water'!G$10:H$1000,2, 0)), "", VLOOKUP($A114,'Indices - Water'!G$10:H$1000, 2, 0))</f>
        <v>4.3864229999999997</v>
      </c>
      <c r="G114" s="53">
        <f t="shared" si="5"/>
        <v>1.43</v>
      </c>
      <c r="H114" s="359"/>
      <c r="I114" s="121" t="str">
        <f>IF(ISERROR(VLOOKUP($A114,'Indices - Water'!J$10:K$952,2, 0)), "", VLOOKUP($A114,'Indices - Water'!J$10:K$952, 2, 0))</f>
        <v/>
      </c>
      <c r="J114" s="162" t="str">
        <f t="shared" si="6"/>
        <v/>
      </c>
      <c r="L114" s="134">
        <f t="shared" si="7"/>
        <v>1.26</v>
      </c>
      <c r="M114" s="25" t="s">
        <v>384</v>
      </c>
      <c r="N114" s="163"/>
    </row>
    <row r="115" spans="1:14" ht="15" customHeight="1">
      <c r="A115" s="23" t="s">
        <v>465</v>
      </c>
      <c r="B115" s="359"/>
      <c r="C115" s="278" t="str">
        <f>IF(ISERROR(VLOOKUP($A115,'Indices - Water'!D$10:E$999,2, 0)), "", VLOOKUP($A115,'Indices - Water'!D$10:E$999, 2, 0))</f>
        <v/>
      </c>
      <c r="D115" s="53" t="str">
        <f t="shared" si="4"/>
        <v/>
      </c>
      <c r="E115" s="359"/>
      <c r="F115" s="15" t="str">
        <f>IF(ISERROR(VLOOKUP($A115,'Indices - Water'!G$10:H$1000,2, 0)), "", VLOOKUP($A115,'Indices - Water'!G$10:H$1000, 2, 0))</f>
        <v/>
      </c>
      <c r="G115" s="53" t="str">
        <f t="shared" si="5"/>
        <v/>
      </c>
      <c r="H115" s="359"/>
      <c r="I115" s="121" t="str">
        <f>IF(ISERROR(VLOOKUP($A115,'Indices - Water'!J$10:K$952,2, 0)), "", VLOOKUP($A115,'Indices - Water'!J$10:K$952, 2, 0))</f>
        <v/>
      </c>
      <c r="J115" s="162" t="str">
        <f t="shared" si="6"/>
        <v/>
      </c>
      <c r="L115" s="134" t="str">
        <f t="shared" si="7"/>
        <v/>
      </c>
      <c r="M115" s="25" t="s">
        <v>384</v>
      </c>
      <c r="N115" s="163"/>
    </row>
    <row r="116" spans="1:14" ht="15" customHeight="1">
      <c r="A116" s="23" t="s">
        <v>185</v>
      </c>
      <c r="B116" s="359"/>
      <c r="C116" s="278">
        <f>IF(ISERROR(VLOOKUP($A116,'Indices - Water'!D$10:E$999,2, 0)), "", VLOOKUP($A116,'Indices - Water'!D$10:E$999, 2, 0))</f>
        <v>0.18</v>
      </c>
      <c r="D116" s="53">
        <f t="shared" si="4"/>
        <v>1</v>
      </c>
      <c r="E116" s="359"/>
      <c r="F116" s="15">
        <f>IF(ISERROR(VLOOKUP($A116,'Indices - Water'!G$10:H$1000,2, 0)), "", VLOOKUP($A116,'Indices - Water'!G$10:H$1000, 2, 0))</f>
        <v>20.53463</v>
      </c>
      <c r="G116" s="53">
        <f t="shared" si="5"/>
        <v>3</v>
      </c>
      <c r="H116" s="359"/>
      <c r="I116" s="121">
        <f>IF(ISERROR(VLOOKUP($A116,'Indices - Water'!J$10:K$952,2, 0)), "", VLOOKUP($A116,'Indices - Water'!J$10:K$952, 2, 0))</f>
        <v>4.719455E-3</v>
      </c>
      <c r="J116" s="162">
        <f t="shared" si="6"/>
        <v>1.01</v>
      </c>
      <c r="L116" s="134">
        <f t="shared" si="7"/>
        <v>1.67</v>
      </c>
      <c r="M116" s="25" t="s">
        <v>384</v>
      </c>
      <c r="N116" s="163"/>
    </row>
    <row r="117" spans="1:14" ht="15" customHeight="1">
      <c r="A117" s="23" t="s">
        <v>187</v>
      </c>
      <c r="B117" s="359"/>
      <c r="C117" s="278">
        <f>IF(ISERROR(VLOOKUP($A117,'Indices - Water'!D$10:E$999,2, 0)), "", VLOOKUP($A117,'Indices - Water'!D$10:E$999, 2, 0))</f>
        <v>1.84</v>
      </c>
      <c r="D117" s="53">
        <f t="shared" si="4"/>
        <v>1.02</v>
      </c>
      <c r="E117" s="359"/>
      <c r="F117" s="15">
        <f>IF(ISERROR(VLOOKUP($A117,'Indices - Water'!G$10:H$1000,2, 0)), "", VLOOKUP($A117,'Indices - Water'!G$10:H$1000, 2, 0))</f>
        <v>48.913040000000002</v>
      </c>
      <c r="G117" s="53">
        <f t="shared" si="5"/>
        <v>5.77</v>
      </c>
      <c r="H117" s="359"/>
      <c r="I117" s="121">
        <f>IF(ISERROR(VLOOKUP($A117,'Indices - Water'!J$10:K$952,2, 0)), "", VLOOKUP($A117,'Indices - Water'!J$10:K$952, 2, 0))</f>
        <v>9.9766627999999996E-2</v>
      </c>
      <c r="J117" s="162">
        <f t="shared" si="6"/>
        <v>1.27</v>
      </c>
      <c r="L117" s="134">
        <f t="shared" si="7"/>
        <v>2.6866666666666661</v>
      </c>
      <c r="M117" s="25" t="s">
        <v>384</v>
      </c>
      <c r="N117" s="163"/>
    </row>
    <row r="118" spans="1:14" ht="15" customHeight="1">
      <c r="A118" s="23" t="s">
        <v>189</v>
      </c>
      <c r="B118" s="359"/>
      <c r="C118" s="278">
        <f>IF(ISERROR(VLOOKUP($A118,'Indices - Water'!D$10:E$999,2, 0)), "", VLOOKUP($A118,'Indices - Water'!D$10:E$999, 2, 0))</f>
        <v>0.04</v>
      </c>
      <c r="D118" s="53">
        <f t="shared" si="4"/>
        <v>1</v>
      </c>
      <c r="E118" s="359"/>
      <c r="F118" s="15">
        <f>IF(ISERROR(VLOOKUP($A118,'Indices - Water'!G$10:H$1000,2, 0)), "", VLOOKUP($A118,'Indices - Water'!G$10:H$1000, 2, 0))</f>
        <v>45.662100000000002</v>
      </c>
      <c r="G118" s="53">
        <f t="shared" si="5"/>
        <v>5.45</v>
      </c>
      <c r="H118" s="359"/>
      <c r="I118" s="121">
        <f>IF(ISERROR(VLOOKUP($A118,'Indices - Water'!J$10:K$952,2, 0)), "", VLOOKUP($A118,'Indices - Water'!J$10:K$952, 2, 0))</f>
        <v>0</v>
      </c>
      <c r="J118" s="162">
        <f t="shared" si="6"/>
        <v>1</v>
      </c>
      <c r="L118" s="134">
        <f t="shared" si="7"/>
        <v>2.4833333333333334</v>
      </c>
      <c r="M118" s="25" t="s">
        <v>384</v>
      </c>
      <c r="N118" s="163"/>
    </row>
    <row r="119" spans="1:14" ht="15" customHeight="1">
      <c r="A119" s="23" t="s">
        <v>191</v>
      </c>
      <c r="B119" s="359"/>
      <c r="C119" s="278">
        <f>IF(ISERROR(VLOOKUP($A119,'Indices - Water'!D$10:E$999,2, 0)), "", VLOOKUP($A119,'Indices - Water'!D$10:E$999, 2, 0))</f>
        <v>0.15</v>
      </c>
      <c r="D119" s="53">
        <f t="shared" si="4"/>
        <v>1</v>
      </c>
      <c r="E119" s="359"/>
      <c r="F119" s="15">
        <f>IF(ISERROR(VLOOKUP($A119,'Indices - Water'!G$10:H$1000,2, 0)), "", VLOOKUP($A119,'Indices - Water'!G$10:H$1000, 2, 0))</f>
        <v>36.600409999999997</v>
      </c>
      <c r="G119" s="53">
        <f t="shared" si="5"/>
        <v>4.57</v>
      </c>
      <c r="H119" s="359"/>
      <c r="I119" s="121">
        <f>IF(ISERROR(VLOOKUP($A119,'Indices - Water'!J$10:K$952,2, 0)), "", VLOOKUP($A119,'Indices - Water'!J$10:K$952, 2, 0))</f>
        <v>0.53433259099999997</v>
      </c>
      <c r="J119" s="162">
        <f t="shared" si="6"/>
        <v>2.46</v>
      </c>
      <c r="L119" s="134">
        <f t="shared" si="7"/>
        <v>2.6766666666666672</v>
      </c>
      <c r="M119" s="25" t="s">
        <v>384</v>
      </c>
      <c r="N119" s="163"/>
    </row>
    <row r="120" spans="1:14" ht="15" customHeight="1">
      <c r="A120" s="23" t="s">
        <v>193</v>
      </c>
      <c r="B120" s="359"/>
      <c r="C120" s="278">
        <f>IF(ISERROR(VLOOKUP($A120,'Indices - Water'!D$10:E$999,2, 0)), "", VLOOKUP($A120,'Indices - Water'!D$10:E$999, 2, 0))</f>
        <v>5.83</v>
      </c>
      <c r="D120" s="53">
        <f t="shared" si="4"/>
        <v>1.07</v>
      </c>
      <c r="E120" s="359"/>
      <c r="F120" s="15">
        <f>IF(ISERROR(VLOOKUP($A120,'Indices - Water'!G$10:H$1000,2, 0)), "", VLOOKUP($A120,'Indices - Water'!G$10:H$1000, 2, 0))</f>
        <v>4.8027439999999997</v>
      </c>
      <c r="G120" s="53">
        <f t="shared" si="5"/>
        <v>1.47</v>
      </c>
      <c r="H120" s="359"/>
      <c r="I120" s="121">
        <f>IF(ISERROR(VLOOKUP($A120,'Indices - Water'!J$10:K$952,2, 0)), "", VLOOKUP($A120,'Indices - Water'!J$10:K$952, 2, 0))</f>
        <v>0.12970340899999999</v>
      </c>
      <c r="J120" s="162">
        <f t="shared" si="6"/>
        <v>1.35</v>
      </c>
      <c r="L120" s="134">
        <f t="shared" si="7"/>
        <v>1.2966666666666666</v>
      </c>
      <c r="M120" s="25" t="s">
        <v>384</v>
      </c>
      <c r="N120" s="163"/>
    </row>
    <row r="121" spans="1:14" ht="15" customHeight="1">
      <c r="A121" s="23" t="s">
        <v>392</v>
      </c>
      <c r="B121" s="359"/>
      <c r="C121" s="278" t="str">
        <f>IF(ISERROR(VLOOKUP($A121,'Indices - Water'!D$10:E$999,2, 0)), "", VLOOKUP($A121,'Indices - Water'!D$10:E$999, 2, 0))</f>
        <v/>
      </c>
      <c r="D121" s="53" t="str">
        <f t="shared" si="4"/>
        <v/>
      </c>
      <c r="E121" s="359"/>
      <c r="F121" s="15" t="str">
        <f>IF(ISERROR(VLOOKUP($A121,'Indices - Water'!G$10:H$1000,2, 0)), "", VLOOKUP($A121,'Indices - Water'!G$10:H$1000, 2, 0))</f>
        <v/>
      </c>
      <c r="G121" s="53" t="str">
        <f t="shared" si="5"/>
        <v/>
      </c>
      <c r="H121" s="359"/>
      <c r="I121" s="121" t="str">
        <f>IF(ISERROR(VLOOKUP($A121,'Indices - Water'!J$10:K$952,2, 0)), "", VLOOKUP($A121,'Indices - Water'!J$10:K$952, 2, 0))</f>
        <v/>
      </c>
      <c r="J121" s="162" t="str">
        <f t="shared" si="6"/>
        <v/>
      </c>
      <c r="L121" s="134" t="str">
        <f t="shared" si="7"/>
        <v/>
      </c>
      <c r="M121" s="25" t="s">
        <v>384</v>
      </c>
      <c r="N121" s="163"/>
    </row>
    <row r="122" spans="1:14" ht="15" customHeight="1">
      <c r="A122" s="23" t="s">
        <v>195</v>
      </c>
      <c r="B122" s="359"/>
      <c r="C122" s="278">
        <f>IF(ISERROR(VLOOKUP($A122,'Indices - Water'!D$10:E$999,2, 0)), "", VLOOKUP($A122,'Indices - Water'!D$10:E$999, 2, 0))</f>
        <v>0.25</v>
      </c>
      <c r="D122" s="53">
        <f t="shared" si="4"/>
        <v>1</v>
      </c>
      <c r="E122" s="359"/>
      <c r="F122" s="15">
        <f>IF(ISERROR(VLOOKUP($A122,'Indices - Water'!G$10:H$1000,2, 0)), "", VLOOKUP($A122,'Indices - Water'!G$10:H$1000, 2, 0))</f>
        <v>23.731280000000002</v>
      </c>
      <c r="G122" s="53">
        <f t="shared" si="5"/>
        <v>3.31</v>
      </c>
      <c r="H122" s="359"/>
      <c r="I122" s="121">
        <f>IF(ISERROR(VLOOKUP($A122,'Indices - Water'!J$10:K$952,2, 0)), "", VLOOKUP($A122,'Indices - Water'!J$10:K$952, 2, 0))</f>
        <v>2.5362319999999998E-3</v>
      </c>
      <c r="J122" s="162">
        <f t="shared" si="6"/>
        <v>1.01</v>
      </c>
      <c r="L122" s="134">
        <f t="shared" si="7"/>
        <v>1.7733333333333334</v>
      </c>
      <c r="M122" s="25" t="s">
        <v>384</v>
      </c>
      <c r="N122" s="163"/>
    </row>
    <row r="123" spans="1:14" ht="15" customHeight="1">
      <c r="A123" s="23" t="s">
        <v>199</v>
      </c>
      <c r="B123" s="359"/>
      <c r="C123" s="278">
        <f>IF(ISERROR(VLOOKUP($A123,'Indices - Water'!D$10:E$999,2, 0)), "", VLOOKUP($A123,'Indices - Water'!D$10:E$999, 2, 0))</f>
        <v>0.05</v>
      </c>
      <c r="D123" s="53">
        <f t="shared" si="4"/>
        <v>1</v>
      </c>
      <c r="E123" s="359"/>
      <c r="F123" s="15">
        <f>IF(ISERROR(VLOOKUP($A123,'Indices - Water'!G$10:H$1000,2, 0)), "", VLOOKUP($A123,'Indices - Water'!G$10:H$1000, 2, 0))</f>
        <v>0</v>
      </c>
      <c r="G123" s="53">
        <f t="shared" si="5"/>
        <v>1</v>
      </c>
      <c r="H123" s="359"/>
      <c r="I123" s="121" t="str">
        <f>IF(ISERROR(VLOOKUP($A123,'Indices - Water'!J$10:K$952,2, 0)), "", VLOOKUP($A123,'Indices - Water'!J$10:K$952, 2, 0))</f>
        <v/>
      </c>
      <c r="J123" s="162" t="str">
        <f t="shared" si="6"/>
        <v/>
      </c>
      <c r="L123" s="134">
        <f t="shared" si="7"/>
        <v>1</v>
      </c>
      <c r="M123" s="25" t="s">
        <v>384</v>
      </c>
      <c r="N123" s="163"/>
    </row>
    <row r="124" spans="1:14" ht="15" customHeight="1">
      <c r="A124" s="23" t="s">
        <v>201</v>
      </c>
      <c r="B124" s="359"/>
      <c r="C124" s="278">
        <f>IF(ISERROR(VLOOKUP($A124,'Indices - Water'!D$10:E$999,2, 0)), "", VLOOKUP($A124,'Indices - Water'!D$10:E$999, 2, 0))</f>
        <v>13.56</v>
      </c>
      <c r="D124" s="53">
        <f t="shared" si="4"/>
        <v>1.1599999999999999</v>
      </c>
      <c r="E124" s="359"/>
      <c r="F124" s="15">
        <f>IF(ISERROR(VLOOKUP($A124,'Indices - Water'!G$10:H$1000,2, 0)), "", VLOOKUP($A124,'Indices - Water'!G$10:H$1000, 2, 0))</f>
        <v>1.194226</v>
      </c>
      <c r="G124" s="53">
        <f t="shared" si="5"/>
        <v>1.1200000000000001</v>
      </c>
      <c r="H124" s="359"/>
      <c r="I124" s="121">
        <f>IF(ISERROR(VLOOKUP($A124,'Indices - Water'!J$10:K$952,2, 0)), "", VLOOKUP($A124,'Indices - Water'!J$10:K$952, 2, 0))</f>
        <v>2.8736698000000001E-2</v>
      </c>
      <c r="J124" s="162">
        <f t="shared" si="6"/>
        <v>1.08</v>
      </c>
      <c r="L124" s="134">
        <f t="shared" si="7"/>
        <v>1.1200000000000001</v>
      </c>
      <c r="M124" s="25" t="s">
        <v>384</v>
      </c>
      <c r="N124" s="163"/>
    </row>
    <row r="125" spans="1:14" ht="15" customHeight="1">
      <c r="A125" s="23" t="s">
        <v>203</v>
      </c>
      <c r="B125" s="359"/>
      <c r="C125" s="278">
        <f>IF(ISERROR(VLOOKUP($A125,'Indices - Water'!D$10:E$999,2, 0)), "", VLOOKUP($A125,'Indices - Water'!D$10:E$999, 2, 0))</f>
        <v>1.36</v>
      </c>
      <c r="D125" s="53">
        <f t="shared" si="4"/>
        <v>1.02</v>
      </c>
      <c r="E125" s="359"/>
      <c r="F125" s="15">
        <f>IF(ISERROR(VLOOKUP($A125,'Indices - Water'!G$10:H$1000,2, 0)), "", VLOOKUP($A125,'Indices - Water'!G$10:H$1000, 2, 0))</f>
        <v>3.515625</v>
      </c>
      <c r="G125" s="53">
        <f t="shared" si="5"/>
        <v>1.34</v>
      </c>
      <c r="H125" s="359"/>
      <c r="I125" s="121" t="str">
        <f>IF(ISERROR(VLOOKUP($A125,'Indices - Water'!J$10:K$952,2, 0)), "", VLOOKUP($A125,'Indices - Water'!J$10:K$952, 2, 0))</f>
        <v/>
      </c>
      <c r="J125" s="162" t="str">
        <f t="shared" si="6"/>
        <v/>
      </c>
      <c r="L125" s="134">
        <f t="shared" si="7"/>
        <v>1.1800000000000002</v>
      </c>
      <c r="M125" s="25" t="s">
        <v>384</v>
      </c>
      <c r="N125" s="163"/>
    </row>
    <row r="126" spans="1:14" ht="15" customHeight="1">
      <c r="A126" s="23" t="s">
        <v>205</v>
      </c>
      <c r="B126" s="359"/>
      <c r="C126" s="278">
        <f>IF(ISERROR(VLOOKUP($A126,'Indices - Water'!D$10:E$999,2, 0)), "", VLOOKUP($A126,'Indices - Water'!D$10:E$999, 2, 0))</f>
        <v>5.49</v>
      </c>
      <c r="D126" s="53">
        <f t="shared" si="4"/>
        <v>1.06</v>
      </c>
      <c r="E126" s="359"/>
      <c r="F126" s="15">
        <f>IF(ISERROR(VLOOKUP($A126,'Indices - Water'!G$10:H$1000,2, 0)), "", VLOOKUP($A126,'Indices - Water'!G$10:H$1000, 2, 0))</f>
        <v>29.901599999999998</v>
      </c>
      <c r="G126" s="53">
        <f t="shared" si="5"/>
        <v>3.92</v>
      </c>
      <c r="H126" s="359"/>
      <c r="I126" s="121">
        <f>IF(ISERROR(VLOOKUP($A126,'Indices - Water'!J$10:K$952,2, 0)), "", VLOOKUP($A126,'Indices - Water'!J$10:K$952, 2, 0))</f>
        <v>2.2878873240000002</v>
      </c>
      <c r="J126" s="162">
        <f t="shared" si="6"/>
        <v>7.25</v>
      </c>
      <c r="L126" s="134">
        <f t="shared" si="7"/>
        <v>4.0766666666666671</v>
      </c>
      <c r="M126" s="25" t="s">
        <v>384</v>
      </c>
      <c r="N126" s="163"/>
    </row>
    <row r="127" spans="1:14" ht="15" customHeight="1">
      <c r="A127" s="23" t="s">
        <v>207</v>
      </c>
      <c r="B127" s="359"/>
      <c r="C127" s="278">
        <f>IF(ISERROR(VLOOKUP($A127,'Indices - Water'!D$10:E$999,2, 0)), "", VLOOKUP($A127,'Indices - Water'!D$10:E$999, 2, 0))</f>
        <v>0.01</v>
      </c>
      <c r="D127" s="53">
        <f t="shared" si="4"/>
        <v>1</v>
      </c>
      <c r="E127" s="359"/>
      <c r="F127" s="15">
        <f>IF(ISERROR(VLOOKUP($A127,'Indices - Water'!G$10:H$1000,2, 0)), "", VLOOKUP($A127,'Indices - Water'!G$10:H$1000, 2, 0))</f>
        <v>5.084746</v>
      </c>
      <c r="G127" s="53">
        <f t="shared" si="5"/>
        <v>1.5</v>
      </c>
      <c r="H127" s="359"/>
      <c r="I127" s="121">
        <f>IF(ISERROR(VLOOKUP($A127,'Indices - Water'!J$10:K$952,2, 0)), "", VLOOKUP($A127,'Indices - Water'!J$10:K$952, 2, 0))</f>
        <v>0</v>
      </c>
      <c r="J127" s="162">
        <f t="shared" si="6"/>
        <v>1</v>
      </c>
      <c r="L127" s="134">
        <f t="shared" si="7"/>
        <v>1.1666666666666667</v>
      </c>
      <c r="M127" s="25" t="s">
        <v>384</v>
      </c>
      <c r="N127" s="163"/>
    </row>
    <row r="128" spans="1:14" ht="15" customHeight="1">
      <c r="A128" s="23" t="s">
        <v>209</v>
      </c>
      <c r="B128" s="359"/>
      <c r="C128" s="278">
        <f>IF(ISERROR(VLOOKUP($A128,'Indices - Water'!D$10:E$999,2, 0)), "", VLOOKUP($A128,'Indices - Water'!D$10:E$999, 2, 0))</f>
        <v>5.19</v>
      </c>
      <c r="D128" s="53">
        <f t="shared" si="4"/>
        <v>1.06</v>
      </c>
      <c r="E128" s="359"/>
      <c r="F128" s="15">
        <f>IF(ISERROR(VLOOKUP($A128,'Indices - Water'!G$10:H$1000,2, 0)), "", VLOOKUP($A128,'Indices - Water'!G$10:H$1000, 2, 0))</f>
        <v>7.7131000000000005E-2</v>
      </c>
      <c r="G128" s="53">
        <f t="shared" si="5"/>
        <v>1.01</v>
      </c>
      <c r="H128" s="359"/>
      <c r="I128" s="121" t="str">
        <f>IF(ISERROR(VLOOKUP($A128,'Indices - Water'!J$10:K$952,2, 0)), "", VLOOKUP($A128,'Indices - Water'!J$10:K$952, 2, 0))</f>
        <v/>
      </c>
      <c r="J128" s="162" t="str">
        <f t="shared" si="6"/>
        <v/>
      </c>
      <c r="L128" s="134">
        <f t="shared" si="7"/>
        <v>1.0350000000000001</v>
      </c>
      <c r="M128" s="25" t="s">
        <v>384</v>
      </c>
      <c r="N128" s="163"/>
    </row>
    <row r="129" spans="1:14" ht="15" customHeight="1">
      <c r="A129" s="23" t="s">
        <v>211</v>
      </c>
      <c r="B129" s="359"/>
      <c r="C129" s="278">
        <f>IF(ISERROR(VLOOKUP($A129,'Indices - Water'!D$10:E$999,2, 0)), "", VLOOKUP($A129,'Indices - Water'!D$10:E$999, 2, 0))</f>
        <v>0.06</v>
      </c>
      <c r="D129" s="53">
        <f t="shared" si="4"/>
        <v>1</v>
      </c>
      <c r="E129" s="359"/>
      <c r="F129" s="15">
        <f>IF(ISERROR(VLOOKUP($A129,'Indices - Water'!G$10:H$1000,2, 0)), "", VLOOKUP($A129,'Indices - Water'!G$10:H$1000, 2, 0))</f>
        <v>1.6271359999999999</v>
      </c>
      <c r="G129" s="53">
        <f t="shared" si="5"/>
        <v>1.1599999999999999</v>
      </c>
      <c r="H129" s="359"/>
      <c r="I129" s="121">
        <f>IF(ISERROR(VLOOKUP($A129,'Indices - Water'!J$10:K$952,2, 0)), "", VLOOKUP($A129,'Indices - Water'!J$10:K$952, 2, 0))</f>
        <v>0</v>
      </c>
      <c r="J129" s="162">
        <f t="shared" si="6"/>
        <v>1</v>
      </c>
      <c r="L129" s="134">
        <f t="shared" si="7"/>
        <v>1.0533333333333335</v>
      </c>
      <c r="M129" s="25" t="s">
        <v>384</v>
      </c>
      <c r="N129" s="163"/>
    </row>
    <row r="130" spans="1:14" ht="15" customHeight="1">
      <c r="A130" s="23" t="s">
        <v>466</v>
      </c>
      <c r="B130" s="359"/>
      <c r="C130" s="278" t="str">
        <f>IF(ISERROR(VLOOKUP($A130,'Indices - Water'!D$10:E$999,2, 0)), "", VLOOKUP($A130,'Indices - Water'!D$10:E$999, 2, 0))</f>
        <v/>
      </c>
      <c r="D130" s="53" t="str">
        <f t="shared" si="4"/>
        <v/>
      </c>
      <c r="E130" s="359"/>
      <c r="F130" s="15" t="str">
        <f>IF(ISERROR(VLOOKUP($A130,'Indices - Water'!G$10:H$1000,2, 0)), "", VLOOKUP($A130,'Indices - Water'!G$10:H$1000, 2, 0))</f>
        <v/>
      </c>
      <c r="G130" s="53" t="str">
        <f t="shared" si="5"/>
        <v/>
      </c>
      <c r="H130" s="359"/>
      <c r="I130" s="121">
        <f>IF(ISERROR(VLOOKUP($A130,'Indices - Water'!J$10:K$952,2, 0)), "", VLOOKUP($A130,'Indices - Water'!J$10:K$952, 2, 0))</f>
        <v>0</v>
      </c>
      <c r="J130" s="162">
        <f t="shared" si="6"/>
        <v>1</v>
      </c>
      <c r="L130" s="134">
        <f t="shared" si="7"/>
        <v>1</v>
      </c>
      <c r="M130" s="25" t="s">
        <v>384</v>
      </c>
      <c r="N130" s="163"/>
    </row>
    <row r="131" spans="1:14" ht="15" customHeight="1">
      <c r="A131" s="23" t="s">
        <v>213</v>
      </c>
      <c r="B131" s="359"/>
      <c r="C131" s="278">
        <f>IF(ISERROR(VLOOKUP($A131,'Indices - Water'!D$10:E$999,2, 0)), "", VLOOKUP($A131,'Indices - Water'!D$10:E$999, 2, 0))</f>
        <v>1.35</v>
      </c>
      <c r="D131" s="53">
        <f t="shared" si="4"/>
        <v>1.02</v>
      </c>
      <c r="E131" s="359"/>
      <c r="F131" s="15">
        <f>IF(ISERROR(VLOOKUP($A131,'Indices - Water'!G$10:H$1000,2, 0)), "", VLOOKUP($A131,'Indices - Water'!G$10:H$1000, 2, 0))</f>
        <v>2.3552070000000001</v>
      </c>
      <c r="G131" s="53">
        <f t="shared" si="5"/>
        <v>1.23</v>
      </c>
      <c r="H131" s="359"/>
      <c r="I131" s="121">
        <f>IF(ISERROR(VLOOKUP($A131,'Indices - Water'!J$10:K$952,2, 0)), "", VLOOKUP($A131,'Indices - Water'!J$10:K$952, 2, 0))</f>
        <v>2.8060096999999999E-2</v>
      </c>
      <c r="J131" s="162">
        <f t="shared" si="6"/>
        <v>1.08</v>
      </c>
      <c r="L131" s="134">
        <f t="shared" si="7"/>
        <v>1.1100000000000001</v>
      </c>
      <c r="M131" s="25" t="s">
        <v>384</v>
      </c>
      <c r="N131" s="163"/>
    </row>
    <row r="132" spans="1:14" ht="15" customHeight="1">
      <c r="A132" s="23" t="s">
        <v>215</v>
      </c>
      <c r="B132" s="359"/>
      <c r="C132" s="278">
        <f>IF(ISERROR(VLOOKUP($A132,'Indices - Water'!D$10:E$999,2, 0)), "", VLOOKUP($A132,'Indices - Water'!D$10:E$999, 2, 0))</f>
        <v>0.61</v>
      </c>
      <c r="D132" s="53">
        <f t="shared" si="4"/>
        <v>1.01</v>
      </c>
      <c r="E132" s="359"/>
      <c r="F132" s="15">
        <f>IF(ISERROR(VLOOKUP($A132,'Indices - Water'!G$10:H$1000,2, 0)), "", VLOOKUP($A132,'Indices - Water'!G$10:H$1000, 2, 0))</f>
        <v>1.487603</v>
      </c>
      <c r="G132" s="53">
        <f t="shared" si="5"/>
        <v>1.1499999999999999</v>
      </c>
      <c r="H132" s="359"/>
      <c r="I132" s="121">
        <f>IF(ISERROR(VLOOKUP($A132,'Indices - Water'!J$10:K$952,2, 0)), "", VLOOKUP($A132,'Indices - Water'!J$10:K$952, 2, 0))</f>
        <v>0</v>
      </c>
      <c r="J132" s="162">
        <f t="shared" si="6"/>
        <v>1</v>
      </c>
      <c r="L132" s="134">
        <f t="shared" si="7"/>
        <v>1.0533333333333335</v>
      </c>
      <c r="M132" s="25" t="s">
        <v>384</v>
      </c>
      <c r="N132" s="163"/>
    </row>
    <row r="133" spans="1:14" ht="15" customHeight="1">
      <c r="A133" s="23" t="s">
        <v>217</v>
      </c>
      <c r="B133" s="359"/>
      <c r="C133" s="278">
        <f>IF(ISERROR(VLOOKUP($A133,'Indices - Water'!D$10:E$999,2, 0)), "", VLOOKUP($A133,'Indices - Water'!D$10:E$999, 2, 0))</f>
        <v>89.55</v>
      </c>
      <c r="D133" s="53">
        <f t="shared" si="4"/>
        <v>2.06</v>
      </c>
      <c r="E133" s="359"/>
      <c r="F133" s="15">
        <f>IF(ISERROR(VLOOKUP($A133,'Indices - Water'!G$10:H$1000,2, 0)), "", VLOOKUP($A133,'Indices - Water'!G$10:H$1000, 2, 0))</f>
        <v>9.5459390000000006</v>
      </c>
      <c r="G133" s="53">
        <f t="shared" si="5"/>
        <v>1.93</v>
      </c>
      <c r="H133" s="359"/>
      <c r="I133" s="121">
        <f>IF(ISERROR(VLOOKUP($A133,'Indices - Water'!J$10:K$952,2, 0)), "", VLOOKUP($A133,'Indices - Water'!J$10:K$952, 2, 0))</f>
        <v>2.7528688999999999E-2</v>
      </c>
      <c r="J133" s="162">
        <f t="shared" si="6"/>
        <v>1.08</v>
      </c>
      <c r="L133" s="134">
        <f t="shared" si="7"/>
        <v>1.6900000000000002</v>
      </c>
      <c r="M133" s="25" t="s">
        <v>384</v>
      </c>
      <c r="N133" s="163"/>
    </row>
    <row r="134" spans="1:14" ht="15" customHeight="1">
      <c r="A134" s="23" t="s">
        <v>394</v>
      </c>
      <c r="B134" s="359"/>
      <c r="C134" s="278" t="str">
        <f>IF(ISERROR(VLOOKUP($A134,'Indices - Water'!D$10:E$999,2, 0)), "", VLOOKUP($A134,'Indices - Water'!D$10:E$999, 2, 0))</f>
        <v/>
      </c>
      <c r="D134" s="53" t="str">
        <f t="shared" si="4"/>
        <v/>
      </c>
      <c r="E134" s="359"/>
      <c r="F134" s="15" t="str">
        <f>IF(ISERROR(VLOOKUP($A134,'Indices - Water'!G$10:H$1000,2, 0)), "", VLOOKUP($A134,'Indices - Water'!G$10:H$1000, 2, 0))</f>
        <v/>
      </c>
      <c r="G134" s="53" t="str">
        <f t="shared" si="5"/>
        <v/>
      </c>
      <c r="H134" s="359"/>
      <c r="I134" s="121" t="str">
        <f>IF(ISERROR(VLOOKUP($A134,'Indices - Water'!J$10:K$952,2, 0)), "", VLOOKUP($A134,'Indices - Water'!J$10:K$952, 2, 0))</f>
        <v/>
      </c>
      <c r="J134" s="162" t="str">
        <f t="shared" si="6"/>
        <v/>
      </c>
      <c r="L134" s="134" t="str">
        <f t="shared" si="7"/>
        <v/>
      </c>
      <c r="M134" s="25" t="s">
        <v>384</v>
      </c>
      <c r="N134" s="163"/>
    </row>
    <row r="135" spans="1:14" ht="15" customHeight="1">
      <c r="A135" s="23" t="s">
        <v>221</v>
      </c>
      <c r="B135" s="359"/>
      <c r="C135" s="278">
        <f>IF(ISERROR(VLOOKUP($A135,'Indices - Water'!D$10:E$999,2, 0)), "", VLOOKUP($A135,'Indices - Water'!D$10:E$999, 2, 0))</f>
        <v>0.8</v>
      </c>
      <c r="D135" s="53">
        <f t="shared" si="4"/>
        <v>1.01</v>
      </c>
      <c r="E135" s="359"/>
      <c r="F135" s="15">
        <f>IF(ISERROR(VLOOKUP($A135,'Indices - Water'!G$10:H$1000,2, 0)), "", VLOOKUP($A135,'Indices - Water'!G$10:H$1000, 2, 0))</f>
        <v>73.057649999999995</v>
      </c>
      <c r="G135" s="53">
        <f t="shared" si="5"/>
        <v>8.1199999999999992</v>
      </c>
      <c r="H135" s="359"/>
      <c r="I135" s="121" t="str">
        <f>IF(ISERROR(VLOOKUP($A135,'Indices - Water'!J$10:K$952,2, 0)), "", VLOOKUP($A135,'Indices - Water'!J$10:K$952, 2, 0))</f>
        <v/>
      </c>
      <c r="J135" s="162" t="str">
        <f t="shared" si="6"/>
        <v/>
      </c>
      <c r="L135" s="134">
        <f t="shared" si="7"/>
        <v>4.5649999999999995</v>
      </c>
      <c r="M135" s="25" t="s">
        <v>384</v>
      </c>
      <c r="N135" s="163"/>
    </row>
    <row r="136" spans="1:14" ht="15" customHeight="1">
      <c r="A136" s="23" t="s">
        <v>223</v>
      </c>
      <c r="B136" s="359"/>
      <c r="C136" s="278">
        <f>IF(ISERROR(VLOOKUP($A136,'Indices - Water'!D$10:E$999,2, 0)), "", VLOOKUP($A136,'Indices - Water'!D$10:E$999, 2, 0))</f>
        <v>0.01</v>
      </c>
      <c r="D136" s="53">
        <f t="shared" si="4"/>
        <v>1</v>
      </c>
      <c r="E136" s="359"/>
      <c r="F136" s="15">
        <f>IF(ISERROR(VLOOKUP($A136,'Indices - Water'!G$10:H$1000,2, 0)), "", VLOOKUP($A136,'Indices - Water'!G$10:H$1000, 2, 0))</f>
        <v>0</v>
      </c>
      <c r="G136" s="53">
        <f t="shared" si="5"/>
        <v>1</v>
      </c>
      <c r="H136" s="359"/>
      <c r="I136" s="121">
        <f>IF(ISERROR(VLOOKUP($A136,'Indices - Water'!J$10:K$952,2, 0)), "", VLOOKUP($A136,'Indices - Water'!J$10:K$952, 2, 0))</f>
        <v>0</v>
      </c>
      <c r="J136" s="162">
        <f t="shared" si="6"/>
        <v>1</v>
      </c>
      <c r="L136" s="134">
        <f t="shared" si="7"/>
        <v>1</v>
      </c>
      <c r="M136" s="25" t="s">
        <v>384</v>
      </c>
      <c r="N136" s="163"/>
    </row>
    <row r="137" spans="1:14" ht="15" customHeight="1">
      <c r="A137" s="23" t="s">
        <v>225</v>
      </c>
      <c r="B137" s="359"/>
      <c r="C137" s="278">
        <f>IF(ISERROR(VLOOKUP($A137,'Indices - Water'!D$10:E$999,2, 0)), "", VLOOKUP($A137,'Indices - Water'!D$10:E$999, 2, 0))</f>
        <v>0.46</v>
      </c>
      <c r="D137" s="53">
        <f t="shared" si="4"/>
        <v>1.01</v>
      </c>
      <c r="E137" s="359"/>
      <c r="F137" s="15">
        <f>IF(ISERROR(VLOOKUP($A137,'Indices - Water'!G$10:H$1000,2, 0)), "", VLOOKUP($A137,'Indices - Water'!G$10:H$1000, 2, 0))</f>
        <v>35.942909999999998</v>
      </c>
      <c r="G137" s="53">
        <f t="shared" si="5"/>
        <v>4.5</v>
      </c>
      <c r="H137" s="359"/>
      <c r="I137" s="121" t="str">
        <f>IF(ISERROR(VLOOKUP($A137,'Indices - Water'!J$10:K$952,2, 0)), "", VLOOKUP($A137,'Indices - Water'!J$10:K$952, 2, 0))</f>
        <v/>
      </c>
      <c r="J137" s="162" t="str">
        <f t="shared" si="6"/>
        <v/>
      </c>
      <c r="L137" s="134">
        <f t="shared" si="7"/>
        <v>2.7549999999999999</v>
      </c>
      <c r="M137" s="25" t="s">
        <v>384</v>
      </c>
      <c r="N137" s="163"/>
    </row>
    <row r="138" spans="1:14" ht="15" customHeight="1">
      <c r="A138" s="23" t="s">
        <v>227</v>
      </c>
      <c r="B138" s="359"/>
      <c r="C138" s="278">
        <f>IF(ISERROR(VLOOKUP($A138,'Indices - Water'!D$10:E$999,2, 0)), "", VLOOKUP($A138,'Indices - Water'!D$10:E$999, 2, 0))</f>
        <v>0.16</v>
      </c>
      <c r="D138" s="53">
        <f t="shared" si="4"/>
        <v>1</v>
      </c>
      <c r="E138" s="359"/>
      <c r="F138" s="15">
        <f>IF(ISERROR(VLOOKUP($A138,'Indices - Water'!G$10:H$1000,2, 0)), "", VLOOKUP($A138,'Indices - Water'!G$10:H$1000, 2, 0))</f>
        <v>39.030450000000002</v>
      </c>
      <c r="G138" s="53">
        <f t="shared" si="5"/>
        <v>4.8099999999999996</v>
      </c>
      <c r="H138" s="359"/>
      <c r="I138" s="121">
        <f>IF(ISERROR(VLOOKUP($A138,'Indices - Water'!J$10:K$952,2, 0)), "", VLOOKUP($A138,'Indices - Water'!J$10:K$952, 2, 0))</f>
        <v>0</v>
      </c>
      <c r="J138" s="162">
        <f t="shared" si="6"/>
        <v>1</v>
      </c>
      <c r="L138" s="134">
        <f t="shared" si="7"/>
        <v>2.27</v>
      </c>
      <c r="M138" s="25" t="s">
        <v>384</v>
      </c>
      <c r="N138" s="163"/>
    </row>
    <row r="139" spans="1:14" ht="15" customHeight="1">
      <c r="A139" s="23" t="s">
        <v>229</v>
      </c>
      <c r="B139" s="359"/>
      <c r="C139" s="278">
        <f>IF(ISERROR(VLOOKUP($A139,'Indices - Water'!D$10:E$999,2, 0)), "", VLOOKUP($A139,'Indices - Water'!D$10:E$999, 2, 0))</f>
        <v>10.43</v>
      </c>
      <c r="D139" s="53">
        <f t="shared" si="4"/>
        <v>1.1200000000000001</v>
      </c>
      <c r="E139" s="359"/>
      <c r="F139" s="15">
        <f>IF(ISERROR(VLOOKUP($A139,'Indices - Water'!G$10:H$1000,2, 0)), "", VLOOKUP($A139,'Indices - Water'!G$10:H$1000, 2, 0))</f>
        <v>2.0324040000000001</v>
      </c>
      <c r="G139" s="53">
        <f t="shared" si="5"/>
        <v>1.2</v>
      </c>
      <c r="H139" s="359"/>
      <c r="I139" s="121">
        <f>IF(ISERROR(VLOOKUP($A139,'Indices - Water'!J$10:K$952,2, 0)), "", VLOOKUP($A139,'Indices - Water'!J$10:K$952, 2, 0))</f>
        <v>4.9352927999999997E-2</v>
      </c>
      <c r="J139" s="162">
        <f t="shared" si="6"/>
        <v>1.1299999999999999</v>
      </c>
      <c r="L139" s="134">
        <f t="shared" si="7"/>
        <v>1.1500000000000001</v>
      </c>
      <c r="M139" s="25" t="s">
        <v>384</v>
      </c>
      <c r="N139" s="163"/>
    </row>
    <row r="140" spans="1:14" ht="15" customHeight="1">
      <c r="A140" s="23" t="s">
        <v>231</v>
      </c>
      <c r="B140" s="359"/>
      <c r="C140" s="278">
        <f>IF(ISERROR(VLOOKUP($A140,'Indices - Water'!D$10:E$999,2, 0)), "", VLOOKUP($A140,'Indices - Water'!D$10:E$999, 2, 0))</f>
        <v>1.47</v>
      </c>
      <c r="D140" s="53">
        <f t="shared" si="4"/>
        <v>1.02</v>
      </c>
      <c r="E140" s="359"/>
      <c r="F140" s="15">
        <f>IF(ISERROR(VLOOKUP($A140,'Indices - Water'!G$10:H$1000,2, 0)), "", VLOOKUP($A140,'Indices - Water'!G$10:H$1000, 2, 0))</f>
        <v>1.697217</v>
      </c>
      <c r="G140" s="53">
        <f t="shared" si="5"/>
        <v>1.17</v>
      </c>
      <c r="H140" s="359"/>
      <c r="I140" s="121">
        <f>IF(ISERROR(VLOOKUP($A140,'Indices - Water'!J$10:K$952,2, 0)), "", VLOOKUP($A140,'Indices - Water'!J$10:K$952, 2, 0))</f>
        <v>8.3777909999999997E-2</v>
      </c>
      <c r="J140" s="162">
        <f t="shared" si="6"/>
        <v>1.23</v>
      </c>
      <c r="L140" s="134">
        <f t="shared" si="7"/>
        <v>1.1399999999999999</v>
      </c>
      <c r="M140" s="25" t="s">
        <v>384</v>
      </c>
      <c r="N140" s="163"/>
    </row>
    <row r="141" spans="1:14" ht="15" customHeight="1">
      <c r="A141" s="23" t="s">
        <v>233</v>
      </c>
      <c r="B141" s="359"/>
      <c r="C141" s="278">
        <f>IF(ISERROR(VLOOKUP($A141,'Indices - Water'!D$10:E$999,2, 0)), "", VLOOKUP($A141,'Indices - Water'!D$10:E$999, 2, 0))</f>
        <v>33.39</v>
      </c>
      <c r="D141" s="53">
        <f t="shared" si="4"/>
        <v>1.39</v>
      </c>
      <c r="E141" s="359"/>
      <c r="F141" s="15">
        <f>IF(ISERROR(VLOOKUP($A141,'Indices - Water'!G$10:H$1000,2, 0)), "", VLOOKUP($A141,'Indices - Water'!G$10:H$1000, 2, 0))</f>
        <v>1.4925999999999999</v>
      </c>
      <c r="G141" s="53">
        <f t="shared" si="5"/>
        <v>1.1499999999999999</v>
      </c>
      <c r="H141" s="359"/>
      <c r="I141" s="121">
        <f>IF(ISERROR(VLOOKUP($A141,'Indices - Water'!J$10:K$952,2, 0)), "", VLOOKUP($A141,'Indices - Water'!J$10:K$952, 2, 0))</f>
        <v>4.7071885000000001E-2</v>
      </c>
      <c r="J141" s="162">
        <f t="shared" si="6"/>
        <v>1.1299999999999999</v>
      </c>
      <c r="L141" s="134">
        <f t="shared" si="7"/>
        <v>1.2233333333333334</v>
      </c>
      <c r="M141" s="25" t="s">
        <v>384</v>
      </c>
      <c r="N141" s="163"/>
    </row>
    <row r="142" spans="1:14" ht="15" customHeight="1">
      <c r="A142" s="23" t="s">
        <v>235</v>
      </c>
      <c r="B142" s="359"/>
      <c r="C142" s="278">
        <f>IF(ISERROR(VLOOKUP($A142,'Indices - Water'!D$10:E$999,2, 0)), "", VLOOKUP($A142,'Indices - Water'!D$10:E$999, 2, 0))</f>
        <v>0.28999999999999998</v>
      </c>
      <c r="D142" s="53">
        <f t="shared" si="4"/>
        <v>1</v>
      </c>
      <c r="E142" s="359"/>
      <c r="F142" s="15">
        <f>IF(ISERROR(VLOOKUP($A142,'Indices - Water'!G$10:H$1000,2, 0)), "", VLOOKUP($A142,'Indices - Water'!G$10:H$1000, 2, 0))</f>
        <v>4.8611110000000002</v>
      </c>
      <c r="G142" s="53">
        <f t="shared" si="5"/>
        <v>1.47</v>
      </c>
      <c r="H142" s="359"/>
      <c r="I142" s="121">
        <f>IF(ISERROR(VLOOKUP($A142,'Indices - Water'!J$10:K$952,2, 0)), "", VLOOKUP($A142,'Indices - Water'!J$10:K$952, 2, 0))</f>
        <v>8.0160300000000002E-4</v>
      </c>
      <c r="J142" s="162">
        <f t="shared" si="6"/>
        <v>1</v>
      </c>
      <c r="L142" s="134">
        <f t="shared" si="7"/>
        <v>1.1566666666666665</v>
      </c>
      <c r="M142" s="25" t="s">
        <v>384</v>
      </c>
      <c r="N142" s="163"/>
    </row>
    <row r="143" spans="1:14" ht="15" customHeight="1">
      <c r="A143" s="23" t="s">
        <v>395</v>
      </c>
      <c r="B143" s="359"/>
      <c r="C143" s="278" t="str">
        <f>IF(ISERROR(VLOOKUP($A143,'Indices - Water'!D$10:E$999,2, 0)), "", VLOOKUP($A143,'Indices - Water'!D$10:E$999, 2, 0))</f>
        <v/>
      </c>
      <c r="D143" s="53"/>
      <c r="E143" s="359"/>
      <c r="F143" s="15" t="str">
        <f>IF(ISERROR(VLOOKUP($A143,'Indices - Water'!G$10:H$1000,2, 0)), "", VLOOKUP($A143,'Indices - Water'!G$10:H$1000, 2, 0))</f>
        <v/>
      </c>
      <c r="G143" s="53" t="str">
        <f t="shared" si="5"/>
        <v/>
      </c>
      <c r="H143" s="359"/>
      <c r="I143" s="121" t="str">
        <f>IF(ISERROR(VLOOKUP($A143,'Indices - Water'!J$10:K$952,2, 0)), "", VLOOKUP($A143,'Indices - Water'!J$10:K$952, 2, 0))</f>
        <v/>
      </c>
      <c r="J143" s="162" t="str">
        <f t="shared" si="6"/>
        <v/>
      </c>
      <c r="L143" s="134" t="str">
        <f t="shared" si="7"/>
        <v/>
      </c>
      <c r="M143" s="25" t="s">
        <v>384</v>
      </c>
      <c r="N143" s="163"/>
    </row>
    <row r="144" spans="1:14" ht="15" customHeight="1">
      <c r="A144" s="23" t="s">
        <v>237</v>
      </c>
      <c r="B144" s="359"/>
      <c r="C144" s="278">
        <f>IF(ISERROR(VLOOKUP($A144,'Indices - Water'!D$10:E$999,2, 0)), "", VLOOKUP($A144,'Indices - Water'!D$10:E$999, 2, 0))</f>
        <v>9.5</v>
      </c>
      <c r="D144" s="53">
        <f t="shared" si="4"/>
        <v>1.1100000000000001</v>
      </c>
      <c r="E144" s="359"/>
      <c r="F144" s="15">
        <f>IF(ISERROR(VLOOKUP($A144,'Indices - Water'!G$10:H$1000,2, 0)), "", VLOOKUP($A144,'Indices - Water'!G$10:H$1000, 2, 0))</f>
        <v>0.31062099999999998</v>
      </c>
      <c r="G144" s="53">
        <f t="shared" si="5"/>
        <v>1.03</v>
      </c>
      <c r="H144" s="359"/>
      <c r="I144" s="121" t="str">
        <f>IF(ISERROR(VLOOKUP($A144,'Indices - Water'!J$10:K$952,2, 0)), "", VLOOKUP($A144,'Indices - Water'!J$10:K$952, 2, 0))</f>
        <v/>
      </c>
      <c r="J144" s="162" t="str">
        <f t="shared" si="6"/>
        <v/>
      </c>
      <c r="L144" s="134">
        <f t="shared" si="7"/>
        <v>1.07</v>
      </c>
      <c r="M144" s="25" t="s">
        <v>384</v>
      </c>
      <c r="N144" s="163"/>
    </row>
    <row r="145" spans="1:14" ht="15" customHeight="1">
      <c r="A145" s="23" t="s">
        <v>239</v>
      </c>
      <c r="B145" s="359"/>
      <c r="C145" s="278">
        <f>IF(ISERROR(VLOOKUP($A145,'Indices - Water'!D$10:E$999,2, 0)), "", VLOOKUP($A145,'Indices - Water'!D$10:E$999, 2, 0))</f>
        <v>8.31</v>
      </c>
      <c r="D145" s="53">
        <f t="shared" si="4"/>
        <v>1.1000000000000001</v>
      </c>
      <c r="E145" s="359"/>
      <c r="F145" s="15">
        <f>IF(ISERROR(VLOOKUP($A145,'Indices - Water'!G$10:H$1000,2, 0)), "", VLOOKUP($A145,'Indices - Water'!G$10:H$1000, 2, 0))</f>
        <v>73.481930000000006</v>
      </c>
      <c r="G145" s="53">
        <f t="shared" si="5"/>
        <v>8.17</v>
      </c>
      <c r="H145" s="359"/>
      <c r="I145" s="121">
        <f>IF(ISERROR(VLOOKUP($A145,'Indices - Water'!J$10:K$952,2, 0)), "", VLOOKUP($A145,'Indices - Water'!J$10:K$952, 2, 0))</f>
        <v>1.5850733999999998E-2</v>
      </c>
      <c r="J145" s="162">
        <f t="shared" si="6"/>
        <v>1.04</v>
      </c>
      <c r="L145" s="134">
        <f t="shared" si="7"/>
        <v>3.4366666666666661</v>
      </c>
      <c r="M145" s="25" t="s">
        <v>384</v>
      </c>
      <c r="N145" s="163"/>
    </row>
    <row r="146" spans="1:14" ht="15" customHeight="1">
      <c r="A146" s="23" t="s">
        <v>241</v>
      </c>
      <c r="B146" s="359"/>
      <c r="C146" s="278">
        <f>IF(ISERROR(VLOOKUP($A146,'Indices - Water'!D$10:E$999,2, 0)), "", VLOOKUP($A146,'Indices - Water'!D$10:E$999, 2, 0))</f>
        <v>4.8899999999999997</v>
      </c>
      <c r="D146" s="53">
        <f t="shared" si="4"/>
        <v>1.06</v>
      </c>
      <c r="E146" s="359"/>
      <c r="F146" s="15">
        <f>IF(ISERROR(VLOOKUP($A146,'Indices - Water'!G$10:H$1000,2, 0)), "", VLOOKUP($A146,'Indices - Water'!G$10:H$1000, 2, 0))</f>
        <v>24.214490000000001</v>
      </c>
      <c r="G146" s="53">
        <f t="shared" si="5"/>
        <v>3.36</v>
      </c>
      <c r="H146" s="359"/>
      <c r="I146" s="121">
        <f>IF(ISERROR(VLOOKUP($A146,'Indices - Water'!J$10:K$952,2, 0)), "", VLOOKUP($A146,'Indices - Water'!J$10:K$952, 2, 0))</f>
        <v>1.4217018999999999E-2</v>
      </c>
      <c r="J146" s="162">
        <f t="shared" si="6"/>
        <v>1.04</v>
      </c>
      <c r="L146" s="134">
        <f t="shared" si="7"/>
        <v>1.82</v>
      </c>
      <c r="M146" s="25" t="s">
        <v>384</v>
      </c>
      <c r="N146" s="163"/>
    </row>
    <row r="147" spans="1:14" ht="15" customHeight="1">
      <c r="A147" s="23" t="s">
        <v>243</v>
      </c>
      <c r="B147" s="359"/>
      <c r="C147" s="278">
        <f>IF(ISERROR(VLOOKUP($A147,'Indices - Water'!D$10:E$999,2, 0)), "", VLOOKUP($A147,'Indices - Water'!D$10:E$999, 2, 0))</f>
        <v>1.27</v>
      </c>
      <c r="D147" s="53">
        <f t="shared" si="4"/>
        <v>1.01</v>
      </c>
      <c r="E147" s="359"/>
      <c r="F147" s="15">
        <f>IF(ISERROR(VLOOKUP($A147,'Indices - Water'!G$10:H$1000,2, 0)), "", VLOOKUP($A147,'Indices - Water'!G$10:H$1000, 2, 0))</f>
        <v>4.8666000000000001E-2</v>
      </c>
      <c r="G147" s="53">
        <f t="shared" si="5"/>
        <v>1</v>
      </c>
      <c r="H147" s="359"/>
      <c r="I147" s="121">
        <f>IF(ISERROR(VLOOKUP($A147,'Indices - Water'!J$10:K$952,2, 0)), "", VLOOKUP($A147,'Indices - Water'!J$10:K$952, 2, 0))</f>
        <v>0.223800794</v>
      </c>
      <c r="J147" s="162">
        <f t="shared" si="6"/>
        <v>1.61</v>
      </c>
      <c r="L147" s="134">
        <f t="shared" si="7"/>
        <v>1.2066666666666668</v>
      </c>
      <c r="M147" s="25" t="s">
        <v>384</v>
      </c>
      <c r="N147" s="163"/>
    </row>
    <row r="148" spans="1:14" ht="15" customHeight="1">
      <c r="A148" s="23" t="s">
        <v>245</v>
      </c>
      <c r="B148" s="359"/>
      <c r="C148" s="278">
        <f>IF(ISERROR(VLOOKUP($A148,'Indices - Water'!D$10:E$999,2, 0)), "", VLOOKUP($A148,'Indices - Water'!D$10:E$999, 2, 0))</f>
        <v>2.58</v>
      </c>
      <c r="D148" s="53">
        <f t="shared" si="4"/>
        <v>1.03</v>
      </c>
      <c r="E148" s="359"/>
      <c r="F148" s="15">
        <f>IF(ISERROR(VLOOKUP($A148,'Indices - Water'!G$10:H$1000,2, 0)), "", VLOOKUP($A148,'Indices - Water'!G$10:H$1000, 2, 0))</f>
        <v>1.496291</v>
      </c>
      <c r="G148" s="53">
        <f t="shared" si="5"/>
        <v>1.1499999999999999</v>
      </c>
      <c r="H148" s="359"/>
      <c r="I148" s="121" t="str">
        <f>IF(ISERROR(VLOOKUP($A148,'Indices - Water'!J$10:K$952,2, 0)), "", VLOOKUP($A148,'Indices - Water'!J$10:K$952, 2, 0))</f>
        <v/>
      </c>
      <c r="J148" s="162" t="str">
        <f t="shared" si="6"/>
        <v/>
      </c>
      <c r="L148" s="134">
        <f t="shared" si="7"/>
        <v>1.0899999999999999</v>
      </c>
      <c r="M148" s="25" t="s">
        <v>384</v>
      </c>
      <c r="N148" s="163"/>
    </row>
    <row r="149" spans="1:14" ht="15" customHeight="1">
      <c r="A149" s="23" t="s">
        <v>247</v>
      </c>
      <c r="B149" s="359"/>
      <c r="C149" s="278">
        <f>IF(ISERROR(VLOOKUP($A149,'Indices - Water'!D$10:E$999,2, 0)), "", VLOOKUP($A149,'Indices - Water'!D$10:E$999, 2, 0))</f>
        <v>12.48</v>
      </c>
      <c r="D149" s="53">
        <f t="shared" si="4"/>
        <v>1.1499999999999999</v>
      </c>
      <c r="E149" s="359"/>
      <c r="F149" s="15">
        <f>IF(ISERROR(VLOOKUP($A149,'Indices - Water'!G$10:H$1000,2, 0)), "", VLOOKUP($A149,'Indices - Water'!G$10:H$1000, 2, 0))</f>
        <v>15.7515</v>
      </c>
      <c r="G149" s="53">
        <f t="shared" si="5"/>
        <v>2.54</v>
      </c>
      <c r="H149" s="359"/>
      <c r="I149" s="121">
        <f>IF(ISERROR(VLOOKUP($A149,'Indices - Water'!J$10:K$952,2, 0)), "", VLOOKUP($A149,'Indices - Water'!J$10:K$952, 2, 0))</f>
        <v>9.2752930999999997E-2</v>
      </c>
      <c r="J149" s="162">
        <f t="shared" si="6"/>
        <v>1.25</v>
      </c>
      <c r="L149" s="134">
        <f t="shared" si="7"/>
        <v>1.6466666666666665</v>
      </c>
      <c r="M149" s="25" t="s">
        <v>384</v>
      </c>
      <c r="N149" s="163"/>
    </row>
    <row r="150" spans="1:14" ht="15" customHeight="1">
      <c r="A150" s="23" t="s">
        <v>250</v>
      </c>
      <c r="B150" s="359"/>
      <c r="C150" s="278">
        <f>IF(ISERROR(VLOOKUP($A150,'Indices - Water'!D$10:E$999,2, 0)), "", VLOOKUP($A150,'Indices - Water'!D$10:E$999, 2, 0))</f>
        <v>8.66</v>
      </c>
      <c r="D150" s="53">
        <f t="shared" ref="D150:D213" si="8">IF(C150="", "", ROUND(1 + 9 * ((C150 - MIN($C$21:$C$1600)) / (MAX($C$21:$C$1600) - MIN($C$21:$C$1600))), 2))</f>
        <v>1.1000000000000001</v>
      </c>
      <c r="E150" s="359"/>
      <c r="F150" s="15">
        <f>IF(ISERROR(VLOOKUP($A150,'Indices - Water'!G$10:H$1000,2, 0)), "", VLOOKUP($A150,'Indices - Water'!G$10:H$1000, 2, 0))</f>
        <v>13.225070000000001</v>
      </c>
      <c r="G150" s="53">
        <f t="shared" ref="G150:G213" si="9">IF(F150="", "", ROUND(1 + 9 * ((F150 - MIN($F$21:$F$1600)) / (MAX($F$21:$F$1600) - MIN($F$21:$F$1600))), 2))</f>
        <v>2.29</v>
      </c>
      <c r="H150" s="359"/>
      <c r="I150" s="121">
        <f>IF(ISERROR(VLOOKUP($A150,'Indices - Water'!J$10:K$952,2, 0)), "", VLOOKUP($A150,'Indices - Water'!J$10:K$952, 2, 0))</f>
        <v>1.9481030000000001E-3</v>
      </c>
      <c r="J150" s="162">
        <f t="shared" ref="J150:J213" si="10">IF(I150="", "", ROUND(1 + 9 * ((I150 - MIN($I$21:$I$1600)) / (MAX($I$21:$I$1600) - MIN($I$21:$I$1600))), 2))</f>
        <v>1.01</v>
      </c>
      <c r="L150" s="134">
        <f t="shared" ref="L150:L213" si="11">IF(ISERROR(AVERAGE(D150,G150,J150)),"",AVERAGE(D150,G150,J150))</f>
        <v>1.4666666666666668</v>
      </c>
      <c r="M150" s="25" t="s">
        <v>384</v>
      </c>
      <c r="N150" s="163"/>
    </row>
    <row r="151" spans="1:14" ht="15" customHeight="1">
      <c r="A151" s="23" t="s">
        <v>252</v>
      </c>
      <c r="B151" s="359"/>
      <c r="C151" s="278">
        <f>IF(ISERROR(VLOOKUP($A151,'Indices - Water'!D$10:E$999,2, 0)), "", VLOOKUP($A151,'Indices - Water'!D$10:E$999, 2, 0))</f>
        <v>0.47</v>
      </c>
      <c r="D151" s="53">
        <f t="shared" si="8"/>
        <v>1.01</v>
      </c>
      <c r="E151" s="359"/>
      <c r="F151" s="15">
        <f>IF(ISERROR(VLOOKUP($A151,'Indices - Water'!G$10:H$1000,2, 0)), "", VLOOKUP($A151,'Indices - Water'!G$10:H$1000, 2, 0))</f>
        <v>1.545167</v>
      </c>
      <c r="G151" s="53">
        <f t="shared" si="9"/>
        <v>1.1499999999999999</v>
      </c>
      <c r="H151" s="359"/>
      <c r="I151" s="121" t="str">
        <f>IF(ISERROR(VLOOKUP($A151,'Indices - Water'!J$10:K$952,2, 0)), "", VLOOKUP($A151,'Indices - Water'!J$10:K$952, 2, 0))</f>
        <v/>
      </c>
      <c r="J151" s="162" t="str">
        <f t="shared" si="10"/>
        <v/>
      </c>
      <c r="L151" s="134">
        <f t="shared" si="11"/>
        <v>1.08</v>
      </c>
      <c r="M151" s="25" t="s">
        <v>384</v>
      </c>
      <c r="N151" s="163"/>
    </row>
    <row r="152" spans="1:14" ht="15" customHeight="1">
      <c r="A152" s="23" t="s">
        <v>254</v>
      </c>
      <c r="B152" s="359"/>
      <c r="C152" s="278">
        <f>IF(ISERROR(VLOOKUP($A152,'Indices - Water'!D$10:E$999,2, 0)), "", VLOOKUP($A152,'Indices - Water'!D$10:E$999, 2, 0))</f>
        <v>2.69</v>
      </c>
      <c r="D152" s="53">
        <f t="shared" si="8"/>
        <v>1.03</v>
      </c>
      <c r="E152" s="359"/>
      <c r="F152" s="15">
        <f>IF(ISERROR(VLOOKUP($A152,'Indices - Water'!G$10:H$1000,2, 0)), "", VLOOKUP($A152,'Indices - Water'!G$10:H$1000, 2, 0))</f>
        <v>40.50788</v>
      </c>
      <c r="G152" s="53">
        <f t="shared" si="9"/>
        <v>4.95</v>
      </c>
      <c r="H152" s="359"/>
      <c r="I152" s="121">
        <f>IF(ISERROR(VLOOKUP($A152,'Indices - Water'!J$10:K$952,2, 0)), "", VLOOKUP($A152,'Indices - Water'!J$10:K$952, 2, 0))</f>
        <v>0</v>
      </c>
      <c r="J152" s="162">
        <f t="shared" si="10"/>
        <v>1</v>
      </c>
      <c r="L152" s="134">
        <f t="shared" si="11"/>
        <v>2.3266666666666667</v>
      </c>
      <c r="M152" s="25" t="s">
        <v>384</v>
      </c>
      <c r="N152" s="163"/>
    </row>
    <row r="153" spans="1:14" ht="15" customHeight="1">
      <c r="A153" s="23" t="s">
        <v>256</v>
      </c>
      <c r="B153" s="359"/>
      <c r="C153" s="278">
        <f>IF(ISERROR(VLOOKUP($A153,'Indices - Water'!D$10:E$999,2, 0)), "", VLOOKUP($A153,'Indices - Water'!D$10:E$999, 2, 0))</f>
        <v>1.92</v>
      </c>
      <c r="D153" s="53">
        <f t="shared" si="8"/>
        <v>1.02</v>
      </c>
      <c r="E153" s="359"/>
      <c r="F153" s="15">
        <f>IF(ISERROR(VLOOKUP($A153,'Indices - Water'!G$10:H$1000,2, 0)), "", VLOOKUP($A153,'Indices - Water'!G$10:H$1000, 2, 0))</f>
        <v>12.4282</v>
      </c>
      <c r="G153" s="53">
        <f t="shared" si="9"/>
        <v>2.21</v>
      </c>
      <c r="H153" s="359"/>
      <c r="I153" s="121">
        <f>IF(ISERROR(VLOOKUP($A153,'Indices - Water'!J$10:K$952,2, 0)), "", VLOOKUP($A153,'Indices - Water'!J$10:K$952, 2, 0))</f>
        <v>2.01005E-4</v>
      </c>
      <c r="J153" s="162">
        <f t="shared" si="10"/>
        <v>1</v>
      </c>
      <c r="L153" s="134">
        <f t="shared" si="11"/>
        <v>1.4100000000000001</v>
      </c>
      <c r="M153" s="25" t="s">
        <v>384</v>
      </c>
      <c r="N153" s="163"/>
    </row>
    <row r="154" spans="1:14" ht="15" customHeight="1">
      <c r="A154" s="23" t="s">
        <v>258</v>
      </c>
      <c r="B154" s="359"/>
      <c r="C154" s="278">
        <f>IF(ISERROR(VLOOKUP($A154,'Indices - Water'!D$10:E$999,2, 0)), "", VLOOKUP($A154,'Indices - Water'!D$10:E$999, 2, 0))</f>
        <v>183.45</v>
      </c>
      <c r="D154" s="53">
        <f t="shared" si="8"/>
        <v>3.17</v>
      </c>
      <c r="E154" s="359"/>
      <c r="F154" s="15">
        <f>IF(ISERROR(VLOOKUP($A154,'Indices - Water'!G$10:H$1000,2, 0)), "", VLOOKUP($A154,'Indices - Water'!G$10:H$1000, 2, 0))</f>
        <v>0.76315100000000002</v>
      </c>
      <c r="G154" s="53">
        <f t="shared" si="9"/>
        <v>1.07</v>
      </c>
      <c r="H154" s="359"/>
      <c r="I154" s="121">
        <f>IF(ISERROR(VLOOKUP($A154,'Indices - Water'!J$10:K$952,2, 0)), "", VLOOKUP($A154,'Indices - Water'!J$10:K$952, 2, 0))</f>
        <v>4.0311219999999998E-3</v>
      </c>
      <c r="J154" s="162">
        <f t="shared" si="10"/>
        <v>1.01</v>
      </c>
      <c r="L154" s="134">
        <f t="shared" si="11"/>
        <v>1.75</v>
      </c>
      <c r="M154" s="25" t="s">
        <v>384</v>
      </c>
      <c r="N154" s="163"/>
    </row>
    <row r="155" spans="1:14" ht="15" customHeight="1">
      <c r="A155" s="23" t="s">
        <v>396</v>
      </c>
      <c r="B155" s="359"/>
      <c r="C155" s="278" t="str">
        <f>IF(ISERROR(VLOOKUP($A155,'Indices - Water'!D$10:E$999,2, 0)), "", VLOOKUP($A155,'Indices - Water'!D$10:E$999, 2, 0))</f>
        <v/>
      </c>
      <c r="D155" s="53" t="str">
        <f t="shared" si="8"/>
        <v/>
      </c>
      <c r="E155" s="359"/>
      <c r="F155" s="15" t="str">
        <f>IF(ISERROR(VLOOKUP($A155,'Indices - Water'!G$10:H$1000,2, 0)), "", VLOOKUP($A155,'Indices - Water'!G$10:H$1000, 2, 0))</f>
        <v/>
      </c>
      <c r="G155" s="53" t="str">
        <f t="shared" si="9"/>
        <v/>
      </c>
      <c r="H155" s="359"/>
      <c r="I155" s="121">
        <f>IF(ISERROR(VLOOKUP($A155,'Indices - Water'!J$10:K$952,2, 0)), "", VLOOKUP($A155,'Indices - Water'!J$10:K$952, 2, 0))</f>
        <v>0.38888888900000002</v>
      </c>
      <c r="J155" s="162">
        <f t="shared" si="10"/>
        <v>2.06</v>
      </c>
      <c r="L155" s="134">
        <f t="shared" si="11"/>
        <v>2.06</v>
      </c>
      <c r="M155" s="25" t="s">
        <v>384</v>
      </c>
      <c r="N155" s="163"/>
    </row>
    <row r="156" spans="1:14" ht="15" customHeight="1">
      <c r="A156" s="23" t="s">
        <v>260</v>
      </c>
      <c r="B156" s="359"/>
      <c r="C156" s="278">
        <f>IF(ISERROR(VLOOKUP($A156,'Indices - Water'!D$10:E$999,2, 0)), "", VLOOKUP($A156,'Indices - Water'!D$10:E$999, 2, 0))</f>
        <v>0.45</v>
      </c>
      <c r="D156" s="53">
        <f t="shared" si="8"/>
        <v>1.01</v>
      </c>
      <c r="E156" s="359"/>
      <c r="F156" s="15">
        <f>IF(ISERROR(VLOOKUP($A156,'Indices - Water'!G$10:H$1000,2, 0)), "", VLOOKUP($A156,'Indices - Water'!G$10:H$1000, 2, 0))</f>
        <v>8.8959860000000006</v>
      </c>
      <c r="G156" s="53">
        <f t="shared" si="9"/>
        <v>1.87</v>
      </c>
      <c r="H156" s="359"/>
      <c r="I156" s="121">
        <f>IF(ISERROR(VLOOKUP($A156,'Indices - Water'!J$10:K$952,2, 0)), "", VLOOKUP($A156,'Indices - Water'!J$10:K$952, 2, 0))</f>
        <v>2.3690022000000002E-2</v>
      </c>
      <c r="J156" s="162">
        <f t="shared" si="10"/>
        <v>1.06</v>
      </c>
      <c r="L156" s="134">
        <f t="shared" si="11"/>
        <v>1.3133333333333332</v>
      </c>
      <c r="M156" s="25" t="s">
        <v>384</v>
      </c>
      <c r="N156" s="163"/>
    </row>
    <row r="157" spans="1:14" ht="15" customHeight="1">
      <c r="A157" s="23" t="s">
        <v>262</v>
      </c>
      <c r="B157" s="359"/>
      <c r="C157" s="278">
        <f>IF(ISERROR(VLOOKUP($A157,'Indices - Water'!D$10:E$999,2, 0)), "", VLOOKUP($A157,'Indices - Water'!D$10:E$999, 2, 0))</f>
        <v>1.21</v>
      </c>
      <c r="D157" s="53">
        <f t="shared" si="8"/>
        <v>1.01</v>
      </c>
      <c r="E157" s="359"/>
      <c r="F157" s="15">
        <f>IF(ISERROR(VLOOKUP($A157,'Indices - Water'!G$10:H$1000,2, 0)), "", VLOOKUP($A157,'Indices - Water'!G$10:H$1000, 2, 0))</f>
        <v>0.51180499999999995</v>
      </c>
      <c r="G157" s="53">
        <f t="shared" si="9"/>
        <v>1.05</v>
      </c>
      <c r="H157" s="359"/>
      <c r="I157" s="121">
        <f>IF(ISERROR(VLOOKUP($A157,'Indices - Water'!J$10:K$952,2, 0)), "", VLOOKUP($A157,'Indices - Water'!J$10:K$952, 2, 0))</f>
        <v>1.233396138</v>
      </c>
      <c r="J157" s="162">
        <f t="shared" si="10"/>
        <v>4.37</v>
      </c>
      <c r="L157" s="134">
        <f t="shared" si="11"/>
        <v>2.1433333333333331</v>
      </c>
      <c r="M157" s="25" t="s">
        <v>384</v>
      </c>
      <c r="N157" s="163"/>
    </row>
    <row r="158" spans="1:14" ht="15" customHeight="1">
      <c r="A158" s="23" t="s">
        <v>264</v>
      </c>
      <c r="B158" s="359"/>
      <c r="C158" s="278">
        <f>IF(ISERROR(VLOOKUP($A158,'Indices - Water'!D$10:E$999,2, 0)), "", VLOOKUP($A158,'Indices - Water'!D$10:E$999, 2, 0))</f>
        <v>0.39</v>
      </c>
      <c r="D158" s="53">
        <f t="shared" si="8"/>
        <v>1</v>
      </c>
      <c r="E158" s="359"/>
      <c r="F158" s="15">
        <f>IF(ISERROR(VLOOKUP($A158,'Indices - Water'!G$10:H$1000,2, 0)), "", VLOOKUP($A158,'Indices - Water'!G$10:H$1000, 2, 0))</f>
        <v>42.744199999999999</v>
      </c>
      <c r="G158" s="53">
        <f t="shared" si="9"/>
        <v>5.17</v>
      </c>
      <c r="H158" s="359"/>
      <c r="I158" s="121">
        <f>IF(ISERROR(VLOOKUP($A158,'Indices - Water'!J$10:K$952,2, 0)), "", VLOOKUP($A158,'Indices - Water'!J$10:K$952, 2, 0))</f>
        <v>0.34856426600000001</v>
      </c>
      <c r="J158" s="162">
        <f t="shared" si="10"/>
        <v>1.95</v>
      </c>
      <c r="L158" s="134">
        <f t="shared" si="11"/>
        <v>2.7066666666666666</v>
      </c>
      <c r="M158" s="25" t="s">
        <v>384</v>
      </c>
      <c r="N158" s="163"/>
    </row>
    <row r="159" spans="1:14" ht="15" customHeight="1">
      <c r="A159" s="23" t="s">
        <v>266</v>
      </c>
      <c r="B159" s="359"/>
      <c r="C159" s="278">
        <f>IF(ISERROR(VLOOKUP($A159,'Indices - Water'!D$10:E$999,2, 0)), "", VLOOKUP($A159,'Indices - Water'!D$10:E$999, 2, 0))</f>
        <v>2.41</v>
      </c>
      <c r="D159" s="53">
        <f t="shared" si="8"/>
        <v>1.03</v>
      </c>
      <c r="E159" s="359"/>
      <c r="F159" s="15">
        <f>IF(ISERROR(VLOOKUP($A159,'Indices - Water'!G$10:H$1000,2, 0)), "", VLOOKUP($A159,'Indices - Water'!G$10:H$1000, 2, 0))</f>
        <v>6.3820969999999999</v>
      </c>
      <c r="G159" s="53">
        <f t="shared" si="9"/>
        <v>1.62</v>
      </c>
      <c r="H159" s="359"/>
      <c r="I159" s="121" t="str">
        <f>IF(ISERROR(VLOOKUP($A159,'Indices - Water'!J$10:K$952,2, 0)), "", VLOOKUP($A159,'Indices - Water'!J$10:K$952, 2, 0))</f>
        <v/>
      </c>
      <c r="J159" s="162" t="str">
        <f t="shared" si="10"/>
        <v/>
      </c>
      <c r="L159" s="134">
        <f t="shared" si="11"/>
        <v>1.3250000000000002</v>
      </c>
      <c r="M159" s="25" t="s">
        <v>384</v>
      </c>
      <c r="N159" s="163"/>
    </row>
    <row r="160" spans="1:14" ht="15" customHeight="1">
      <c r="A160" s="23" t="s">
        <v>268</v>
      </c>
      <c r="B160" s="359"/>
      <c r="C160" s="278">
        <f>IF(ISERROR(VLOOKUP($A160,'Indices - Water'!D$10:E$999,2, 0)), "", VLOOKUP($A160,'Indices - Water'!D$10:E$999, 2, 0))</f>
        <v>38.549999999999997</v>
      </c>
      <c r="D160" s="53">
        <f t="shared" si="8"/>
        <v>1.46</v>
      </c>
      <c r="E160" s="359"/>
      <c r="F160" s="15">
        <f>IF(ISERROR(VLOOKUP($A160,'Indices - Water'!G$10:H$1000,2, 0)), "", VLOOKUP($A160,'Indices - Water'!G$10:H$1000, 2, 0))</f>
        <v>9.1050590000000007</v>
      </c>
      <c r="G160" s="53">
        <f t="shared" si="9"/>
        <v>1.89</v>
      </c>
      <c r="H160" s="359"/>
      <c r="I160" s="121">
        <f>IF(ISERROR(VLOOKUP($A160,'Indices - Water'!J$10:K$952,2, 0)), "", VLOOKUP($A160,'Indices - Water'!J$10:K$952, 2, 0))</f>
        <v>7.9667790000000002E-3</v>
      </c>
      <c r="J160" s="162">
        <f t="shared" si="10"/>
        <v>1.02</v>
      </c>
      <c r="L160" s="134">
        <f t="shared" si="11"/>
        <v>1.4566666666666663</v>
      </c>
      <c r="M160" s="25" t="s">
        <v>384</v>
      </c>
      <c r="N160" s="163"/>
    </row>
    <row r="161" spans="1:16" ht="15" customHeight="1">
      <c r="A161" s="23" t="s">
        <v>270</v>
      </c>
      <c r="B161" s="359"/>
      <c r="C161" s="278">
        <f>IF(ISERROR(VLOOKUP($A161,'Indices - Water'!D$10:E$999,2, 0)), "", VLOOKUP($A161,'Indices - Water'!D$10:E$999, 2, 0))</f>
        <v>85.87</v>
      </c>
      <c r="D161" s="53">
        <f t="shared" si="8"/>
        <v>2.02</v>
      </c>
      <c r="E161" s="359"/>
      <c r="F161" s="15">
        <f>IF(ISERROR(VLOOKUP($A161,'Indices - Water'!G$10:H$1000,2, 0)), "", VLOOKUP($A161,'Indices - Water'!G$10:H$1000, 2, 0))</f>
        <v>13.44383</v>
      </c>
      <c r="G161" s="53">
        <f t="shared" si="9"/>
        <v>2.31</v>
      </c>
      <c r="H161" s="359"/>
      <c r="I161" s="121">
        <f>IF(ISERROR(VLOOKUP($A161,'Indices - Water'!J$10:K$952,2, 0)), "", VLOOKUP($A161,'Indices - Water'!J$10:K$952, 2, 0))</f>
        <v>3.2961606410000002</v>
      </c>
      <c r="J161" s="162">
        <f t="shared" si="10"/>
        <v>10</v>
      </c>
      <c r="L161" s="134">
        <f t="shared" si="11"/>
        <v>4.7766666666666664</v>
      </c>
      <c r="M161" s="25" t="s">
        <v>384</v>
      </c>
      <c r="N161" s="163"/>
    </row>
    <row r="162" spans="1:16" ht="15" customHeight="1">
      <c r="A162" s="23" t="s">
        <v>272</v>
      </c>
      <c r="B162" s="359"/>
      <c r="C162" s="278">
        <f>IF(ISERROR(VLOOKUP($A162,'Indices - Water'!D$10:E$999,2, 0)), "", VLOOKUP($A162,'Indices - Water'!D$10:E$999, 2, 0))</f>
        <v>9.2100000000000009</v>
      </c>
      <c r="D162" s="53">
        <f t="shared" si="8"/>
        <v>1.1100000000000001</v>
      </c>
      <c r="E162" s="359"/>
      <c r="F162" s="15">
        <f>IF(ISERROR(VLOOKUP($A162,'Indices - Water'!G$10:H$1000,2, 0)), "", VLOOKUP($A162,'Indices - Water'!G$10:H$1000, 2, 0))</f>
        <v>64.540450000000007</v>
      </c>
      <c r="G162" s="53">
        <f t="shared" si="9"/>
        <v>7.29</v>
      </c>
      <c r="H162" s="359"/>
      <c r="I162" s="121">
        <f>IF(ISERROR(VLOOKUP($A162,'Indices - Water'!J$10:K$952,2, 0)), "", VLOOKUP($A162,'Indices - Water'!J$10:K$952, 2, 0))</f>
        <v>7.6541399999999996E-4</v>
      </c>
      <c r="J162" s="162">
        <f t="shared" si="10"/>
        <v>1</v>
      </c>
      <c r="L162" s="134">
        <f t="shared" si="11"/>
        <v>3.1333333333333333</v>
      </c>
      <c r="M162" s="25" t="s">
        <v>384</v>
      </c>
      <c r="N162" s="163"/>
    </row>
    <row r="163" spans="1:16" ht="15" customHeight="1">
      <c r="A163" s="23" t="s">
        <v>274</v>
      </c>
      <c r="B163" s="359"/>
      <c r="C163" s="278">
        <f>IF(ISERROR(VLOOKUP($A163,'Indices - Water'!D$10:E$999,2, 0)), "", VLOOKUP($A163,'Indices - Water'!D$10:E$999, 2, 0))</f>
        <v>6.13</v>
      </c>
      <c r="D163" s="53">
        <f t="shared" si="8"/>
        <v>1.07</v>
      </c>
      <c r="E163" s="359"/>
      <c r="F163" s="15">
        <f>IF(ISERROR(VLOOKUP($A163,'Indices - Water'!G$10:H$1000,2, 0)), "", VLOOKUP($A163,'Indices - Water'!G$10:H$1000, 2, 0))</f>
        <v>29.833570000000002</v>
      </c>
      <c r="G163" s="53">
        <f t="shared" si="9"/>
        <v>3.91</v>
      </c>
      <c r="H163" s="359"/>
      <c r="I163" s="121">
        <f>IF(ISERROR(VLOOKUP($A163,'Indices - Water'!J$10:K$952,2, 0)), "", VLOOKUP($A163,'Indices - Water'!J$10:K$952, 2, 0))</f>
        <v>7.4320360000000004E-3</v>
      </c>
      <c r="J163" s="162">
        <f t="shared" si="10"/>
        <v>1.02</v>
      </c>
      <c r="L163" s="134">
        <f t="shared" si="11"/>
        <v>2</v>
      </c>
      <c r="M163" s="25" t="s">
        <v>384</v>
      </c>
      <c r="N163" s="163"/>
    </row>
    <row r="164" spans="1:16" ht="15" customHeight="1">
      <c r="A164" s="23" t="s">
        <v>278</v>
      </c>
      <c r="B164" s="359"/>
      <c r="C164" s="278">
        <f>IF(ISERROR(VLOOKUP($A164,'Indices - Water'!D$10:E$999,2, 0)), "", VLOOKUP($A164,'Indices - Water'!D$10:E$999, 2, 0))</f>
        <v>0.88</v>
      </c>
      <c r="D164" s="53">
        <f t="shared" si="8"/>
        <v>1.01</v>
      </c>
      <c r="E164" s="359"/>
      <c r="F164" s="15">
        <f>IF(ISERROR(VLOOKUP($A164,'Indices - Water'!G$10:H$1000,2, 0)), "", VLOOKUP($A164,'Indices - Water'!G$10:H$1000, 2, 0))</f>
        <v>4.3010140000000003</v>
      </c>
      <c r="G164" s="53">
        <f t="shared" si="9"/>
        <v>1.42</v>
      </c>
      <c r="H164" s="359"/>
      <c r="I164" s="121">
        <f>IF(ISERROR(VLOOKUP($A164,'Indices - Water'!J$10:K$952,2, 0)), "", VLOOKUP($A164,'Indices - Water'!J$10:K$952, 2, 0))</f>
        <v>0</v>
      </c>
      <c r="J164" s="162">
        <f t="shared" si="10"/>
        <v>1</v>
      </c>
      <c r="L164" s="134">
        <f t="shared" si="11"/>
        <v>1.1433333333333333</v>
      </c>
      <c r="M164" s="25" t="s">
        <v>384</v>
      </c>
      <c r="N164" s="163"/>
    </row>
    <row r="165" spans="1:16" ht="15" customHeight="1">
      <c r="A165" s="23" t="s">
        <v>540</v>
      </c>
      <c r="B165" s="359"/>
      <c r="C165" s="278">
        <f>IF(ISERROR(VLOOKUP($A165,'Indices - Water'!D$10:E$999,2, 0)), "", VLOOKUP($A165,'Indices - Water'!D$10:E$999, 2, 0))</f>
        <v>0.09</v>
      </c>
      <c r="D165" s="53">
        <f t="shared" si="8"/>
        <v>1</v>
      </c>
      <c r="E165" s="359"/>
      <c r="F165" s="15" t="str">
        <f>IF(ISERROR(VLOOKUP($A165,'Indices - Water'!G$10:H$1000,2, 0)), "", VLOOKUP($A165,'Indices - Water'!G$10:H$1000, 2, 0))</f>
        <v/>
      </c>
      <c r="G165" s="53" t="str">
        <f t="shared" si="9"/>
        <v/>
      </c>
      <c r="H165" s="359"/>
      <c r="I165" s="121" t="str">
        <f>IF(ISERROR(VLOOKUP($A165,'Indices - Water'!J$10:K$952,2, 0)), "", VLOOKUP($A165,'Indices - Water'!J$10:K$952, 2, 0))</f>
        <v/>
      </c>
      <c r="J165" s="162" t="str">
        <f t="shared" si="10"/>
        <v/>
      </c>
      <c r="L165" s="134">
        <f t="shared" si="11"/>
        <v>1</v>
      </c>
      <c r="M165" s="25" t="s">
        <v>384</v>
      </c>
      <c r="N165" s="163"/>
    </row>
    <row r="166" spans="1:16" ht="15" customHeight="1">
      <c r="A166" s="23" t="s">
        <v>280</v>
      </c>
      <c r="B166" s="359"/>
      <c r="C166" s="278">
        <f>IF(ISERROR(VLOOKUP($A166,'Indices - Water'!D$10:E$999,2, 0)), "", VLOOKUP($A166,'Indices - Water'!D$10:E$999, 2, 0))</f>
        <v>6.42</v>
      </c>
      <c r="D166" s="53">
        <f t="shared" si="8"/>
        <v>1.08</v>
      </c>
      <c r="E166" s="359"/>
      <c r="F166" s="15">
        <f>IF(ISERROR(VLOOKUP($A166,'Indices - Water'!G$10:H$1000,2, 0)), "", VLOOKUP($A166,'Indices - Water'!G$10:H$1000, 2, 0))</f>
        <v>52.314340000000001</v>
      </c>
      <c r="G166" s="53">
        <f t="shared" si="9"/>
        <v>6.1</v>
      </c>
      <c r="H166" s="359"/>
      <c r="I166" s="121">
        <f>IF(ISERROR(VLOOKUP($A166,'Indices - Water'!J$10:K$952,2, 0)), "", VLOOKUP($A166,'Indices - Water'!J$10:K$952, 2, 0))</f>
        <v>4.1311639999999997E-3</v>
      </c>
      <c r="J166" s="162">
        <f t="shared" si="10"/>
        <v>1.01</v>
      </c>
      <c r="L166" s="134">
        <f t="shared" si="11"/>
        <v>2.73</v>
      </c>
      <c r="M166" s="25" t="s">
        <v>384</v>
      </c>
      <c r="N166" s="163"/>
    </row>
    <row r="167" spans="1:16" ht="15" customHeight="1">
      <c r="A167" s="23" t="s">
        <v>282</v>
      </c>
      <c r="B167" s="359"/>
      <c r="C167" s="278">
        <f>IF(ISERROR(VLOOKUP($A167,'Indices - Water'!D$10:E$999,2, 0)), "", VLOOKUP($A167,'Indices - Water'!D$10:E$999, 2, 0))</f>
        <v>64.819999999999993</v>
      </c>
      <c r="D167" s="53">
        <f t="shared" si="8"/>
        <v>1.77</v>
      </c>
      <c r="E167" s="359"/>
      <c r="F167" s="15">
        <f>IF(ISERROR(VLOOKUP($A167,'Indices - Water'!G$10:H$1000,2, 0)), "", VLOOKUP($A167,'Indices - Water'!G$10:H$1000, 2, 0))</f>
        <v>44.785559999999997</v>
      </c>
      <c r="G167" s="53">
        <f t="shared" si="9"/>
        <v>5.37</v>
      </c>
      <c r="H167" s="359"/>
      <c r="I167" s="121">
        <f>IF(ISERROR(VLOOKUP($A167,'Indices - Water'!J$10:K$952,2, 0)), "", VLOOKUP($A167,'Indices - Water'!J$10:K$952, 2, 0))</f>
        <v>3.7155859999999999E-3</v>
      </c>
      <c r="J167" s="162">
        <f t="shared" si="10"/>
        <v>1.01</v>
      </c>
      <c r="L167" s="134">
        <f t="shared" si="11"/>
        <v>2.7166666666666668</v>
      </c>
      <c r="M167" s="25" t="s">
        <v>384</v>
      </c>
      <c r="N167" s="163"/>
    </row>
    <row r="168" spans="1:16" ht="15" customHeight="1">
      <c r="A168" s="23" t="s">
        <v>284</v>
      </c>
      <c r="B168" s="359"/>
      <c r="C168" s="278">
        <f>IF(ISERROR(VLOOKUP($A168,'Indices - Water'!D$10:E$999,2, 0)), "", VLOOKUP($A168,'Indices - Water'!D$10:E$999, 2, 0))</f>
        <v>0.6</v>
      </c>
      <c r="D168" s="53">
        <f t="shared" si="8"/>
        <v>1.01</v>
      </c>
      <c r="E168" s="359"/>
      <c r="F168" s="15">
        <f>IF(ISERROR(VLOOKUP($A168,'Indices - Water'!G$10:H$1000,2, 0)), "", VLOOKUP($A168,'Indices - Water'!G$10:H$1000, 2, 0))</f>
        <v>1.6393439999999999</v>
      </c>
      <c r="G168" s="53">
        <f t="shared" si="9"/>
        <v>1.1599999999999999</v>
      </c>
      <c r="H168" s="359"/>
      <c r="I168" s="121" t="str">
        <f>IF(ISERROR(VLOOKUP($A168,'Indices - Water'!J$10:K$952,2, 0)), "", VLOOKUP($A168,'Indices - Water'!J$10:K$952, 2, 0))</f>
        <v/>
      </c>
      <c r="J168" s="162" t="str">
        <f t="shared" si="10"/>
        <v/>
      </c>
      <c r="L168" s="134">
        <f t="shared" si="11"/>
        <v>1.085</v>
      </c>
      <c r="M168" s="25" t="s">
        <v>384</v>
      </c>
      <c r="N168" s="163"/>
    </row>
    <row r="169" spans="1:16" ht="15" customHeight="1">
      <c r="A169" s="23" t="s">
        <v>286</v>
      </c>
      <c r="B169" s="359"/>
      <c r="C169" s="278">
        <f>IF(ISERROR(VLOOKUP($A169,'Indices - Water'!D$10:E$999,2, 0)), "", VLOOKUP($A169,'Indices - Water'!D$10:E$999, 2, 0))</f>
        <v>0.02</v>
      </c>
      <c r="D169" s="53">
        <f t="shared" si="8"/>
        <v>1</v>
      </c>
      <c r="E169" s="359"/>
      <c r="F169" s="15">
        <f>IF(ISERROR(VLOOKUP($A169,'Indices - Water'!G$10:H$1000,2, 0)), "", VLOOKUP($A169,'Indices - Water'!G$10:H$1000, 2, 0))</f>
        <v>0</v>
      </c>
      <c r="G169" s="53">
        <f t="shared" si="9"/>
        <v>1</v>
      </c>
      <c r="H169" s="359"/>
      <c r="I169" s="121">
        <f>IF(ISERROR(VLOOKUP($A169,'Indices - Water'!J$10:K$952,2, 0)), "", VLOOKUP($A169,'Indices - Water'!J$10:K$952, 2, 0))</f>
        <v>1.8867925000000001E-2</v>
      </c>
      <c r="J169" s="162">
        <f t="shared" si="10"/>
        <v>1.05</v>
      </c>
      <c r="L169" s="134">
        <f t="shared" si="11"/>
        <v>1.0166666666666666</v>
      </c>
      <c r="M169" s="25" t="s">
        <v>384</v>
      </c>
      <c r="N169" s="163"/>
    </row>
    <row r="170" spans="1:16" ht="15" customHeight="1">
      <c r="A170" s="23" t="s">
        <v>288</v>
      </c>
      <c r="B170" s="359"/>
      <c r="C170" s="278">
        <f>IF(ISERROR(VLOOKUP($A170,'Indices - Water'!D$10:E$999,2, 0)), "", VLOOKUP($A170,'Indices - Water'!D$10:E$999, 2, 0))</f>
        <v>0.04</v>
      </c>
      <c r="D170" s="53">
        <f t="shared" si="8"/>
        <v>1</v>
      </c>
      <c r="E170" s="359"/>
      <c r="F170" s="15">
        <f>IF(ISERROR(VLOOKUP($A170,'Indices - Water'!G$10:H$1000,2, 0)), "", VLOOKUP($A170,'Indices - Water'!G$10:H$1000, 2, 0))</f>
        <v>0</v>
      </c>
      <c r="G170" s="53">
        <f t="shared" si="9"/>
        <v>1</v>
      </c>
      <c r="H170" s="359"/>
      <c r="I170" s="121">
        <f>IF(ISERROR(VLOOKUP($A170,'Indices - Water'!J$10:K$952,2, 0)), "", VLOOKUP($A170,'Indices - Water'!J$10:K$952, 2, 0))</f>
        <v>2.4535519130000001</v>
      </c>
      <c r="J170" s="162">
        <f t="shared" si="10"/>
        <v>7.7</v>
      </c>
      <c r="L170" s="134">
        <f t="shared" si="11"/>
        <v>3.2333333333333329</v>
      </c>
      <c r="M170" s="25" t="s">
        <v>384</v>
      </c>
      <c r="N170" s="163"/>
    </row>
    <row r="171" spans="1:16" ht="15" customHeight="1">
      <c r="A171" s="23" t="s">
        <v>290</v>
      </c>
      <c r="B171" s="359"/>
      <c r="C171" s="278">
        <f>IF(ISERROR(VLOOKUP($A171,'Indices - Water'!D$10:E$999,2, 0)), "", VLOOKUP($A171,'Indices - Water'!D$10:E$999, 2, 0))</f>
        <v>0.01</v>
      </c>
      <c r="D171" s="53">
        <f t="shared" si="8"/>
        <v>1</v>
      </c>
      <c r="E171" s="359"/>
      <c r="F171" s="15">
        <f>IF(ISERROR(VLOOKUP($A171,'Indices - Water'!G$10:H$1000,2, 0)), "", VLOOKUP($A171,'Indices - Water'!G$10:H$1000, 2, 0))</f>
        <v>2.3524E-2</v>
      </c>
      <c r="G171" s="53">
        <f t="shared" si="9"/>
        <v>1</v>
      </c>
      <c r="H171" s="359"/>
      <c r="I171" s="121">
        <f>IF(ISERROR(VLOOKUP($A171,'Indices - Water'!J$10:K$952,2, 0)), "", VLOOKUP($A171,'Indices - Water'!J$10:K$952, 2, 0))</f>
        <v>0.72972972999999997</v>
      </c>
      <c r="J171" s="162">
        <f t="shared" si="10"/>
        <v>2.99</v>
      </c>
      <c r="L171" s="134">
        <f t="shared" si="11"/>
        <v>1.6633333333333333</v>
      </c>
      <c r="M171" s="25" t="s">
        <v>384</v>
      </c>
      <c r="N171" s="163"/>
    </row>
    <row r="172" spans="1:16" ht="15" customHeight="1">
      <c r="A172" s="23" t="s">
        <v>399</v>
      </c>
      <c r="B172" s="359"/>
      <c r="C172" s="278" t="str">
        <f>IF(ISERROR(VLOOKUP($A172,'Indices - Water'!D$10:E$999,2, 0)), "", VLOOKUP($A172,'Indices - Water'!D$10:E$999, 2, 0))</f>
        <v/>
      </c>
      <c r="D172" s="53" t="str">
        <f t="shared" si="8"/>
        <v/>
      </c>
      <c r="E172" s="359"/>
      <c r="F172" s="15" t="str">
        <f>IF(ISERROR(VLOOKUP($A172,'Indices - Water'!G$10:H$1000,2, 0)), "", VLOOKUP($A172,'Indices - Water'!G$10:H$1000, 2, 0))</f>
        <v/>
      </c>
      <c r="G172" s="53" t="str">
        <f t="shared" si="9"/>
        <v/>
      </c>
      <c r="H172" s="359"/>
      <c r="I172" s="121">
        <f>IF(ISERROR(VLOOKUP($A172,'Indices - Water'!J$10:K$952,2, 0)), "", VLOOKUP($A172,'Indices - Water'!J$10:K$952, 2, 0))</f>
        <v>0</v>
      </c>
      <c r="J172" s="162">
        <f t="shared" si="10"/>
        <v>1</v>
      </c>
      <c r="L172" s="134">
        <f t="shared" si="11"/>
        <v>1</v>
      </c>
      <c r="M172" s="25" t="s">
        <v>384</v>
      </c>
      <c r="N172" s="163"/>
    </row>
    <row r="173" spans="1:16" ht="15" customHeight="1">
      <c r="A173" s="23" t="s">
        <v>400</v>
      </c>
      <c r="B173" s="359"/>
      <c r="C173" s="278" t="str">
        <f>IF(ISERROR(VLOOKUP($A173,'Indices - Water'!D$10:E$999,2, 0)), "", VLOOKUP($A173,'Indices - Water'!D$10:E$999, 2, 0))</f>
        <v/>
      </c>
      <c r="D173" s="53" t="str">
        <f t="shared" si="8"/>
        <v/>
      </c>
      <c r="E173" s="359"/>
      <c r="F173" s="15" t="str">
        <f>IF(ISERROR(VLOOKUP($A173,'Indices - Water'!G$10:H$1000,2, 0)), "", VLOOKUP($A173,'Indices - Water'!G$10:H$1000, 2, 0))</f>
        <v/>
      </c>
      <c r="G173" s="53" t="str">
        <f t="shared" si="9"/>
        <v/>
      </c>
      <c r="H173" s="359"/>
      <c r="I173" s="121" t="str">
        <f>IF(ISERROR(VLOOKUP($A173,'Indices - Water'!J$10:K$952,2, 0)), "", VLOOKUP($A173,'Indices - Water'!J$10:K$952, 2, 0))</f>
        <v/>
      </c>
      <c r="J173" s="162" t="str">
        <f t="shared" si="10"/>
        <v/>
      </c>
      <c r="L173" s="134" t="str">
        <f t="shared" si="11"/>
        <v/>
      </c>
      <c r="M173" s="25" t="s">
        <v>384</v>
      </c>
      <c r="N173" s="163"/>
    </row>
    <row r="174" spans="1:16" ht="15" customHeight="1">
      <c r="A174" s="23" t="s">
        <v>467</v>
      </c>
      <c r="B174" s="359"/>
      <c r="C174" s="278" t="str">
        <f>IF(ISERROR(VLOOKUP($A174,'Indices - Water'!D$10:E$999,2, 0)), "", VLOOKUP($A174,'Indices - Water'!D$10:E$999, 2, 0))</f>
        <v/>
      </c>
      <c r="D174" s="53" t="str">
        <f t="shared" si="8"/>
        <v/>
      </c>
      <c r="E174" s="359"/>
      <c r="F174" s="15" t="str">
        <f>IF(ISERROR(VLOOKUP($A174,'Indices - Water'!G$10:H$1000,2, 0)), "", VLOOKUP($A174,'Indices - Water'!G$10:H$1000, 2, 0))</f>
        <v/>
      </c>
      <c r="G174" s="53" t="str">
        <f t="shared" si="9"/>
        <v/>
      </c>
      <c r="H174" s="359"/>
      <c r="I174" s="121" t="str">
        <f>IF(ISERROR(VLOOKUP($A174,'Indices - Water'!J$10:K$952,2, 0)), "", VLOOKUP($A174,'Indices - Water'!J$10:K$952, 2, 0))</f>
        <v/>
      </c>
      <c r="J174" s="162" t="str">
        <f t="shared" si="10"/>
        <v/>
      </c>
      <c r="L174" s="134" t="str">
        <f t="shared" si="11"/>
        <v/>
      </c>
      <c r="M174" s="25" t="s">
        <v>384</v>
      </c>
      <c r="N174" s="163"/>
    </row>
    <row r="175" spans="1:16" ht="15" customHeight="1">
      <c r="A175" s="23" t="s">
        <v>294</v>
      </c>
      <c r="B175" s="359"/>
      <c r="C175" s="278">
        <f>IF(ISERROR(VLOOKUP($A175,'Indices - Water'!D$10:E$999,2, 0)), "", VLOOKUP($A175,'Indices - Water'!D$10:E$999, 2, 0))</f>
        <v>25.99</v>
      </c>
      <c r="D175" s="53">
        <f t="shared" si="8"/>
        <v>1.31</v>
      </c>
      <c r="E175" s="359"/>
      <c r="F175" s="15">
        <f>IF(ISERROR(VLOOKUP($A175,'Indices - Water'!G$10:H$1000,2, 0)), "", VLOOKUP($A175,'Indices - Water'!G$10:H$1000, 2, 0))</f>
        <v>5.3862730000000001</v>
      </c>
      <c r="G175" s="53">
        <f t="shared" si="9"/>
        <v>1.53</v>
      </c>
      <c r="H175" s="359"/>
      <c r="I175" s="121">
        <f>IF(ISERROR(VLOOKUP($A175,'Indices - Water'!J$10:K$952,2, 0)), "", VLOOKUP($A175,'Indices - Water'!J$10:K$952, 2, 0))</f>
        <v>8.7499999999999999E-5</v>
      </c>
      <c r="J175" s="162">
        <f t="shared" si="10"/>
        <v>1</v>
      </c>
      <c r="L175" s="134">
        <f t="shared" si="11"/>
        <v>1.28</v>
      </c>
      <c r="M175" s="25" t="s">
        <v>384</v>
      </c>
      <c r="N175" s="163"/>
    </row>
    <row r="176" spans="1:16" ht="15" customHeight="1">
      <c r="A176" s="23" t="s">
        <v>296</v>
      </c>
      <c r="B176" s="359"/>
      <c r="C176" s="278">
        <f>IF(ISERROR(VLOOKUP($A176,'Indices - Water'!D$10:E$999,2, 0)), "", VLOOKUP($A176,'Indices - Water'!D$10:E$999, 2, 0))</f>
        <v>3.02</v>
      </c>
      <c r="D176" s="53">
        <f t="shared" si="8"/>
        <v>1.04</v>
      </c>
      <c r="E176" s="359"/>
      <c r="F176" s="15">
        <f>IF(ISERROR(VLOOKUP($A176,'Indices - Water'!G$10:H$1000,2, 0)), "", VLOOKUP($A176,'Indices - Water'!G$10:H$1000, 2, 0))</f>
        <v>4.6760000000000003E-2</v>
      </c>
      <c r="G176" s="53">
        <f t="shared" si="9"/>
        <v>1</v>
      </c>
      <c r="H176" s="359"/>
      <c r="I176" s="121">
        <f>IF(ISERROR(VLOOKUP($A176,'Indices - Water'!J$10:K$952,2, 0)), "", VLOOKUP($A176,'Indices - Water'!J$10:K$952, 2, 0))</f>
        <v>1.0370643000000001E-2</v>
      </c>
      <c r="J176" s="162">
        <f t="shared" si="10"/>
        <v>1.03</v>
      </c>
      <c r="L176" s="134">
        <f t="shared" si="11"/>
        <v>1.0233333333333334</v>
      </c>
      <c r="M176" s="25" t="s">
        <v>384</v>
      </c>
      <c r="N176" s="163"/>
      <c r="P176" s="97"/>
    </row>
    <row r="177" spans="1:16" ht="15" customHeight="1">
      <c r="A177" s="23" t="s">
        <v>298</v>
      </c>
      <c r="B177" s="359"/>
      <c r="C177" s="278">
        <f>IF(ISERROR(VLOOKUP($A177,'Indices - Water'!D$10:E$999,2, 0)), "", VLOOKUP($A177,'Indices - Water'!D$10:E$999, 2, 0))</f>
        <v>5.32</v>
      </c>
      <c r="D177" s="53">
        <f t="shared" si="8"/>
        <v>1.06</v>
      </c>
      <c r="E177" s="359"/>
      <c r="F177" s="15">
        <f>IF(ISERROR(VLOOKUP($A177,'Indices - Water'!G$10:H$1000,2, 0)), "", VLOOKUP($A177,'Indices - Water'!G$10:H$1000, 2, 0))</f>
        <v>73.866560000000007</v>
      </c>
      <c r="G177" s="53">
        <f t="shared" si="9"/>
        <v>8.1999999999999993</v>
      </c>
      <c r="H177" s="359"/>
      <c r="I177" s="121" t="str">
        <f>IF(ISERROR(VLOOKUP($A177,'Indices - Water'!J$10:K$952,2, 0)), "", VLOOKUP($A177,'Indices - Water'!J$10:K$952, 2, 0))</f>
        <v/>
      </c>
      <c r="J177" s="162" t="str">
        <f t="shared" si="10"/>
        <v/>
      </c>
      <c r="L177" s="134">
        <f t="shared" si="11"/>
        <v>4.63</v>
      </c>
      <c r="M177" s="25" t="s">
        <v>384</v>
      </c>
      <c r="N177" s="163"/>
      <c r="P177" s="97"/>
    </row>
    <row r="178" spans="1:16" ht="15" customHeight="1">
      <c r="A178" s="23" t="s">
        <v>300</v>
      </c>
      <c r="B178" s="359"/>
      <c r="C178" s="278">
        <f>IF(ISERROR(VLOOKUP($A178,'Indices - Water'!D$10:E$999,2, 0)), "", VLOOKUP($A178,'Indices - Water'!D$10:E$999, 2, 0))</f>
        <v>0.01</v>
      </c>
      <c r="D178" s="53">
        <f t="shared" si="8"/>
        <v>1</v>
      </c>
      <c r="E178" s="359"/>
      <c r="F178" s="15">
        <f>IF(ISERROR(VLOOKUP($A178,'Indices - Water'!G$10:H$1000,2, 0)), "", VLOOKUP($A178,'Indices - Water'!G$10:H$1000, 2, 0))</f>
        <v>27.73723</v>
      </c>
      <c r="G178" s="53">
        <f t="shared" si="9"/>
        <v>3.7</v>
      </c>
      <c r="H178" s="359"/>
      <c r="I178" s="121">
        <f>IF(ISERROR(VLOOKUP($A178,'Indices - Water'!J$10:K$952,2, 0)), "", VLOOKUP($A178,'Indices - Water'!J$10:K$952, 2, 0))</f>
        <v>0</v>
      </c>
      <c r="J178" s="162">
        <f t="shared" si="10"/>
        <v>1</v>
      </c>
      <c r="L178" s="134">
        <f t="shared" si="11"/>
        <v>1.9000000000000001</v>
      </c>
      <c r="M178" s="25" t="s">
        <v>384</v>
      </c>
      <c r="N178" s="163"/>
    </row>
    <row r="179" spans="1:16" ht="15" customHeight="1">
      <c r="A179" s="23" t="s">
        <v>302</v>
      </c>
      <c r="B179" s="359"/>
      <c r="C179" s="278">
        <f>IF(ISERROR(VLOOKUP($A179,'Indices - Water'!D$10:E$999,2, 0)), "", VLOOKUP($A179,'Indices - Water'!D$10:E$999, 2, 0))</f>
        <v>0.21</v>
      </c>
      <c r="D179" s="53">
        <f t="shared" si="8"/>
        <v>1</v>
      </c>
      <c r="E179" s="359"/>
      <c r="F179" s="15">
        <f>IF(ISERROR(VLOOKUP($A179,'Indices - Water'!G$10:H$1000,2, 0)), "", VLOOKUP($A179,'Indices - Water'!G$10:H$1000, 2, 0))</f>
        <v>26.15457</v>
      </c>
      <c r="G179" s="53">
        <f t="shared" si="9"/>
        <v>3.55</v>
      </c>
      <c r="H179" s="359"/>
      <c r="I179" s="121">
        <f>IF(ISERROR(VLOOKUP($A179,'Indices - Water'!J$10:K$952,2, 0)), "", VLOOKUP($A179,'Indices - Water'!J$10:K$952, 2, 0))</f>
        <v>0.46384231399999998</v>
      </c>
      <c r="J179" s="162">
        <f t="shared" si="10"/>
        <v>2.27</v>
      </c>
      <c r="L179" s="134">
        <f t="shared" si="11"/>
        <v>2.2733333333333334</v>
      </c>
      <c r="M179" s="25" t="s">
        <v>384</v>
      </c>
      <c r="N179" s="163"/>
    </row>
    <row r="180" spans="1:16" ht="15" customHeight="1">
      <c r="A180" s="23" t="s">
        <v>304</v>
      </c>
      <c r="B180" s="359"/>
      <c r="C180" s="278">
        <f>IF(ISERROR(VLOOKUP($A180,'Indices - Water'!D$10:E$999,2, 0)), "", VLOOKUP($A180,'Indices - Water'!D$10:E$999, 2, 0))</f>
        <v>0.66</v>
      </c>
      <c r="D180" s="53">
        <f t="shared" si="8"/>
        <v>1.01</v>
      </c>
      <c r="E180" s="359"/>
      <c r="F180" s="15">
        <f>IF(ISERROR(VLOOKUP($A180,'Indices - Water'!G$10:H$1000,2, 0)), "", VLOOKUP($A180,'Indices - Water'!G$10:H$1000, 2, 0))</f>
        <v>51</v>
      </c>
      <c r="G180" s="53">
        <f t="shared" si="9"/>
        <v>5.97</v>
      </c>
      <c r="H180" s="359"/>
      <c r="I180" s="121">
        <f>IF(ISERROR(VLOOKUP($A180,'Indices - Water'!J$10:K$952,2, 0)), "", VLOOKUP($A180,'Indices - Water'!J$10:K$952, 2, 0))</f>
        <v>2.8256375E-2</v>
      </c>
      <c r="J180" s="162">
        <f t="shared" si="10"/>
        <v>1.08</v>
      </c>
      <c r="L180" s="134">
        <f t="shared" si="11"/>
        <v>2.6866666666666661</v>
      </c>
      <c r="M180" s="25" t="s">
        <v>384</v>
      </c>
      <c r="N180" s="163"/>
    </row>
    <row r="181" spans="1:16" ht="15" customHeight="1">
      <c r="A181" s="23" t="s">
        <v>306</v>
      </c>
      <c r="B181" s="359"/>
      <c r="C181" s="278">
        <f>IF(ISERROR(VLOOKUP($A181,'Indices - Water'!D$10:E$999,2, 0)), "", VLOOKUP($A181,'Indices - Water'!D$10:E$999, 2, 0))</f>
        <v>0.56000000000000005</v>
      </c>
      <c r="D181" s="53">
        <f t="shared" si="8"/>
        <v>1.01</v>
      </c>
      <c r="E181" s="359"/>
      <c r="F181" s="15">
        <f>IF(ISERROR(VLOOKUP($A181,'Indices - Water'!G$10:H$1000,2, 0)), "", VLOOKUP($A181,'Indices - Water'!G$10:H$1000, 2, 0))</f>
        <v>41.904310000000002</v>
      </c>
      <c r="G181" s="53">
        <f t="shared" si="9"/>
        <v>5.09</v>
      </c>
      <c r="H181" s="359"/>
      <c r="I181" s="121">
        <f>IF(ISERROR(VLOOKUP($A181,'Indices - Water'!J$10:K$952,2, 0)), "", VLOOKUP($A181,'Indices - Water'!J$10:K$952, 2, 0))</f>
        <v>0</v>
      </c>
      <c r="J181" s="162">
        <f t="shared" si="10"/>
        <v>1</v>
      </c>
      <c r="L181" s="134">
        <f t="shared" si="11"/>
        <v>2.3666666666666667</v>
      </c>
      <c r="M181" s="25" t="s">
        <v>384</v>
      </c>
      <c r="N181" s="163"/>
    </row>
    <row r="182" spans="1:16" ht="15" customHeight="1">
      <c r="A182" s="23" t="s">
        <v>308</v>
      </c>
      <c r="B182" s="359"/>
      <c r="C182" s="278">
        <f>IF(ISERROR(VLOOKUP($A182,'Indices - Water'!D$10:E$999,2, 0)), "", VLOOKUP($A182,'Indices - Water'!D$10:E$999, 2, 0))</f>
        <v>1</v>
      </c>
      <c r="D182" s="53">
        <f t="shared" si="8"/>
        <v>1.01</v>
      </c>
      <c r="E182" s="359"/>
      <c r="F182" s="15">
        <f>IF(ISERROR(VLOOKUP($A182,'Indices - Water'!G$10:H$1000,2, 0)), "", VLOOKUP($A182,'Indices - Water'!G$10:H$1000, 2, 0))</f>
        <v>81.095600000000005</v>
      </c>
      <c r="G182" s="53">
        <f t="shared" si="9"/>
        <v>8.91</v>
      </c>
      <c r="H182" s="359"/>
      <c r="I182" s="121">
        <f>IF(ISERROR(VLOOKUP($A182,'Indices - Water'!J$10:K$952,2, 0)), "", VLOOKUP($A182,'Indices - Water'!J$10:K$952, 2, 0))</f>
        <v>5.2910049999999997E-3</v>
      </c>
      <c r="J182" s="162">
        <f t="shared" si="10"/>
        <v>1.01</v>
      </c>
      <c r="L182" s="134">
        <f t="shared" si="11"/>
        <v>3.6433333333333331</v>
      </c>
      <c r="M182" s="25" t="s">
        <v>384</v>
      </c>
      <c r="N182" s="163"/>
    </row>
    <row r="183" spans="1:16" ht="15" customHeight="1">
      <c r="A183" s="23" t="s">
        <v>401</v>
      </c>
      <c r="B183" s="359"/>
      <c r="C183" s="278" t="str">
        <f>IF(ISERROR(VLOOKUP($A183,'Indices - Water'!D$10:E$999,2, 0)), "", VLOOKUP($A183,'Indices - Water'!D$10:E$999, 2, 0))</f>
        <v/>
      </c>
      <c r="D183" s="53" t="str">
        <f t="shared" si="8"/>
        <v/>
      </c>
      <c r="E183" s="359"/>
      <c r="F183" s="15" t="str">
        <f>IF(ISERROR(VLOOKUP($A183,'Indices - Water'!G$10:H$1000,2, 0)), "", VLOOKUP($A183,'Indices - Water'!G$10:H$1000, 2, 0))</f>
        <v/>
      </c>
      <c r="G183" s="53" t="str">
        <f t="shared" si="9"/>
        <v/>
      </c>
      <c r="H183" s="359"/>
      <c r="I183" s="121">
        <f>IF(ISERROR(VLOOKUP($A183,'Indices - Water'!J$10:K$952,2, 0)), "", VLOOKUP($A183,'Indices - Water'!J$10:K$952, 2, 0))</f>
        <v>0.149253731</v>
      </c>
      <c r="J183" s="162">
        <f t="shared" si="10"/>
        <v>1.41</v>
      </c>
      <c r="L183" s="134">
        <f t="shared" si="11"/>
        <v>1.41</v>
      </c>
      <c r="M183" s="25" t="s">
        <v>384</v>
      </c>
      <c r="N183" s="163"/>
    </row>
    <row r="184" spans="1:16" ht="15" customHeight="1">
      <c r="A184" s="23" t="s">
        <v>310</v>
      </c>
      <c r="B184" s="359"/>
      <c r="C184" s="278">
        <f>IF(ISERROR(VLOOKUP($A184,'Indices - Water'!D$10:E$999,2, 0)), "", VLOOKUP($A184,'Indices - Water'!D$10:E$999, 2, 0))</f>
        <v>3.3</v>
      </c>
      <c r="D184" s="53">
        <f t="shared" si="8"/>
        <v>1.04</v>
      </c>
      <c r="E184" s="359"/>
      <c r="F184" s="15">
        <f>IF(ISERROR(VLOOKUP($A184,'Indices - Water'!G$10:H$1000,2, 0)), "", VLOOKUP($A184,'Indices - Water'!G$10:H$1000, 2, 0))</f>
        <v>6.0643000000000002E-2</v>
      </c>
      <c r="G184" s="53">
        <f t="shared" si="9"/>
        <v>1.01</v>
      </c>
      <c r="H184" s="359"/>
      <c r="I184" s="121">
        <f>IF(ISERROR(VLOOKUP($A184,'Indices - Water'!J$10:K$952,2, 0)), "", VLOOKUP($A184,'Indices - Water'!J$10:K$952, 2, 0))</f>
        <v>1.2950900000000001E-4</v>
      </c>
      <c r="J184" s="162">
        <f t="shared" si="10"/>
        <v>1</v>
      </c>
      <c r="L184" s="134">
        <f t="shared" si="11"/>
        <v>1.0166666666666666</v>
      </c>
      <c r="M184" s="25" t="s">
        <v>384</v>
      </c>
      <c r="N184" s="163"/>
    </row>
    <row r="185" spans="1:16" ht="15" customHeight="1">
      <c r="A185" s="23" t="s">
        <v>312</v>
      </c>
      <c r="B185" s="359"/>
      <c r="C185" s="278">
        <f>IF(ISERROR(VLOOKUP($A185,'Indices - Water'!D$10:E$999,2, 0)), "", VLOOKUP($A185,'Indices - Water'!D$10:E$999, 2, 0))</f>
        <v>19.190000000000001</v>
      </c>
      <c r="D185" s="53">
        <f t="shared" si="8"/>
        <v>1.23</v>
      </c>
      <c r="E185" s="359"/>
      <c r="F185" s="15">
        <f>IF(ISERROR(VLOOKUP($A185,'Indices - Water'!G$10:H$1000,2, 0)), "", VLOOKUP($A185,'Indices - Water'!G$10:H$1000, 2, 0))</f>
        <v>21.240559999999999</v>
      </c>
      <c r="G185" s="53">
        <f t="shared" si="9"/>
        <v>3.07</v>
      </c>
      <c r="H185" s="359"/>
      <c r="I185" s="121">
        <f>IF(ISERROR(VLOOKUP($A185,'Indices - Water'!J$10:K$952,2, 0)), "", VLOOKUP($A185,'Indices - Water'!J$10:K$952, 2, 0))</f>
        <v>7.2850848999999995E-2</v>
      </c>
      <c r="J185" s="162">
        <f t="shared" si="10"/>
        <v>1.2</v>
      </c>
      <c r="L185" s="134">
        <f t="shared" si="11"/>
        <v>1.8333333333333333</v>
      </c>
      <c r="M185" s="25" t="s">
        <v>384</v>
      </c>
      <c r="N185" s="163"/>
    </row>
    <row r="186" spans="1:16" ht="15" customHeight="1">
      <c r="A186" s="23" t="s">
        <v>315</v>
      </c>
      <c r="B186" s="359"/>
      <c r="C186" s="278">
        <f>IF(ISERROR(VLOOKUP($A186,'Indices - Water'!D$10:E$999,2, 0)), "", VLOOKUP($A186,'Indices - Water'!D$10:E$999, 2, 0))</f>
        <v>27.08</v>
      </c>
      <c r="D186" s="53">
        <f t="shared" si="8"/>
        <v>1.32</v>
      </c>
      <c r="E186" s="359"/>
      <c r="F186" s="15">
        <f>IF(ISERROR(VLOOKUP($A186,'Indices - Water'!G$10:H$1000,2, 0)), "", VLOOKUP($A186,'Indices - Water'!G$10:H$1000, 2, 0))</f>
        <v>16.43158</v>
      </c>
      <c r="G186" s="53">
        <f t="shared" si="9"/>
        <v>2.6</v>
      </c>
      <c r="H186" s="359"/>
      <c r="I186" s="121">
        <f>IF(ISERROR(VLOOKUP($A186,'Indices - Water'!J$10:K$952,2, 0)), "", VLOOKUP($A186,'Indices - Water'!J$10:K$952, 2, 0))</f>
        <v>7.5549049999999998E-3</v>
      </c>
      <c r="J186" s="162">
        <f t="shared" si="10"/>
        <v>1.02</v>
      </c>
      <c r="L186" s="134">
        <f t="shared" si="11"/>
        <v>1.6466666666666665</v>
      </c>
      <c r="M186" s="25" t="s">
        <v>384</v>
      </c>
      <c r="N186" s="163"/>
    </row>
    <row r="187" spans="1:16" ht="15" customHeight="1">
      <c r="A187" s="23" t="s">
        <v>317</v>
      </c>
      <c r="B187" s="359"/>
      <c r="C187" s="278">
        <f>IF(ISERROR(VLOOKUP($A187,'Indices - Water'!D$10:E$999,2, 0)), "", VLOOKUP($A187,'Indices - Water'!D$10:E$999, 2, 0))</f>
        <v>0.66</v>
      </c>
      <c r="D187" s="53">
        <f t="shared" si="8"/>
        <v>1.01</v>
      </c>
      <c r="E187" s="359"/>
      <c r="F187" s="15">
        <f>IF(ISERROR(VLOOKUP($A187,'Indices - Water'!G$10:H$1000,2, 0)), "", VLOOKUP($A187,'Indices - Water'!G$10:H$1000, 2, 0))</f>
        <v>34.19453</v>
      </c>
      <c r="G187" s="53">
        <f t="shared" si="9"/>
        <v>4.33</v>
      </c>
      <c r="H187" s="359"/>
      <c r="I187" s="121" t="str">
        <f>IF(ISERROR(VLOOKUP($A187,'Indices - Water'!J$10:K$952,2, 0)), "", VLOOKUP($A187,'Indices - Water'!J$10:K$952, 2, 0))</f>
        <v/>
      </c>
      <c r="J187" s="162" t="str">
        <f t="shared" si="10"/>
        <v/>
      </c>
      <c r="L187" s="134">
        <f t="shared" si="11"/>
        <v>2.67</v>
      </c>
      <c r="M187" s="25" t="s">
        <v>384</v>
      </c>
      <c r="N187" s="163"/>
    </row>
    <row r="188" spans="1:16" ht="15" customHeight="1">
      <c r="A188" s="23" t="s">
        <v>319</v>
      </c>
      <c r="B188" s="359"/>
      <c r="C188" s="278">
        <f>IF(ISERROR(VLOOKUP($A188,'Indices - Water'!D$10:E$999,2, 0)), "", VLOOKUP($A188,'Indices - Water'!D$10:E$999, 2, 0))</f>
        <v>29.02</v>
      </c>
      <c r="D188" s="53">
        <f t="shared" si="8"/>
        <v>1.34</v>
      </c>
      <c r="E188" s="359"/>
      <c r="F188" s="15">
        <f>IF(ISERROR(VLOOKUP($A188,'Indices - Water'!G$10:H$1000,2, 0)), "", VLOOKUP($A188,'Indices - Water'!G$10:H$1000, 2, 0))</f>
        <v>18.952449999999999</v>
      </c>
      <c r="G188" s="53">
        <f t="shared" si="9"/>
        <v>2.85</v>
      </c>
      <c r="H188" s="359"/>
      <c r="I188" s="121">
        <f>IF(ISERROR(VLOOKUP($A188,'Indices - Water'!J$10:K$952,2, 0)), "", VLOOKUP($A188,'Indices - Water'!J$10:K$952, 2, 0))</f>
        <v>5.0281359999999999E-3</v>
      </c>
      <c r="J188" s="162">
        <f t="shared" si="10"/>
        <v>1.01</v>
      </c>
      <c r="L188" s="134">
        <f t="shared" si="11"/>
        <v>1.7333333333333334</v>
      </c>
      <c r="M188" s="25" t="s">
        <v>384</v>
      </c>
      <c r="N188" s="163"/>
    </row>
    <row r="189" spans="1:16" ht="15" customHeight="1">
      <c r="A189" s="23" t="s">
        <v>321</v>
      </c>
      <c r="B189" s="359"/>
      <c r="C189" s="278">
        <f>IF(ISERROR(VLOOKUP($A189,'Indices - Water'!D$10:E$999,2, 0)), "", VLOOKUP($A189,'Indices - Water'!D$10:E$999, 2, 0))</f>
        <v>12.95</v>
      </c>
      <c r="D189" s="53">
        <f t="shared" si="8"/>
        <v>1.1499999999999999</v>
      </c>
      <c r="E189" s="359"/>
      <c r="F189" s="15">
        <f>IF(ISERROR(VLOOKUP($A189,'Indices - Water'!G$10:H$1000,2, 0)), "", VLOOKUP($A189,'Indices - Water'!G$10:H$1000, 2, 0))</f>
        <v>6.418971</v>
      </c>
      <c r="G189" s="53">
        <f t="shared" si="9"/>
        <v>1.63</v>
      </c>
      <c r="H189" s="359"/>
      <c r="I189" s="121">
        <f>IF(ISERROR(VLOOKUP($A189,'Indices - Water'!J$10:K$952,2, 0)), "", VLOOKUP($A189,'Indices - Water'!J$10:K$952, 2, 0))</f>
        <v>0.45272931900000002</v>
      </c>
      <c r="J189" s="162">
        <f t="shared" si="10"/>
        <v>2.2400000000000002</v>
      </c>
      <c r="L189" s="134">
        <f t="shared" si="11"/>
        <v>1.6733333333333331</v>
      </c>
      <c r="M189" s="25" t="s">
        <v>384</v>
      </c>
      <c r="N189" s="163"/>
    </row>
    <row r="190" spans="1:16" ht="15" customHeight="1">
      <c r="A190" s="23" t="s">
        <v>324</v>
      </c>
      <c r="B190" s="359"/>
      <c r="C190" s="278">
        <f>IF(ISERROR(VLOOKUP($A190,'Indices - Water'!D$10:E$999,2, 0)), "", VLOOKUP($A190,'Indices - Water'!D$10:E$999, 2, 0))</f>
        <v>26.94</v>
      </c>
      <c r="D190" s="53">
        <f t="shared" si="8"/>
        <v>1.32</v>
      </c>
      <c r="E190" s="359"/>
      <c r="F190" s="15">
        <f>IF(ISERROR(VLOOKUP($A190,'Indices - Water'!G$10:H$1000,2, 0)), "", VLOOKUP($A190,'Indices - Water'!G$10:H$1000, 2, 0))</f>
        <v>0.27844799999999997</v>
      </c>
      <c r="G190" s="53">
        <f t="shared" si="9"/>
        <v>1.03</v>
      </c>
      <c r="H190" s="359"/>
      <c r="I190" s="121">
        <f>IF(ISERROR(VLOOKUP($A190,'Indices - Water'!J$10:K$952,2, 0)), "", VLOOKUP($A190,'Indices - Water'!J$10:K$952, 2, 0))</f>
        <v>2.4758829999999999E-3</v>
      </c>
      <c r="J190" s="162">
        <f t="shared" si="10"/>
        <v>1.01</v>
      </c>
      <c r="L190" s="134">
        <f t="shared" si="11"/>
        <v>1.1200000000000001</v>
      </c>
      <c r="M190" s="25" t="s">
        <v>384</v>
      </c>
      <c r="N190" s="163"/>
    </row>
    <row r="191" spans="1:16" ht="15" customHeight="1">
      <c r="A191" s="23" t="s">
        <v>326</v>
      </c>
      <c r="B191" s="359"/>
      <c r="C191" s="278">
        <f>IF(ISERROR(VLOOKUP($A191,'Indices - Water'!D$10:E$999,2, 0)), "", VLOOKUP($A191,'Indices - Water'!D$10:E$999, 2, 0))</f>
        <v>0.62</v>
      </c>
      <c r="D191" s="53">
        <f t="shared" si="8"/>
        <v>1.01</v>
      </c>
      <c r="E191" s="359"/>
      <c r="F191" s="15">
        <f>IF(ISERROR(VLOOKUP($A191,'Indices - Water'!G$10:H$1000,2, 0)), "", VLOOKUP($A191,'Indices - Water'!G$10:H$1000, 2, 0))</f>
        <v>22.000319999999999</v>
      </c>
      <c r="G191" s="53">
        <f t="shared" si="9"/>
        <v>3.15</v>
      </c>
      <c r="H191" s="359"/>
      <c r="I191" s="121">
        <f>IF(ISERROR(VLOOKUP($A191,'Indices - Water'!J$10:K$952,2, 0)), "", VLOOKUP($A191,'Indices - Water'!J$10:K$952, 2, 0))</f>
        <v>2.8864027540000001</v>
      </c>
      <c r="J191" s="162">
        <f t="shared" si="10"/>
        <v>8.8800000000000008</v>
      </c>
      <c r="L191" s="134">
        <f t="shared" si="11"/>
        <v>4.3466666666666667</v>
      </c>
      <c r="M191" s="25" t="s">
        <v>384</v>
      </c>
      <c r="N191" s="163"/>
    </row>
    <row r="192" spans="1:16" ht="15" customHeight="1">
      <c r="A192" s="23" t="s">
        <v>402</v>
      </c>
      <c r="B192" s="359"/>
      <c r="C192" s="278" t="str">
        <f>IF(ISERROR(VLOOKUP($A192,'Indices - Water'!D$10:E$999,2, 0)), "", VLOOKUP($A192,'Indices - Water'!D$10:E$999, 2, 0))</f>
        <v/>
      </c>
      <c r="D192" s="53" t="str">
        <f t="shared" si="8"/>
        <v/>
      </c>
      <c r="E192" s="359"/>
      <c r="F192" s="15" t="str">
        <f>IF(ISERROR(VLOOKUP($A192,'Indices - Water'!G$10:H$1000,2, 0)), "", VLOOKUP($A192,'Indices - Water'!G$10:H$1000, 2, 0))</f>
        <v/>
      </c>
      <c r="G192" s="53" t="str">
        <f t="shared" si="9"/>
        <v/>
      </c>
      <c r="H192" s="359"/>
      <c r="I192" s="121" t="str">
        <f>IF(ISERROR(VLOOKUP($A192,'Indices - Water'!J$10:K$952,2, 0)), "", VLOOKUP($A192,'Indices - Water'!J$10:K$952, 2, 0))</f>
        <v/>
      </c>
      <c r="J192" s="162" t="str">
        <f t="shared" si="10"/>
        <v/>
      </c>
      <c r="L192" s="134" t="str">
        <f t="shared" si="11"/>
        <v/>
      </c>
      <c r="M192" s="25" t="s">
        <v>384</v>
      </c>
      <c r="N192" s="163"/>
    </row>
    <row r="193" spans="1:14" ht="15" customHeight="1">
      <c r="A193" s="23" t="s">
        <v>328</v>
      </c>
      <c r="B193" s="359"/>
      <c r="C193" s="278">
        <f>IF(ISERROR(VLOOKUP($A193,'Indices - Water'!D$10:E$999,2, 0)), "", VLOOKUP($A193,'Indices - Water'!D$10:E$999, 2, 0))</f>
        <v>2.48</v>
      </c>
      <c r="D193" s="53">
        <f t="shared" si="8"/>
        <v>1.03</v>
      </c>
      <c r="E193" s="359"/>
      <c r="F193" s="15">
        <f>IF(ISERROR(VLOOKUP($A193,'Indices - Water'!G$10:H$1000,2, 0)), "", VLOOKUP($A193,'Indices - Water'!G$10:H$1000, 2, 0))</f>
        <v>61.266930000000002</v>
      </c>
      <c r="G193" s="53">
        <f t="shared" si="9"/>
        <v>6.97</v>
      </c>
      <c r="H193" s="359"/>
      <c r="I193" s="121">
        <f>IF(ISERROR(VLOOKUP($A193,'Indices - Water'!J$10:K$952,2, 0)), "", VLOOKUP($A193,'Indices - Water'!J$10:K$952, 2, 0))</f>
        <v>3.5870860000000002E-3</v>
      </c>
      <c r="J193" s="162">
        <f t="shared" si="10"/>
        <v>1.01</v>
      </c>
      <c r="L193" s="134">
        <f t="shared" si="11"/>
        <v>3.0033333333333334</v>
      </c>
      <c r="M193" s="25" t="s">
        <v>384</v>
      </c>
      <c r="N193" s="163"/>
    </row>
    <row r="194" spans="1:14" ht="15" customHeight="1">
      <c r="A194" s="23" t="s">
        <v>330</v>
      </c>
      <c r="B194" s="359"/>
      <c r="C194" s="278">
        <f>IF(ISERROR(VLOOKUP($A194,'Indices - Water'!D$10:E$999,2, 0)), "", VLOOKUP($A194,'Indices - Water'!D$10:E$999, 2, 0))</f>
        <v>1.77</v>
      </c>
      <c r="D194" s="53">
        <f t="shared" si="8"/>
        <v>1.02</v>
      </c>
      <c r="E194" s="359"/>
      <c r="F194" s="15">
        <f>IF(ISERROR(VLOOKUP($A194,'Indices - Water'!G$10:H$1000,2, 0)), "", VLOOKUP($A194,'Indices - Water'!G$10:H$1000, 2, 0))</f>
        <v>37.435929999999999</v>
      </c>
      <c r="G194" s="53">
        <f t="shared" si="9"/>
        <v>4.6500000000000004</v>
      </c>
      <c r="H194" s="359"/>
      <c r="I194" s="121" t="str">
        <f>IF(ISERROR(VLOOKUP($A194,'Indices - Water'!J$10:K$952,2, 0)), "", VLOOKUP($A194,'Indices - Water'!J$10:K$952, 2, 0))</f>
        <v/>
      </c>
      <c r="J194" s="162" t="str">
        <f t="shared" si="10"/>
        <v/>
      </c>
      <c r="L194" s="134">
        <f t="shared" si="11"/>
        <v>2.835</v>
      </c>
      <c r="M194" s="25" t="s">
        <v>384</v>
      </c>
      <c r="N194" s="163"/>
    </row>
    <row r="195" spans="1:14" ht="15" customHeight="1">
      <c r="A195" s="23" t="s">
        <v>332</v>
      </c>
      <c r="B195" s="359"/>
      <c r="C195" s="278">
        <f>IF(ISERROR(VLOOKUP($A195,'Indices - Water'!D$10:E$999,2, 0)), "", VLOOKUP($A195,'Indices - Water'!D$10:E$999, 2, 0))</f>
        <v>16.760000000000002</v>
      </c>
      <c r="D195" s="53">
        <f t="shared" si="8"/>
        <v>1.2</v>
      </c>
      <c r="E195" s="359"/>
      <c r="F195" s="15">
        <f>IF(ISERROR(VLOOKUP($A195,'Indices - Water'!G$10:H$1000,2, 0)), "", VLOOKUP($A195,'Indices - Water'!G$10:H$1000, 2, 0))</f>
        <v>3.6717499999999998</v>
      </c>
      <c r="G195" s="53">
        <f t="shared" si="9"/>
        <v>1.36</v>
      </c>
      <c r="H195" s="359"/>
      <c r="I195" s="121">
        <f>IF(ISERROR(VLOOKUP($A195,'Indices - Water'!J$10:K$952,2, 0)), "", VLOOKUP($A195,'Indices - Water'!J$10:K$952, 2, 0))</f>
        <v>2.5776219999999999E-3</v>
      </c>
      <c r="J195" s="162">
        <f t="shared" si="10"/>
        <v>1.01</v>
      </c>
      <c r="L195" s="134">
        <f t="shared" si="11"/>
        <v>1.1900000000000002</v>
      </c>
      <c r="M195" s="25" t="s">
        <v>384</v>
      </c>
      <c r="N195" s="163"/>
    </row>
    <row r="196" spans="1:14" ht="15" customHeight="1">
      <c r="A196" s="23" t="s">
        <v>468</v>
      </c>
      <c r="B196" s="359"/>
      <c r="C196" s="278" t="str">
        <f>IF(ISERROR(VLOOKUP($A196,'Indices - Water'!D$10:E$999,2, 0)), "", VLOOKUP($A196,'Indices - Water'!D$10:E$999, 2, 0))</f>
        <v/>
      </c>
      <c r="D196" s="53" t="str">
        <f t="shared" si="8"/>
        <v/>
      </c>
      <c r="E196" s="359"/>
      <c r="F196" s="15" t="str">
        <f>IF(ISERROR(VLOOKUP($A196,'Indices - Water'!G$10:H$1000,2, 0)), "", VLOOKUP($A196,'Indices - Water'!G$10:H$1000, 2, 0))</f>
        <v/>
      </c>
      <c r="G196" s="53" t="str">
        <f t="shared" si="9"/>
        <v/>
      </c>
      <c r="H196" s="359"/>
      <c r="I196" s="121">
        <f>IF(ISERROR(VLOOKUP($A196,'Indices - Water'!J$10:K$952,2, 0)), "", VLOOKUP($A196,'Indices - Water'!J$10:K$952, 2, 0))</f>
        <v>2.2335324E-2</v>
      </c>
      <c r="J196" s="162">
        <f t="shared" si="10"/>
        <v>1.06</v>
      </c>
      <c r="L196" s="134">
        <f t="shared" si="11"/>
        <v>1.06</v>
      </c>
      <c r="M196" s="25" t="s">
        <v>384</v>
      </c>
      <c r="N196" s="163"/>
    </row>
    <row r="197" spans="1:14" ht="15" customHeight="1">
      <c r="A197" s="23" t="s">
        <v>334</v>
      </c>
      <c r="B197" s="359"/>
      <c r="C197" s="278">
        <f>IF(ISERROR(VLOOKUP($A197,'Indices - Water'!D$10:E$999,2, 0)), "", VLOOKUP($A197,'Indices - Water'!D$10:E$999, 2, 0))</f>
        <v>9.9</v>
      </c>
      <c r="D197" s="53">
        <f t="shared" si="8"/>
        <v>1.1200000000000001</v>
      </c>
      <c r="E197" s="359"/>
      <c r="F197" s="15">
        <f>IF(ISERROR(VLOOKUP($A197,'Indices - Water'!G$10:H$1000,2, 0)), "", VLOOKUP($A197,'Indices - Water'!G$10:H$1000, 2, 0))</f>
        <v>16.262630000000001</v>
      </c>
      <c r="G197" s="53">
        <f t="shared" si="9"/>
        <v>2.59</v>
      </c>
      <c r="H197" s="359"/>
      <c r="I197" s="121" t="str">
        <f>IF(ISERROR(VLOOKUP($A197,'Indices - Water'!J$10:K$952,2, 0)), "", VLOOKUP($A197,'Indices - Water'!J$10:K$952, 2, 0))</f>
        <v/>
      </c>
      <c r="J197" s="162" t="str">
        <f t="shared" si="10"/>
        <v/>
      </c>
      <c r="L197" s="134">
        <f t="shared" si="11"/>
        <v>1.855</v>
      </c>
      <c r="M197" s="25" t="s">
        <v>384</v>
      </c>
      <c r="N197" s="163"/>
    </row>
    <row r="198" spans="1:14" ht="15" customHeight="1">
      <c r="A198" s="23" t="s">
        <v>336</v>
      </c>
      <c r="B198" s="359"/>
      <c r="C198" s="278">
        <f>IF(ISERROR(VLOOKUP($A198,'Indices - Water'!D$10:E$999,2, 0)), "", VLOOKUP($A198,'Indices - Water'!D$10:E$999, 2, 0))</f>
        <v>5.18</v>
      </c>
      <c r="D198" s="53">
        <f t="shared" si="8"/>
        <v>1.06</v>
      </c>
      <c r="E198" s="359"/>
      <c r="F198" s="15">
        <f>IF(ISERROR(VLOOKUP($A198,'Indices - Water'!G$10:H$1000,2, 0)), "", VLOOKUP($A198,'Indices - Water'!G$10:H$1000, 2, 0))</f>
        <v>0.48225299999999999</v>
      </c>
      <c r="G198" s="53">
        <f t="shared" si="9"/>
        <v>1.05</v>
      </c>
      <c r="H198" s="359"/>
      <c r="I198" s="121">
        <f>IF(ISERROR(VLOOKUP($A198,'Indices - Water'!J$10:K$952,2, 0)), "", VLOOKUP($A198,'Indices - Water'!J$10:K$952, 2, 0))</f>
        <v>9.9732782000000006E-2</v>
      </c>
      <c r="J198" s="162">
        <f t="shared" si="10"/>
        <v>1.27</v>
      </c>
      <c r="L198" s="134">
        <f t="shared" si="11"/>
        <v>1.1266666666666667</v>
      </c>
      <c r="M198" s="25" t="s">
        <v>384</v>
      </c>
      <c r="N198" s="163"/>
    </row>
    <row r="199" spans="1:14" ht="15" customHeight="1">
      <c r="A199" s="23" t="s">
        <v>338</v>
      </c>
      <c r="B199" s="359"/>
      <c r="C199" s="278">
        <f>IF(ISERROR(VLOOKUP($A199,'Indices - Water'!D$10:E$999,2, 0)), "", VLOOKUP($A199,'Indices - Water'!D$10:E$999, 2, 0))</f>
        <v>57.31</v>
      </c>
      <c r="D199" s="53">
        <f t="shared" si="8"/>
        <v>1.68</v>
      </c>
      <c r="E199" s="359"/>
      <c r="F199" s="15">
        <f>IF(ISERROR(VLOOKUP($A199,'Indices - Water'!G$10:H$1000,2, 0)), "", VLOOKUP($A199,'Indices - Water'!G$10:H$1000, 2, 0))</f>
        <v>4.8459149999999998</v>
      </c>
      <c r="G199" s="53">
        <f t="shared" si="9"/>
        <v>1.47</v>
      </c>
      <c r="H199" s="359"/>
      <c r="I199" s="121">
        <f>IF(ISERROR(VLOOKUP($A199,'Indices - Water'!J$10:K$952,2, 0)), "", VLOOKUP($A199,'Indices - Water'!J$10:K$952, 2, 0))</f>
        <v>0.32755005300000001</v>
      </c>
      <c r="J199" s="162">
        <f t="shared" si="10"/>
        <v>1.89</v>
      </c>
      <c r="L199" s="134">
        <f t="shared" si="11"/>
        <v>1.68</v>
      </c>
      <c r="M199" s="25" t="s">
        <v>384</v>
      </c>
      <c r="N199" s="163"/>
    </row>
    <row r="200" spans="1:14" ht="15" customHeight="1">
      <c r="A200" s="23" t="s">
        <v>403</v>
      </c>
      <c r="B200" s="359"/>
      <c r="C200" s="278">
        <f>IF(ISERROR(VLOOKUP($A200,'Indices - Water'!D$10:E$999,2, 0)), "", VLOOKUP($A200,'Indices - Water'!D$10:E$999, 2, 0))</f>
        <v>1.17</v>
      </c>
      <c r="D200" s="53">
        <f t="shared" si="8"/>
        <v>1.01</v>
      </c>
      <c r="E200" s="359"/>
      <c r="F200" s="15" t="str">
        <f>IF(ISERROR(VLOOKUP($A200,'Indices - Water'!G$10:H$1000,2, 0)), "", VLOOKUP($A200,'Indices - Water'!G$10:H$1000, 2, 0))</f>
        <v/>
      </c>
      <c r="G200" s="53" t="str">
        <f t="shared" si="9"/>
        <v/>
      </c>
      <c r="H200" s="359"/>
      <c r="I200" s="121" t="str">
        <f>IF(ISERROR(VLOOKUP($A200,'Indices - Water'!J$10:K$952,2, 0)), "", VLOOKUP($A200,'Indices - Water'!J$10:K$952, 2, 0))</f>
        <v/>
      </c>
      <c r="J200" s="162" t="str">
        <f t="shared" si="10"/>
        <v/>
      </c>
      <c r="L200" s="134">
        <f t="shared" si="11"/>
        <v>1.01</v>
      </c>
      <c r="M200" s="25" t="s">
        <v>384</v>
      </c>
      <c r="N200" s="163"/>
    </row>
    <row r="201" spans="1:14" ht="15" customHeight="1">
      <c r="A201" s="23" t="s">
        <v>340</v>
      </c>
      <c r="B201" s="359"/>
      <c r="C201" s="278">
        <f>IF(ISERROR(VLOOKUP($A201,'Indices - Water'!D$10:E$999,2, 0)), "", VLOOKUP($A201,'Indices - Water'!D$10:E$999, 2, 0))</f>
        <v>0.22</v>
      </c>
      <c r="D201" s="53">
        <f t="shared" si="8"/>
        <v>1</v>
      </c>
      <c r="E201" s="359"/>
      <c r="F201" s="15">
        <f>IF(ISERROR(VLOOKUP($A201,'Indices - Water'!G$10:H$1000,2, 0)), "", VLOOKUP($A201,'Indices - Water'!G$10:H$1000, 2, 0))</f>
        <v>2.8251119999999998</v>
      </c>
      <c r="G201" s="53">
        <f t="shared" si="9"/>
        <v>1.28</v>
      </c>
      <c r="H201" s="359"/>
      <c r="I201" s="121">
        <f>IF(ISERROR(VLOOKUP($A201,'Indices - Water'!J$10:K$952,2, 0)), "", VLOOKUP($A201,'Indices - Water'!J$10:K$952, 2, 0))</f>
        <v>5.3947043E-2</v>
      </c>
      <c r="J201" s="162">
        <f t="shared" si="10"/>
        <v>1.1499999999999999</v>
      </c>
      <c r="L201" s="134">
        <f t="shared" si="11"/>
        <v>1.1433333333333333</v>
      </c>
      <c r="M201" s="25" t="s">
        <v>384</v>
      </c>
      <c r="N201" s="163"/>
    </row>
    <row r="202" spans="1:14" ht="15" customHeight="1">
      <c r="A202" s="23" t="s">
        <v>404</v>
      </c>
      <c r="B202" s="359"/>
      <c r="C202" s="278" t="str">
        <f>IF(ISERROR(VLOOKUP($A202,'Indices - Water'!D$10:E$999,2, 0)), "", VLOOKUP($A202,'Indices - Water'!D$10:E$999, 2, 0))</f>
        <v/>
      </c>
      <c r="D202" s="53" t="str">
        <f t="shared" si="8"/>
        <v/>
      </c>
      <c r="E202" s="359"/>
      <c r="F202" s="15" t="str">
        <f>IF(ISERROR(VLOOKUP($A202,'Indices - Water'!G$10:H$1000,2, 0)), "", VLOOKUP($A202,'Indices - Water'!G$10:H$1000, 2, 0))</f>
        <v/>
      </c>
      <c r="G202" s="53" t="str">
        <f t="shared" si="9"/>
        <v/>
      </c>
      <c r="H202" s="359"/>
      <c r="I202" s="121">
        <f>IF(ISERROR(VLOOKUP($A202,'Indices - Water'!J$10:K$952,2, 0)), "", VLOOKUP($A202,'Indices - Water'!J$10:K$952, 2, 0))</f>
        <v>0</v>
      </c>
      <c r="J202" s="162">
        <f t="shared" si="10"/>
        <v>1</v>
      </c>
      <c r="L202" s="134">
        <f t="shared" si="11"/>
        <v>1</v>
      </c>
      <c r="M202" s="25" t="s">
        <v>384</v>
      </c>
      <c r="N202" s="163"/>
    </row>
    <row r="203" spans="1:14" ht="15" customHeight="1">
      <c r="A203" s="23" t="s">
        <v>342</v>
      </c>
      <c r="B203" s="359"/>
      <c r="C203" s="278">
        <f>IF(ISERROR(VLOOKUP($A203,'Indices - Water'!D$10:E$999,2, 0)), "", VLOOKUP($A203,'Indices - Water'!D$10:E$999, 2, 0))</f>
        <v>0.38</v>
      </c>
      <c r="D203" s="53">
        <f t="shared" si="8"/>
        <v>1</v>
      </c>
      <c r="E203" s="359"/>
      <c r="F203" s="15">
        <f>IF(ISERROR(VLOOKUP($A203,'Indices - Water'!G$10:H$1000,2, 0)), "", VLOOKUP($A203,'Indices - Water'!G$10:H$1000, 2, 0))</f>
        <v>33.637790000000003</v>
      </c>
      <c r="G203" s="53">
        <f t="shared" si="9"/>
        <v>4.28</v>
      </c>
      <c r="H203" s="359"/>
      <c r="I203" s="121">
        <f>IF(ISERROR(VLOOKUP($A203,'Indices - Water'!J$10:K$952,2, 0)), "", VLOOKUP($A203,'Indices - Water'!J$10:K$952, 2, 0))</f>
        <v>2.549820789</v>
      </c>
      <c r="J203" s="162">
        <f t="shared" si="10"/>
        <v>7.96</v>
      </c>
      <c r="L203" s="134">
        <f t="shared" si="11"/>
        <v>4.4133333333333331</v>
      </c>
      <c r="M203" s="25" t="s">
        <v>384</v>
      </c>
      <c r="N203" s="163"/>
    </row>
    <row r="204" spans="1:14" ht="15" customHeight="1">
      <c r="A204" s="23" t="s">
        <v>344</v>
      </c>
      <c r="B204" s="359"/>
      <c r="C204" s="278">
        <f>IF(ISERROR(VLOOKUP($A204,'Indices - Water'!D$10:E$999,2, 0)), "", VLOOKUP($A204,'Indices - Water'!D$10:E$999, 2, 0))</f>
        <v>3.59</v>
      </c>
      <c r="D204" s="53">
        <f t="shared" si="8"/>
        <v>1.04</v>
      </c>
      <c r="E204" s="359"/>
      <c r="F204" s="15">
        <f>IF(ISERROR(VLOOKUP($A204,'Indices - Water'!G$10:H$1000,2, 0)), "", VLOOKUP($A204,'Indices - Water'!G$10:H$1000, 2, 0))</f>
        <v>1.725484</v>
      </c>
      <c r="G204" s="53">
        <f t="shared" si="9"/>
        <v>1.17</v>
      </c>
      <c r="H204" s="359"/>
      <c r="I204" s="121">
        <f>IF(ISERROR(VLOOKUP($A204,'Indices - Water'!J$10:K$952,2, 0)), "", VLOOKUP($A204,'Indices - Water'!J$10:K$952, 2, 0))</f>
        <v>5.8828559000000002E-2</v>
      </c>
      <c r="J204" s="162">
        <f t="shared" si="10"/>
        <v>1.1599999999999999</v>
      </c>
      <c r="L204" s="134">
        <f t="shared" si="11"/>
        <v>1.1233333333333333</v>
      </c>
      <c r="M204" s="25" t="s">
        <v>384</v>
      </c>
      <c r="N204" s="163"/>
    </row>
    <row r="205" spans="1:14" ht="15" customHeight="1">
      <c r="A205" s="23" t="s">
        <v>346</v>
      </c>
      <c r="B205" s="359"/>
      <c r="C205" s="278">
        <f>IF(ISERROR(VLOOKUP($A205,'Indices - Water'!D$10:E$999,2, 0)), "", VLOOKUP($A205,'Indices - Water'!D$10:E$999, 2, 0))</f>
        <v>62.21</v>
      </c>
      <c r="D205" s="53">
        <f t="shared" si="8"/>
        <v>1.74</v>
      </c>
      <c r="E205" s="359"/>
      <c r="F205" s="15">
        <f>IF(ISERROR(VLOOKUP($A205,'Indices - Water'!G$10:H$1000,2, 0)), "", VLOOKUP($A205,'Indices - Water'!G$10:H$1000, 2, 0))</f>
        <v>2</v>
      </c>
      <c r="G205" s="53">
        <f t="shared" si="9"/>
        <v>1.2</v>
      </c>
      <c r="H205" s="359"/>
      <c r="I205" s="121">
        <f>IF(ISERROR(VLOOKUP($A205,'Indices - Water'!J$10:K$952,2, 0)), "", VLOOKUP($A205,'Indices - Water'!J$10:K$952, 2, 0))</f>
        <v>0.17174877099999999</v>
      </c>
      <c r="J205" s="162">
        <f t="shared" si="10"/>
        <v>1.47</v>
      </c>
      <c r="L205" s="134">
        <f t="shared" si="11"/>
        <v>1.47</v>
      </c>
      <c r="M205" s="25" t="s">
        <v>384</v>
      </c>
      <c r="N205" s="163"/>
    </row>
    <row r="206" spans="1:14" ht="15" customHeight="1">
      <c r="A206" s="23" t="s">
        <v>348</v>
      </c>
      <c r="B206" s="359"/>
      <c r="C206" s="278">
        <f>IF(ISERROR(VLOOKUP($A206,'Indices - Water'!D$10:E$999,2, 0)), "", VLOOKUP($A206,'Indices - Water'!D$10:E$999, 2, 0))</f>
        <v>26.24</v>
      </c>
      <c r="D206" s="53">
        <f t="shared" si="8"/>
        <v>1.31</v>
      </c>
      <c r="E206" s="359"/>
      <c r="F206" s="15">
        <f>IF(ISERROR(VLOOKUP($A206,'Indices - Water'!G$10:H$1000,2, 0)), "", VLOOKUP($A206,'Indices - Water'!G$10:H$1000, 2, 0))</f>
        <v>4.6419540000000001</v>
      </c>
      <c r="G206" s="53">
        <f t="shared" si="9"/>
        <v>1.45</v>
      </c>
      <c r="H206" s="359"/>
      <c r="I206" s="121" t="str">
        <f>IF(ISERROR(VLOOKUP($A206,'Indices - Water'!J$10:K$952,2, 0)), "", VLOOKUP($A206,'Indices - Water'!J$10:K$952, 2, 0))</f>
        <v/>
      </c>
      <c r="J206" s="162" t="str">
        <f t="shared" si="10"/>
        <v/>
      </c>
      <c r="L206" s="134">
        <f t="shared" si="11"/>
        <v>1.38</v>
      </c>
      <c r="M206" s="25" t="s">
        <v>384</v>
      </c>
      <c r="N206" s="163"/>
    </row>
    <row r="207" spans="1:14" ht="15" customHeight="1">
      <c r="A207" s="23" t="s">
        <v>405</v>
      </c>
      <c r="B207" s="359"/>
      <c r="C207" s="278" t="str">
        <f>IF(ISERROR(VLOOKUP($A207,'Indices - Water'!D$10:E$999,2, 0)), "", VLOOKUP($A207,'Indices - Water'!D$10:E$999, 2, 0))</f>
        <v/>
      </c>
      <c r="D207" s="53" t="str">
        <f t="shared" si="8"/>
        <v/>
      </c>
      <c r="E207" s="359"/>
      <c r="F207" s="15" t="str">
        <f>IF(ISERROR(VLOOKUP($A207,'Indices - Water'!G$10:H$1000,2, 0)), "", VLOOKUP($A207,'Indices - Water'!G$10:H$1000, 2, 0))</f>
        <v/>
      </c>
      <c r="G207" s="53" t="str">
        <f t="shared" si="9"/>
        <v/>
      </c>
      <c r="H207" s="359"/>
      <c r="I207" s="121" t="str">
        <f>IF(ISERROR(VLOOKUP($A207,'Indices - Water'!J$10:K$952,2, 0)), "", VLOOKUP($A207,'Indices - Water'!J$10:K$952, 2, 0))</f>
        <v/>
      </c>
      <c r="J207" s="162" t="str">
        <f t="shared" si="10"/>
        <v/>
      </c>
      <c r="L207" s="134" t="str">
        <f t="shared" si="11"/>
        <v/>
      </c>
      <c r="M207" s="25" t="s">
        <v>384</v>
      </c>
      <c r="N207" s="163"/>
    </row>
    <row r="208" spans="1:14" ht="15" customHeight="1">
      <c r="A208" s="23" t="s">
        <v>350</v>
      </c>
      <c r="B208" s="359"/>
      <c r="C208" s="278">
        <f>IF(ISERROR(VLOOKUP($A208,'Indices - Water'!D$10:E$999,2, 0)), "", VLOOKUP($A208,'Indices - Water'!D$10:E$999, 2, 0))</f>
        <v>0.64</v>
      </c>
      <c r="D208" s="53">
        <f t="shared" si="8"/>
        <v>1.01</v>
      </c>
      <c r="E208" s="359"/>
      <c r="F208" s="15">
        <f>IF(ISERROR(VLOOKUP($A208,'Indices - Water'!G$10:H$1000,2, 0)), "", VLOOKUP($A208,'Indices - Water'!G$10:H$1000, 2, 0))</f>
        <v>7.8492940000000004</v>
      </c>
      <c r="G208" s="53">
        <f t="shared" si="9"/>
        <v>1.77</v>
      </c>
      <c r="H208" s="359"/>
      <c r="I208" s="121" t="str">
        <f>IF(ISERROR(VLOOKUP($A208,'Indices - Water'!J$10:K$952,2, 0)), "", VLOOKUP($A208,'Indices - Water'!J$10:K$952, 2, 0))</f>
        <v/>
      </c>
      <c r="J208" s="162" t="str">
        <f t="shared" si="10"/>
        <v/>
      </c>
      <c r="L208" s="134">
        <f t="shared" si="11"/>
        <v>1.3900000000000001</v>
      </c>
      <c r="M208" s="25" t="s">
        <v>384</v>
      </c>
      <c r="N208" s="163"/>
    </row>
    <row r="209" spans="1:30" ht="15" customHeight="1">
      <c r="A209" s="23" t="s">
        <v>352</v>
      </c>
      <c r="B209" s="359"/>
      <c r="C209" s="278">
        <f>IF(ISERROR(VLOOKUP($A209,'Indices - Water'!D$10:E$999,2, 0)), "", VLOOKUP($A209,'Indices - Water'!D$10:E$999, 2, 0))</f>
        <v>9.8699999999999992</v>
      </c>
      <c r="D209" s="53">
        <f t="shared" si="8"/>
        <v>1.1200000000000001</v>
      </c>
      <c r="E209" s="359"/>
      <c r="F209" s="15">
        <f>IF(ISERROR(VLOOKUP($A209,'Indices - Water'!G$10:H$1000,2, 0)), "", VLOOKUP($A209,'Indices - Water'!G$10:H$1000, 2, 0))</f>
        <v>40.936259999999997</v>
      </c>
      <c r="G209" s="53">
        <f t="shared" si="9"/>
        <v>4.99</v>
      </c>
      <c r="H209" s="359"/>
      <c r="I209" s="121">
        <f>IF(ISERROR(VLOOKUP($A209,'Indices - Water'!J$10:K$952,2, 0)), "", VLOOKUP($A209,'Indices - Water'!J$10:K$952, 2, 0))</f>
        <v>1.952539E-2</v>
      </c>
      <c r="J209" s="162">
        <f t="shared" si="10"/>
        <v>1.05</v>
      </c>
      <c r="L209" s="134">
        <f t="shared" si="11"/>
        <v>2.3866666666666667</v>
      </c>
      <c r="M209" s="25" t="s">
        <v>384</v>
      </c>
      <c r="N209" s="163"/>
    </row>
    <row r="210" spans="1:30" ht="15" customHeight="1">
      <c r="A210" s="23" t="s">
        <v>354</v>
      </c>
      <c r="B210" s="359"/>
      <c r="C210" s="278">
        <f>IF(ISERROR(VLOOKUP($A210,'Indices - Water'!D$10:E$999,2, 0)), "", VLOOKUP($A210,'Indices - Water'!D$10:E$999, 2, 0))</f>
        <v>4.9800000000000004</v>
      </c>
      <c r="D210" s="53">
        <f t="shared" si="8"/>
        <v>1.06</v>
      </c>
      <c r="E210" s="359"/>
      <c r="F210" s="15">
        <f>IF(ISERROR(VLOOKUP($A210,'Indices - Water'!G$10:H$1000,2, 0)), "", VLOOKUP($A210,'Indices - Water'!G$10:H$1000, 2, 0))</f>
        <v>0.754996</v>
      </c>
      <c r="G210" s="53">
        <f t="shared" si="9"/>
        <v>1.07</v>
      </c>
      <c r="H210" s="359"/>
      <c r="I210" s="121">
        <f>IF(ISERROR(VLOOKUP($A210,'Indices - Water'!J$10:K$952,2, 0)), "", VLOOKUP($A210,'Indices - Water'!J$10:K$952, 2, 0))</f>
        <v>1.432811E-3</v>
      </c>
      <c r="J210" s="162">
        <f t="shared" si="10"/>
        <v>1</v>
      </c>
      <c r="L210" s="134">
        <f t="shared" si="11"/>
        <v>1.0433333333333332</v>
      </c>
      <c r="M210" s="25" t="s">
        <v>384</v>
      </c>
      <c r="N210" s="163"/>
    </row>
    <row r="211" spans="1:30" ht="15" customHeight="1">
      <c r="A211" s="23" t="s">
        <v>356</v>
      </c>
      <c r="B211" s="359"/>
      <c r="C211" s="278">
        <f>IF(ISERROR(VLOOKUP($A211,'Indices - Water'!D$10:E$999,2, 0)), "", VLOOKUP($A211,'Indices - Water'!D$10:E$999, 2, 0))</f>
        <v>8.42</v>
      </c>
      <c r="D211" s="53">
        <f t="shared" si="8"/>
        <v>1.1000000000000001</v>
      </c>
      <c r="E211" s="359"/>
      <c r="F211" s="15">
        <f>IF(ISERROR(VLOOKUP($A211,'Indices - Water'!G$10:H$1000,2, 0)), "", VLOOKUP($A211,'Indices - Water'!G$10:H$1000, 2, 0))</f>
        <v>11.99525</v>
      </c>
      <c r="G211" s="53">
        <f t="shared" si="9"/>
        <v>2.17</v>
      </c>
      <c r="H211" s="359"/>
      <c r="I211" s="121">
        <f>IF(ISERROR(VLOOKUP($A211,'Indices - Water'!J$10:K$952,2, 0)), "", VLOOKUP($A211,'Indices - Water'!J$10:K$952, 2, 0))</f>
        <v>1.0410188000000001E-2</v>
      </c>
      <c r="J211" s="162">
        <f t="shared" si="10"/>
        <v>1.03</v>
      </c>
      <c r="L211" s="134">
        <f t="shared" si="11"/>
        <v>1.4333333333333333</v>
      </c>
      <c r="M211" s="25" t="s">
        <v>384</v>
      </c>
      <c r="N211" s="163"/>
    </row>
    <row r="212" spans="1:30" ht="15" customHeight="1">
      <c r="A212" s="23" t="s">
        <v>469</v>
      </c>
      <c r="B212" s="359"/>
      <c r="C212" s="278" t="str">
        <f>IF(ISERROR(VLOOKUP($A212,'Indices - Water'!D$10:E$999,2, 0)), "", VLOOKUP($A212,'Indices - Water'!D$10:E$999, 2, 0))</f>
        <v/>
      </c>
      <c r="D212" s="53" t="str">
        <f t="shared" si="8"/>
        <v/>
      </c>
      <c r="E212" s="359"/>
      <c r="F212" s="15" t="str">
        <f>IF(ISERROR(VLOOKUP($A212,'Indices - Water'!G$10:H$1000,2, 0)), "", VLOOKUP($A212,'Indices - Water'!G$10:H$1000, 2, 0))</f>
        <v/>
      </c>
      <c r="G212" s="53" t="str">
        <f t="shared" si="9"/>
        <v/>
      </c>
      <c r="H212" s="359"/>
      <c r="I212" s="121" t="str">
        <f>IF(ISERROR(VLOOKUP($A212,'Indices - Water'!J$10:K$952,2, 0)), "", VLOOKUP($A212,'Indices - Water'!J$10:K$952, 2, 0))</f>
        <v/>
      </c>
      <c r="J212" s="162" t="str">
        <f t="shared" si="10"/>
        <v/>
      </c>
      <c r="L212" s="134" t="str">
        <f t="shared" si="11"/>
        <v/>
      </c>
      <c r="M212" s="25" t="s">
        <v>384</v>
      </c>
      <c r="N212" s="163"/>
    </row>
    <row r="213" spans="1:30" ht="15" customHeight="1">
      <c r="A213" s="23" t="s">
        <v>361</v>
      </c>
      <c r="B213" s="359"/>
      <c r="C213" s="278">
        <f>IF(ISERROR(VLOOKUP($A213,'Indices - Water'!D$10:E$999,2, 0)), "", VLOOKUP($A213,'Indices - Water'!D$10:E$999, 2, 0))</f>
        <v>3.66</v>
      </c>
      <c r="D213" s="53">
        <f t="shared" si="8"/>
        <v>1.04</v>
      </c>
      <c r="E213" s="359"/>
      <c r="F213" s="15">
        <f>IF(ISERROR(VLOOKUP($A213,'Indices - Water'!G$10:H$1000,2, 0)), "", VLOOKUP($A213,'Indices - Water'!G$10:H$1000, 2, 0))</f>
        <v>2.1857920000000002</v>
      </c>
      <c r="G213" s="53">
        <f t="shared" si="9"/>
        <v>1.21</v>
      </c>
      <c r="H213" s="359"/>
      <c r="I213" s="121">
        <f>IF(ISERROR(VLOOKUP($A213,'Indices - Water'!J$10:K$952,2, 0)), "", VLOOKUP($A213,'Indices - Water'!J$10:K$952, 2, 0))</f>
        <v>0.28827267499999998</v>
      </c>
      <c r="J213" s="162">
        <f t="shared" si="10"/>
        <v>1.79</v>
      </c>
      <c r="L213" s="134">
        <f t="shared" si="11"/>
        <v>1.3466666666666667</v>
      </c>
      <c r="M213" s="25" t="s">
        <v>384</v>
      </c>
      <c r="N213" s="163"/>
    </row>
    <row r="214" spans="1:30" ht="15" customHeight="1">
      <c r="A214" s="23" t="s">
        <v>363</v>
      </c>
      <c r="B214" s="359"/>
      <c r="C214" s="278">
        <f>IF(ISERROR(VLOOKUP($A214,'Indices - Water'!D$10:E$999,2, 0)), "", VLOOKUP($A214,'Indices - Water'!D$10:E$999, 2, 0))</f>
        <v>58.9</v>
      </c>
      <c r="D214" s="53">
        <f t="shared" ref="D214:D220" si="12">IF(C214="", "", ROUND(1 + 9 * ((C214 - MIN($C$21:$C$1600)) / (MAX($C$21:$C$1600) - MIN($C$21:$C$1600))), 2))</f>
        <v>1.7</v>
      </c>
      <c r="E214" s="359"/>
      <c r="F214" s="15">
        <f>IF(ISERROR(VLOOKUP($A214,'Indices - Water'!G$10:H$1000,2, 0)), "", VLOOKUP($A214,'Indices - Water'!G$10:H$1000, 2, 0))</f>
        <v>4.1409010000000004</v>
      </c>
      <c r="G214" s="53">
        <f t="shared" ref="G214:G220" si="13">IF(F214="", "", ROUND(1 + 9 * ((F214 - MIN($F$21:$F$1600)) / (MAX($F$21:$F$1600) - MIN($F$21:$F$1600))), 2))</f>
        <v>1.4</v>
      </c>
      <c r="H214" s="359"/>
      <c r="I214" s="121" t="str">
        <f>IF(ISERROR(VLOOKUP($A214,'Indices - Water'!J$10:K$952,2, 0)), "", VLOOKUP($A214,'Indices - Water'!J$10:K$952, 2, 0))</f>
        <v/>
      </c>
      <c r="J214" s="162" t="str">
        <f t="shared" ref="J214:J220" si="14">IF(I214="", "", ROUND(1 + 9 * ((I214 - MIN($I$21:$I$1600)) / (MAX($I$21:$I$1600) - MIN($I$21:$I$1600))), 2))</f>
        <v/>
      </c>
      <c r="L214" s="134">
        <f t="shared" ref="L214:L220" si="15">IF(ISERROR(AVERAGE(D214,G214,J214)),"",AVERAGE(D214,G214,J214))</f>
        <v>1.5499999999999998</v>
      </c>
      <c r="M214" s="25" t="s">
        <v>384</v>
      </c>
      <c r="N214" s="163"/>
    </row>
    <row r="215" spans="1:30" ht="15" customHeight="1">
      <c r="A215" s="23" t="s">
        <v>406</v>
      </c>
      <c r="B215" s="359"/>
      <c r="C215" s="278" t="str">
        <f>IF(ISERROR(VLOOKUP($A215,'Indices - Water'!D$10:E$999,2, 0)), "", VLOOKUP($A215,'Indices - Water'!D$10:E$999, 2, 0))</f>
        <v/>
      </c>
      <c r="D215" s="53" t="str">
        <f t="shared" si="12"/>
        <v/>
      </c>
      <c r="E215" s="359"/>
      <c r="F215" s="15" t="str">
        <f>IF(ISERROR(VLOOKUP($A215,'Indices - Water'!G$10:H$1000,2, 0)), "", VLOOKUP($A215,'Indices - Water'!G$10:H$1000, 2, 0))</f>
        <v/>
      </c>
      <c r="G215" s="53" t="str">
        <f t="shared" si="13"/>
        <v/>
      </c>
      <c r="H215" s="359"/>
      <c r="I215" s="121" t="str">
        <f>IF(ISERROR(VLOOKUP($A215,'Indices - Water'!J$10:K$952,2, 0)), "", VLOOKUP($A215,'Indices - Water'!J$10:K$952, 2, 0))</f>
        <v/>
      </c>
      <c r="J215" s="162" t="str">
        <f t="shared" si="14"/>
        <v/>
      </c>
      <c r="L215" s="134" t="str">
        <f t="shared" si="15"/>
        <v/>
      </c>
      <c r="M215" s="25" t="s">
        <v>384</v>
      </c>
      <c r="N215" s="163"/>
    </row>
    <row r="216" spans="1:30" ht="15" customHeight="1">
      <c r="A216" s="23" t="s">
        <v>365</v>
      </c>
      <c r="B216" s="359"/>
      <c r="C216" s="278">
        <f>IF(ISERROR(VLOOKUP($A216,'Indices - Water'!D$10:E$999,2, 0)), "", VLOOKUP($A216,'Indices - Water'!D$10:E$999, 2, 0))</f>
        <v>22.63</v>
      </c>
      <c r="D216" s="53">
        <f t="shared" si="12"/>
        <v>1.27</v>
      </c>
      <c r="E216" s="359"/>
      <c r="F216" s="15">
        <f>IF(ISERROR(VLOOKUP($A216,'Indices - Water'!G$10:H$1000,2, 0)), "", VLOOKUP($A216,'Indices - Water'!G$10:H$1000, 2, 0))</f>
        <v>3.506097</v>
      </c>
      <c r="G216" s="53">
        <f t="shared" si="13"/>
        <v>1.34</v>
      </c>
      <c r="H216" s="359"/>
      <c r="I216" s="121">
        <f>IF(ISERROR(VLOOKUP($A216,'Indices - Water'!J$10:K$952,2, 0)), "", VLOOKUP($A216,'Indices - Water'!J$10:K$952, 2, 0))</f>
        <v>0.209987376</v>
      </c>
      <c r="J216" s="162">
        <f t="shared" si="14"/>
        <v>1.57</v>
      </c>
      <c r="L216" s="134">
        <f t="shared" si="15"/>
        <v>1.3933333333333335</v>
      </c>
      <c r="M216" s="25" t="s">
        <v>384</v>
      </c>
      <c r="N216" s="163"/>
    </row>
    <row r="217" spans="1:30" ht="15" customHeight="1">
      <c r="A217" s="23" t="s">
        <v>367</v>
      </c>
      <c r="B217" s="359"/>
      <c r="C217" s="278">
        <f>IF(ISERROR(VLOOKUP($A217,'Indices - Water'!D$10:E$999,2, 0)), "", VLOOKUP($A217,'Indices - Water'!D$10:E$999, 2, 0))</f>
        <v>82.03</v>
      </c>
      <c r="D217" s="53">
        <f t="shared" si="12"/>
        <v>1.97</v>
      </c>
      <c r="E217" s="359"/>
      <c r="F217" s="15">
        <f>IF(ISERROR(VLOOKUP($A217,'Indices - Water'!G$10:H$1000,2, 0)), "", VLOOKUP($A217,'Indices - Water'!G$10:H$1000, 2, 0))</f>
        <v>3.7474099999999999</v>
      </c>
      <c r="G217" s="53">
        <f t="shared" si="13"/>
        <v>1.37</v>
      </c>
      <c r="H217" s="359"/>
      <c r="I217" s="121">
        <f>IF(ISERROR(VLOOKUP($A217,'Indices - Water'!J$10:K$952,2, 0)), "", VLOOKUP($A217,'Indices - Water'!J$10:K$952, 2, 0))</f>
        <v>0.29256080099999998</v>
      </c>
      <c r="J217" s="162">
        <f t="shared" si="14"/>
        <v>1.8</v>
      </c>
      <c r="L217" s="134">
        <f t="shared" si="15"/>
        <v>1.7133333333333332</v>
      </c>
      <c r="M217" s="25" t="s">
        <v>384</v>
      </c>
      <c r="N217" s="163"/>
    </row>
    <row r="218" spans="1:30" ht="15" customHeight="1">
      <c r="A218" s="23" t="s">
        <v>371</v>
      </c>
      <c r="B218" s="359"/>
      <c r="C218" s="278">
        <f>IF(ISERROR(VLOOKUP($A218,'Indices - Water'!D$10:E$999,2, 0)), "", VLOOKUP($A218,'Indices - Water'!D$10:E$999, 2, 0))</f>
        <v>3.57</v>
      </c>
      <c r="D218" s="53">
        <f t="shared" si="12"/>
        <v>1.04</v>
      </c>
      <c r="E218" s="359"/>
      <c r="F218" s="15">
        <f>IF(ISERROR(VLOOKUP($A218,'Indices - Water'!G$10:H$1000,2, 0)), "", VLOOKUP($A218,'Indices - Water'!G$10:H$1000, 2, 0))</f>
        <v>1.8232820000000001</v>
      </c>
      <c r="G218" s="53">
        <f t="shared" si="13"/>
        <v>1.18</v>
      </c>
      <c r="H218" s="359"/>
      <c r="I218" s="121">
        <f>IF(ISERROR(VLOOKUP($A218,'Indices - Water'!J$10:K$952,2, 0)), "", VLOOKUP($A218,'Indices - Water'!J$10:K$952, 2, 0))</f>
        <v>8.6413830000000007E-3</v>
      </c>
      <c r="J218" s="162">
        <f t="shared" si="14"/>
        <v>1.02</v>
      </c>
      <c r="L218" s="134">
        <f t="shared" si="15"/>
        <v>1.0799999999999998</v>
      </c>
      <c r="M218" s="25" t="s">
        <v>384</v>
      </c>
      <c r="N218" s="163"/>
    </row>
    <row r="219" spans="1:30" ht="15" customHeight="1">
      <c r="A219" s="23" t="s">
        <v>373</v>
      </c>
      <c r="B219" s="359"/>
      <c r="C219" s="278">
        <f>IF(ISERROR(VLOOKUP($A219,'Indices - Water'!D$10:E$999,2, 0)), "", VLOOKUP($A219,'Indices - Water'!D$10:E$999, 2, 0))</f>
        <v>1.57</v>
      </c>
      <c r="D219" s="53">
        <f t="shared" si="12"/>
        <v>1.02</v>
      </c>
      <c r="E219" s="359"/>
      <c r="F219" s="15">
        <f>IF(ISERROR(VLOOKUP($A219,'Indices - Water'!G$10:H$1000,2, 0)), "", VLOOKUP($A219,'Indices - Water'!G$10:H$1000, 2, 0))</f>
        <v>8.2697199999999995</v>
      </c>
      <c r="G219" s="53">
        <f t="shared" si="13"/>
        <v>1.81</v>
      </c>
      <c r="H219" s="359"/>
      <c r="I219" s="121" t="str">
        <f>IF(ISERROR(VLOOKUP($A219,'Indices - Water'!J$10:K$952,2, 0)), "", VLOOKUP($A219,'Indices - Water'!J$10:K$952, 2, 0))</f>
        <v/>
      </c>
      <c r="J219" s="162" t="str">
        <f t="shared" si="14"/>
        <v/>
      </c>
      <c r="L219" s="134">
        <f t="shared" si="15"/>
        <v>1.415</v>
      </c>
      <c r="M219" s="25" t="s">
        <v>384</v>
      </c>
      <c r="N219" s="163"/>
    </row>
    <row r="220" spans="1:30" ht="15" customHeight="1">
      <c r="A220" s="23" t="s">
        <v>375</v>
      </c>
      <c r="B220" s="359"/>
      <c r="C220" s="278">
        <f>IF(ISERROR(VLOOKUP($A220,'Indices - Water'!D$10:E$999,2, 0)), "", VLOOKUP($A220,'Indices - Water'!D$10:E$999, 2, 0))</f>
        <v>3.77</v>
      </c>
      <c r="D220" s="53">
        <f t="shared" si="12"/>
        <v>1.04</v>
      </c>
      <c r="E220" s="359"/>
      <c r="F220" s="15">
        <f>IF(ISERROR(VLOOKUP($A220,'Indices - Water'!G$10:H$1000,2, 0)), "", VLOOKUP($A220,'Indices - Water'!G$10:H$1000, 2, 0))</f>
        <v>1.6569719999999999</v>
      </c>
      <c r="G220" s="53">
        <f t="shared" si="13"/>
        <v>1.1599999999999999</v>
      </c>
      <c r="H220" s="359"/>
      <c r="I220" s="121">
        <f>IF(ISERROR(VLOOKUP($A220,'Indices - Water'!J$10:K$952,2, 0)), "", VLOOKUP($A220,'Indices - Water'!J$10:K$952, 2, 0))</f>
        <v>0</v>
      </c>
      <c r="J220" s="162">
        <f t="shared" si="14"/>
        <v>1</v>
      </c>
      <c r="L220" s="134">
        <f t="shared" si="15"/>
        <v>1.0666666666666667</v>
      </c>
      <c r="M220" s="51" t="s">
        <v>384</v>
      </c>
      <c r="N220" s="163"/>
    </row>
    <row r="221" spans="1:30" ht="15" customHeight="1"/>
    <row r="223" spans="1:30">
      <c r="AB223" s="110" t="s">
        <v>358</v>
      </c>
      <c r="AC223" s="110"/>
      <c r="AD223" s="111">
        <v>28800000</v>
      </c>
    </row>
    <row r="224" spans="1:30">
      <c r="AB224" s="110" t="s">
        <v>363</v>
      </c>
      <c r="AC224" s="110"/>
      <c r="AD224" s="111"/>
    </row>
    <row r="225" spans="28:30">
      <c r="AB225" s="110" t="s">
        <v>521</v>
      </c>
      <c r="AC225" s="110"/>
      <c r="AD225" s="111"/>
    </row>
    <row r="226" spans="28:30">
      <c r="AB226" s="110" t="s">
        <v>524</v>
      </c>
      <c r="AC226" s="110"/>
      <c r="AD226" s="111">
        <v>123157</v>
      </c>
    </row>
    <row r="227" spans="28:30">
      <c r="AB227" s="110" t="s">
        <v>489</v>
      </c>
      <c r="AC227" s="110"/>
      <c r="AD227" s="111"/>
    </row>
    <row r="228" spans="28:30">
      <c r="AB228" s="110" t="s">
        <v>525</v>
      </c>
      <c r="AC228" s="110"/>
      <c r="AD228" s="111"/>
    </row>
    <row r="229" spans="28:30">
      <c r="AB229" s="110" t="s">
        <v>367</v>
      </c>
      <c r="AC229" s="110"/>
      <c r="AD229" s="111">
        <v>2995153.5</v>
      </c>
    </row>
    <row r="230" spans="28:30">
      <c r="AB230" s="110" t="s">
        <v>406</v>
      </c>
      <c r="AC230" s="110"/>
      <c r="AD230" s="111"/>
    </row>
    <row r="231" spans="28:30">
      <c r="AB231" s="110" t="s">
        <v>399</v>
      </c>
      <c r="AC231" s="110"/>
      <c r="AD231" s="111"/>
    </row>
    <row r="232" spans="28:30">
      <c r="AB232" s="110" t="s">
        <v>464</v>
      </c>
      <c r="AC232" s="110"/>
      <c r="AD232" s="111">
        <v>495</v>
      </c>
    </row>
    <row r="233" spans="28:30">
      <c r="AB233" s="110" t="s">
        <v>527</v>
      </c>
      <c r="AC233" s="110"/>
      <c r="AD233" s="111">
        <v>21000</v>
      </c>
    </row>
    <row r="234" spans="28:30">
      <c r="AB234" s="110" t="s">
        <v>312</v>
      </c>
      <c r="AC234" s="110"/>
      <c r="AD234" s="111">
        <v>1319096</v>
      </c>
    </row>
    <row r="235" spans="28:30">
      <c r="AB235" s="110" t="s">
        <v>373</v>
      </c>
      <c r="AC235" s="110"/>
      <c r="AD235" s="111">
        <v>80000</v>
      </c>
    </row>
    <row r="236" spans="28:30">
      <c r="AB236" s="110" t="s">
        <v>375</v>
      </c>
      <c r="AC236" s="110"/>
      <c r="AD236" s="111">
        <v>37346</v>
      </c>
    </row>
  </sheetData>
  <sortState xmlns:xlrd2="http://schemas.microsoft.com/office/spreadsheetml/2017/richdata2" ref="AH21:AL221">
    <sortCondition ref="AI21:AI221"/>
  </sortState>
  <mergeCells count="23">
    <mergeCell ref="A15:A16"/>
    <mergeCell ref="A13:A14"/>
    <mergeCell ref="C11:D12"/>
    <mergeCell ref="F11:G12"/>
    <mergeCell ref="C13:D14"/>
    <mergeCell ref="F13:G14"/>
    <mergeCell ref="A11:A12"/>
    <mergeCell ref="F7:G9"/>
    <mergeCell ref="I7:J9"/>
    <mergeCell ref="A7:A9"/>
    <mergeCell ref="C7:D9"/>
    <mergeCell ref="I11:J12"/>
    <mergeCell ref="B7:B220"/>
    <mergeCell ref="E11:E220"/>
    <mergeCell ref="H11:H220"/>
    <mergeCell ref="I13:J14"/>
    <mergeCell ref="C15:D16"/>
    <mergeCell ref="F15:G16"/>
    <mergeCell ref="I15:J16"/>
    <mergeCell ref="C17:D18"/>
    <mergeCell ref="F17:G18"/>
    <mergeCell ref="I17:J18"/>
    <mergeCell ref="A17:A18"/>
  </mergeCells>
  <conditionalFormatting sqref="N21:N220">
    <cfRule type="expression" dxfId="18" priority="1">
      <formula>AND(L21&gt;=1, L21&lt;3.5)</formula>
    </cfRule>
    <cfRule type="expression" dxfId="17" priority="2">
      <formula>AND(L21&gt;=3.5, L21&lt;7)</formula>
    </cfRule>
    <cfRule type="expression" dxfId="16" priority="3">
      <formula>AND(L21&gt;=7, L21&lt;=10)</formula>
    </cfRule>
  </conditionalFormatting>
  <hyperlinks>
    <hyperlink ref="C13:D14" r:id="rId1" display="https://worldpopulationreview.com/country-rankings/water-consumption-by-country" xr:uid="{C9A7CBFF-F214-4C3C-B77D-B57CC9C78721}"/>
    <hyperlink ref="F13:G14" r:id="rId2" display="https://ourworldindata.org/water-use-stress" xr:uid="{E455D02D-868D-4A82-A652-303ED6A58667}"/>
    <hyperlink ref="I13:J14" r:id="rId3" display="https://ourworldindata.org/plastic-pollution" xr:uid="{A9D637C5-835B-4BDC-913F-65BEAC559BCF}"/>
  </hyperlinks>
  <pageMargins left="0.7" right="0.7" top="0.75" bottom="0.75" header="0.3" footer="0.3"/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61185-AE5F-4D16-8517-FF4E015CC058}">
  <dimension ref="A1:U211"/>
  <sheetViews>
    <sheetView topLeftCell="A95" workbookViewId="0">
      <selection activeCell="J146" sqref="J146:K146"/>
    </sheetView>
  </sheetViews>
  <sheetFormatPr defaultRowHeight="15"/>
  <cols>
    <col min="3" max="3" width="2.42578125" customWidth="1"/>
    <col min="4" max="4" width="17.85546875" customWidth="1"/>
    <col min="5" max="5" width="10.7109375" customWidth="1"/>
    <col min="6" max="6" width="2.7109375" customWidth="1"/>
    <col min="7" max="7" width="18.42578125" customWidth="1"/>
    <col min="8" max="8" width="11.7109375" customWidth="1"/>
    <col min="9" max="9" width="2" customWidth="1"/>
    <col min="10" max="10" width="20" bestFit="1" customWidth="1"/>
    <col min="12" max="12" width="5.5703125" customWidth="1"/>
  </cols>
  <sheetData>
    <row r="1" spans="1:21">
      <c r="A1" s="54"/>
      <c r="B1" s="376" t="s">
        <v>541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55"/>
      <c r="O1" s="55"/>
      <c r="P1" s="55"/>
      <c r="Q1" s="55"/>
      <c r="R1" s="55"/>
      <c r="S1" s="55"/>
      <c r="T1" s="55"/>
      <c r="U1" s="56"/>
    </row>
    <row r="2" spans="1:21">
      <c r="A2" s="57"/>
      <c r="B2" s="377"/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58"/>
      <c r="O2" s="58"/>
      <c r="P2" s="58"/>
      <c r="Q2" s="58"/>
      <c r="R2" s="58"/>
      <c r="S2" s="58"/>
      <c r="T2" s="58"/>
      <c r="U2" s="59"/>
    </row>
    <row r="3" spans="1:21">
      <c r="A3" s="60"/>
      <c r="B3" s="61"/>
      <c r="C3" s="58"/>
      <c r="D3" s="61"/>
      <c r="E3" s="61"/>
      <c r="F3" s="58"/>
      <c r="G3" s="61"/>
      <c r="H3" s="61"/>
      <c r="I3" s="58"/>
      <c r="J3" s="120"/>
      <c r="K3" s="120"/>
      <c r="L3" s="120"/>
      <c r="M3" s="120"/>
      <c r="N3" s="120"/>
      <c r="O3" s="120"/>
      <c r="P3" s="58"/>
      <c r="Q3" s="58"/>
      <c r="R3" s="58"/>
      <c r="S3" s="58"/>
      <c r="T3" s="58"/>
      <c r="U3" s="59"/>
    </row>
    <row r="4" spans="1:21" ht="36" customHeight="1">
      <c r="A4" s="57"/>
      <c r="B4" s="62" t="s">
        <v>440</v>
      </c>
      <c r="C4" s="59"/>
      <c r="D4" s="378" t="s">
        <v>408</v>
      </c>
      <c r="E4" s="379"/>
      <c r="F4" s="59"/>
      <c r="G4" s="308" t="s">
        <v>530</v>
      </c>
      <c r="H4" s="309"/>
      <c r="I4" s="253"/>
      <c r="J4" s="380" t="s">
        <v>531</v>
      </c>
      <c r="K4" s="380"/>
      <c r="L4" s="255"/>
    </row>
    <row r="5" spans="1:21" ht="81.75" customHeight="1">
      <c r="A5" s="57"/>
      <c r="B5" s="63" t="s">
        <v>472</v>
      </c>
      <c r="C5" s="59"/>
      <c r="D5" s="306" t="s">
        <v>542</v>
      </c>
      <c r="E5" s="336"/>
      <c r="F5" s="59"/>
      <c r="G5" s="308"/>
      <c r="H5" s="309"/>
      <c r="I5" s="253"/>
      <c r="J5" s="375"/>
      <c r="K5" s="375"/>
      <c r="L5" s="124"/>
    </row>
    <row r="6" spans="1:21" ht="54.75" customHeight="1">
      <c r="A6" s="57"/>
      <c r="B6" s="63" t="s">
        <v>473</v>
      </c>
      <c r="C6" s="64"/>
      <c r="D6" s="290" t="s">
        <v>543</v>
      </c>
      <c r="E6" s="291"/>
      <c r="F6" s="64"/>
      <c r="G6" s="292"/>
      <c r="H6" s="293"/>
      <c r="I6" s="276"/>
      <c r="J6" s="375"/>
      <c r="K6" s="375"/>
      <c r="L6" s="256"/>
    </row>
    <row r="7" spans="1:21" ht="65.25" customHeight="1">
      <c r="A7" s="57"/>
      <c r="B7" s="65" t="s">
        <v>474</v>
      </c>
      <c r="C7" s="64"/>
      <c r="D7" s="294"/>
      <c r="E7" s="295"/>
      <c r="F7" s="64"/>
      <c r="G7" s="296"/>
      <c r="H7" s="297"/>
      <c r="I7" s="123"/>
      <c r="J7" s="375"/>
      <c r="K7" s="375"/>
      <c r="L7" s="255"/>
    </row>
    <row r="8" spans="1:21">
      <c r="D8" s="61"/>
      <c r="E8" s="61"/>
      <c r="F8" s="58"/>
      <c r="G8" s="61"/>
      <c r="H8" s="61"/>
      <c r="I8" s="58"/>
      <c r="J8" s="254"/>
      <c r="K8" s="257"/>
      <c r="L8" s="148"/>
    </row>
    <row r="9" spans="1:21" ht="28.5" customHeight="1">
      <c r="D9" s="52" t="s">
        <v>455</v>
      </c>
      <c r="E9" s="265" t="s">
        <v>544</v>
      </c>
      <c r="F9" s="59"/>
      <c r="G9" s="52" t="s">
        <v>455</v>
      </c>
      <c r="H9" s="266" t="s">
        <v>545</v>
      </c>
      <c r="I9" s="119"/>
      <c r="J9" s="15" t="s">
        <v>455</v>
      </c>
      <c r="K9" s="267" t="s">
        <v>546</v>
      </c>
      <c r="L9" s="143"/>
    </row>
    <row r="10" spans="1:21">
      <c r="D10" s="263" t="s">
        <v>4</v>
      </c>
      <c r="E10" s="263">
        <v>20.37</v>
      </c>
      <c r="G10" s="261" t="s">
        <v>4</v>
      </c>
      <c r="H10" s="262">
        <v>0.83198799999999995</v>
      </c>
      <c r="I10" s="147"/>
      <c r="J10" s="15" t="s">
        <v>6</v>
      </c>
      <c r="K10" s="67">
        <v>0.54321416199999994</v>
      </c>
      <c r="L10" s="143"/>
    </row>
    <row r="11" spans="1:21">
      <c r="D11" s="264" t="s">
        <v>6</v>
      </c>
      <c r="E11" s="264">
        <v>0.79</v>
      </c>
      <c r="G11" s="261" t="s">
        <v>6</v>
      </c>
      <c r="H11" s="262">
        <v>1.256281</v>
      </c>
      <c r="I11" s="147"/>
      <c r="J11" s="15" t="s">
        <v>8</v>
      </c>
      <c r="K11" s="67">
        <v>0.13411376699999999</v>
      </c>
      <c r="L11" s="143"/>
    </row>
    <row r="12" spans="1:21">
      <c r="D12" s="263" t="s">
        <v>8</v>
      </c>
      <c r="E12" s="263">
        <v>10.46</v>
      </c>
      <c r="G12" s="261" t="s">
        <v>8</v>
      </c>
      <c r="H12" s="262">
        <v>1.825655</v>
      </c>
      <c r="I12" s="147"/>
      <c r="J12" s="15" t="s">
        <v>10</v>
      </c>
      <c r="K12" s="67">
        <v>2.7022780999999999E-2</v>
      </c>
      <c r="L12" s="143"/>
    </row>
    <row r="13" spans="1:21">
      <c r="D13" s="264" t="s">
        <v>10</v>
      </c>
      <c r="E13" s="264">
        <v>0.71</v>
      </c>
      <c r="G13" s="261" t="s">
        <v>10</v>
      </c>
      <c r="H13" s="262">
        <v>33.947290000000002</v>
      </c>
      <c r="I13" s="147"/>
      <c r="J13" s="15" t="s">
        <v>12</v>
      </c>
      <c r="K13" s="67">
        <v>2.0618556999999999E-2</v>
      </c>
      <c r="L13" s="143"/>
    </row>
    <row r="14" spans="1:21">
      <c r="D14" s="263" t="s">
        <v>12</v>
      </c>
      <c r="E14" s="263">
        <v>0.01</v>
      </c>
      <c r="G14" s="261" t="s">
        <v>12</v>
      </c>
      <c r="H14" s="262">
        <v>21.739129999999999</v>
      </c>
      <c r="I14" s="147"/>
      <c r="J14" s="15" t="s">
        <v>14</v>
      </c>
      <c r="K14" s="67">
        <v>9.2382930000000002E-2</v>
      </c>
      <c r="L14" s="143"/>
    </row>
    <row r="15" spans="1:21">
      <c r="D15" s="264" t="s">
        <v>14</v>
      </c>
      <c r="E15" s="264">
        <v>37.78</v>
      </c>
      <c r="G15" s="261" t="s">
        <v>14</v>
      </c>
      <c r="H15" s="262">
        <v>10.58761</v>
      </c>
      <c r="I15" s="147"/>
      <c r="J15" s="15" t="s">
        <v>18</v>
      </c>
      <c r="K15" s="67">
        <v>1.26969E-3</v>
      </c>
      <c r="L15" s="143"/>
    </row>
    <row r="16" spans="1:21">
      <c r="D16" s="263" t="s">
        <v>16</v>
      </c>
      <c r="E16" s="263">
        <v>2.83</v>
      </c>
      <c r="G16" s="261" t="s">
        <v>16</v>
      </c>
      <c r="H16" s="262">
        <v>3.707449</v>
      </c>
      <c r="I16" s="147"/>
      <c r="J16" s="15" t="s">
        <v>24</v>
      </c>
      <c r="K16" s="67">
        <v>0</v>
      </c>
      <c r="L16" s="143"/>
    </row>
    <row r="17" spans="4:12">
      <c r="D17" s="264" t="s">
        <v>18</v>
      </c>
      <c r="E17" s="264">
        <v>13.74</v>
      </c>
      <c r="G17" s="261" t="s">
        <v>18</v>
      </c>
      <c r="H17" s="262">
        <v>18.13785</v>
      </c>
      <c r="I17" s="147"/>
      <c r="J17" s="15" t="s">
        <v>26</v>
      </c>
      <c r="K17" s="67">
        <v>0.15112299600000001</v>
      </c>
      <c r="L17" s="143"/>
    </row>
    <row r="18" spans="4:12">
      <c r="D18" s="263" t="s">
        <v>20</v>
      </c>
      <c r="E18" s="263">
        <v>3.49</v>
      </c>
      <c r="G18" s="261" t="s">
        <v>20</v>
      </c>
      <c r="H18" s="262">
        <v>70.382159999999999</v>
      </c>
      <c r="I18" s="147"/>
      <c r="J18" s="15" t="s">
        <v>28</v>
      </c>
      <c r="K18" s="67">
        <v>0.15679442499999999</v>
      </c>
      <c r="L18" s="143"/>
    </row>
    <row r="19" spans="4:12">
      <c r="D19" s="264" t="s">
        <v>22</v>
      </c>
      <c r="E19" s="264">
        <v>12.58</v>
      </c>
      <c r="G19" s="261" t="s">
        <v>22</v>
      </c>
      <c r="H19" s="262">
        <v>4.611351</v>
      </c>
      <c r="I19" s="147"/>
      <c r="J19" s="15" t="s">
        <v>32</v>
      </c>
      <c r="K19" s="67">
        <v>2.9465289999999998E-3</v>
      </c>
      <c r="L19" s="143"/>
    </row>
    <row r="20" spans="4:12">
      <c r="D20" s="263" t="s">
        <v>24</v>
      </c>
      <c r="E20" s="263">
        <v>0.43</v>
      </c>
      <c r="G20" s="261" t="s">
        <v>24</v>
      </c>
      <c r="H20" s="262">
        <v>3.2458559999999999</v>
      </c>
      <c r="I20" s="147"/>
      <c r="J20" s="15" t="s">
        <v>34</v>
      </c>
      <c r="K20" s="67">
        <v>0.95897435900000005</v>
      </c>
      <c r="L20" s="143"/>
    </row>
    <row r="21" spans="4:12">
      <c r="D21" s="264" t="s">
        <v>26</v>
      </c>
      <c r="E21" s="264">
        <v>35.869999999999997</v>
      </c>
      <c r="G21" s="261" t="s">
        <v>26</v>
      </c>
      <c r="H21" s="262">
        <v>2.1466409999999998</v>
      </c>
      <c r="I21" s="147"/>
      <c r="J21" s="15" t="s">
        <v>36</v>
      </c>
      <c r="K21" s="67">
        <v>0.13888653500000001</v>
      </c>
      <c r="L21" s="143"/>
    </row>
    <row r="22" spans="4:12">
      <c r="D22" s="263" t="s">
        <v>28</v>
      </c>
      <c r="E22" s="263">
        <v>0.08</v>
      </c>
      <c r="G22" s="261" t="s">
        <v>28</v>
      </c>
      <c r="H22" s="262">
        <v>7.6543210000000004</v>
      </c>
      <c r="I22" s="147"/>
      <c r="J22" s="15" t="s">
        <v>387</v>
      </c>
      <c r="K22" s="67">
        <v>1.8176310000000001E-3</v>
      </c>
      <c r="L22" s="143"/>
    </row>
    <row r="23" spans="4:12">
      <c r="D23" s="264" t="s">
        <v>30</v>
      </c>
      <c r="E23" s="264">
        <v>1.33</v>
      </c>
      <c r="G23" s="261" t="s">
        <v>30</v>
      </c>
      <c r="H23" s="262">
        <v>30.175439999999998</v>
      </c>
      <c r="I23" s="147"/>
      <c r="J23" s="15" t="s">
        <v>44</v>
      </c>
      <c r="K23" s="67">
        <v>0.17909973900000001</v>
      </c>
      <c r="L23" s="143"/>
    </row>
    <row r="24" spans="4:12">
      <c r="D24" s="263" t="s">
        <v>32</v>
      </c>
      <c r="E24" s="263">
        <v>4.26</v>
      </c>
      <c r="G24" s="261" t="s">
        <v>32</v>
      </c>
      <c r="H24" s="262">
        <v>82.127020000000002</v>
      </c>
      <c r="I24" s="147"/>
      <c r="J24" s="15" t="s">
        <v>388</v>
      </c>
      <c r="K24" s="67">
        <v>0.30946882199999998</v>
      </c>
      <c r="L24" s="143"/>
    </row>
    <row r="25" spans="4:12">
      <c r="D25" s="264" t="s">
        <v>34</v>
      </c>
      <c r="E25" s="264">
        <v>0.1</v>
      </c>
      <c r="G25" s="261" t="s">
        <v>34</v>
      </c>
      <c r="H25" s="262">
        <v>20.990100000000002</v>
      </c>
      <c r="I25" s="147"/>
      <c r="J25" s="15" t="s">
        <v>46</v>
      </c>
      <c r="K25" s="67">
        <v>1E-3</v>
      </c>
      <c r="L25" s="143"/>
    </row>
    <row r="26" spans="4:12">
      <c r="D26" s="263" t="s">
        <v>36</v>
      </c>
      <c r="E26" s="263">
        <v>0.23</v>
      </c>
      <c r="G26" s="261" t="s">
        <v>36</v>
      </c>
      <c r="H26" s="262">
        <v>12.820510000000001</v>
      </c>
      <c r="I26" s="147"/>
      <c r="J26" s="15" t="s">
        <v>48</v>
      </c>
      <c r="K26" s="67">
        <v>0</v>
      </c>
      <c r="L26" s="143"/>
    </row>
    <row r="27" spans="4:12">
      <c r="D27" s="264" t="s">
        <v>38</v>
      </c>
      <c r="E27" s="264">
        <v>0.34</v>
      </c>
      <c r="G27" s="261" t="s">
        <v>38</v>
      </c>
      <c r="H27" s="262">
        <v>0.88757399999999997</v>
      </c>
      <c r="I27" s="147"/>
      <c r="J27" s="15" t="s">
        <v>52</v>
      </c>
      <c r="K27" s="67">
        <v>6.7507733E-2</v>
      </c>
      <c r="L27" s="143"/>
    </row>
    <row r="28" spans="4:12">
      <c r="D28" s="263" t="s">
        <v>40</v>
      </c>
      <c r="E28" s="263">
        <v>2.09</v>
      </c>
      <c r="G28" s="261" t="s">
        <v>40</v>
      </c>
      <c r="H28" s="262">
        <v>1.451306</v>
      </c>
      <c r="I28" s="147"/>
      <c r="J28" s="15" t="s">
        <v>54</v>
      </c>
      <c r="K28" s="67">
        <v>0.41238985900000003</v>
      </c>
      <c r="L28" s="143"/>
    </row>
    <row r="29" spans="4:12">
      <c r="D29" s="263" t="s">
        <v>42</v>
      </c>
      <c r="E29" s="263">
        <v>0.22</v>
      </c>
      <c r="G29" s="261" t="s">
        <v>42</v>
      </c>
      <c r="H29" s="262">
        <v>11.79271</v>
      </c>
      <c r="I29" s="147"/>
      <c r="J29" s="15" t="s">
        <v>56</v>
      </c>
      <c r="K29" s="67">
        <v>6.3617650000000001E-3</v>
      </c>
      <c r="L29" s="143"/>
    </row>
    <row r="30" spans="4:12">
      <c r="D30" s="264" t="s">
        <v>44</v>
      </c>
      <c r="E30" s="264">
        <v>67.2</v>
      </c>
      <c r="G30" s="261" t="s">
        <v>44</v>
      </c>
      <c r="H30" s="262">
        <v>14.52979</v>
      </c>
      <c r="I30" s="147"/>
      <c r="J30" s="15" t="s">
        <v>58</v>
      </c>
      <c r="K30" s="67">
        <v>0</v>
      </c>
      <c r="L30" s="143"/>
    </row>
    <row r="31" spans="4:12">
      <c r="D31" s="263" t="s">
        <v>388</v>
      </c>
      <c r="E31" s="263">
        <v>0.09</v>
      </c>
      <c r="G31" s="261" t="s">
        <v>46</v>
      </c>
      <c r="H31" s="262">
        <v>70.034210000000002</v>
      </c>
      <c r="I31" s="147"/>
      <c r="J31" s="15" t="s">
        <v>64</v>
      </c>
      <c r="K31" s="67">
        <v>1.6990291000000001E-2</v>
      </c>
      <c r="L31" s="143"/>
    </row>
    <row r="32" spans="4:12">
      <c r="D32" s="264" t="s">
        <v>46</v>
      </c>
      <c r="E32" s="264">
        <v>5.08</v>
      </c>
      <c r="G32" s="261" t="s">
        <v>48</v>
      </c>
      <c r="H32" s="262">
        <v>2.6528119999999999</v>
      </c>
      <c r="I32" s="147"/>
      <c r="J32" s="15" t="s">
        <v>66</v>
      </c>
      <c r="K32" s="67">
        <v>4.9314957E-2</v>
      </c>
      <c r="L32" s="143"/>
    </row>
    <row r="33" spans="4:12">
      <c r="D33" s="263" t="s">
        <v>48</v>
      </c>
      <c r="E33" s="263">
        <v>0.82</v>
      </c>
      <c r="G33" s="261" t="s">
        <v>50</v>
      </c>
      <c r="H33" s="262">
        <v>5.3552299999999997</v>
      </c>
      <c r="I33" s="147"/>
      <c r="J33" s="15" t="s">
        <v>68</v>
      </c>
      <c r="K33" s="67">
        <v>8.5619500000000005E-3</v>
      </c>
      <c r="L33" s="143"/>
    </row>
    <row r="34" spans="4:12">
      <c r="D34" s="264" t="s">
        <v>50</v>
      </c>
      <c r="E34" s="264">
        <v>0.28000000000000003</v>
      </c>
      <c r="G34" s="261" t="s">
        <v>52</v>
      </c>
      <c r="H34" s="262">
        <v>1.5109889999999999</v>
      </c>
      <c r="I34" s="147"/>
      <c r="J34" s="15" t="s">
        <v>70</v>
      </c>
      <c r="K34" s="67">
        <v>0</v>
      </c>
      <c r="L34" s="143"/>
    </row>
    <row r="35" spans="4:12">
      <c r="D35" s="263" t="s">
        <v>52</v>
      </c>
      <c r="E35" s="263">
        <v>2.1800000000000002</v>
      </c>
      <c r="G35" s="261" t="s">
        <v>54</v>
      </c>
      <c r="H35" s="262">
        <v>9.6104369999999992</v>
      </c>
      <c r="I35" s="147"/>
      <c r="J35" s="15" t="s">
        <v>72</v>
      </c>
      <c r="K35" s="67">
        <v>0.12562720699999999</v>
      </c>
      <c r="L35" s="143"/>
    </row>
    <row r="36" spans="4:12">
      <c r="D36" s="264" t="s">
        <v>54</v>
      </c>
      <c r="E36" s="264">
        <v>1.0900000000000001</v>
      </c>
      <c r="G36" s="261" t="s">
        <v>56</v>
      </c>
      <c r="H36" s="262">
        <v>74.150440000000003</v>
      </c>
      <c r="I36" s="147"/>
      <c r="J36" s="15" t="s">
        <v>74</v>
      </c>
      <c r="K36" s="67">
        <v>8.9144215999999998E-2</v>
      </c>
      <c r="L36" s="143"/>
    </row>
    <row r="37" spans="4:12">
      <c r="D37" s="263" t="s">
        <v>56</v>
      </c>
      <c r="E37" s="263">
        <v>36.229999999999997</v>
      </c>
      <c r="G37" s="261" t="s">
        <v>58</v>
      </c>
      <c r="H37" s="262">
        <v>2.2005509999999999</v>
      </c>
      <c r="I37" s="147"/>
      <c r="J37" s="15" t="s">
        <v>76</v>
      </c>
      <c r="K37" s="67">
        <v>0.18602480800000001</v>
      </c>
      <c r="L37" s="143"/>
    </row>
    <row r="38" spans="4:12">
      <c r="D38" s="264" t="s">
        <v>58</v>
      </c>
      <c r="E38" s="264">
        <v>0.03</v>
      </c>
      <c r="G38" s="261" t="s">
        <v>60</v>
      </c>
      <c r="H38" s="262">
        <v>16.55172</v>
      </c>
      <c r="I38" s="147"/>
      <c r="J38" s="15" t="s">
        <v>78</v>
      </c>
      <c r="K38" s="67">
        <v>5.4237288000000002E-2</v>
      </c>
      <c r="L38" s="143"/>
    </row>
    <row r="39" spans="4:12">
      <c r="D39" s="263" t="s">
        <v>60</v>
      </c>
      <c r="E39" s="263">
        <v>7.0000000000000007E-2</v>
      </c>
      <c r="G39" s="261" t="s">
        <v>62</v>
      </c>
      <c r="H39" s="262">
        <v>11.78945</v>
      </c>
      <c r="I39" s="147"/>
      <c r="J39" s="15" t="s">
        <v>82</v>
      </c>
      <c r="K39" s="67">
        <v>2.5020849999999998E-3</v>
      </c>
      <c r="L39" s="143"/>
    </row>
    <row r="40" spans="4:12">
      <c r="D40" s="264" t="s">
        <v>62</v>
      </c>
      <c r="E40" s="264">
        <v>0.88</v>
      </c>
      <c r="G40" s="261" t="s">
        <v>64</v>
      </c>
      <c r="H40" s="262">
        <v>5.1282050000000003</v>
      </c>
      <c r="I40" s="147"/>
      <c r="J40" s="15" t="s">
        <v>88</v>
      </c>
      <c r="K40" s="67">
        <v>1.5592519999999999E-3</v>
      </c>
      <c r="L40" s="143"/>
    </row>
    <row r="41" spans="4:12">
      <c r="D41" s="263" t="s">
        <v>64</v>
      </c>
      <c r="E41" s="263">
        <v>32.369999999999997</v>
      </c>
      <c r="G41" s="261" t="s">
        <v>66</v>
      </c>
      <c r="H41" s="262">
        <v>17.726089999999999</v>
      </c>
      <c r="I41" s="147"/>
      <c r="J41" s="15" t="s">
        <v>90</v>
      </c>
      <c r="K41" s="67">
        <v>4.1067760000000003E-3</v>
      </c>
      <c r="L41" s="143"/>
    </row>
    <row r="42" spans="4:12">
      <c r="D42" s="264" t="s">
        <v>66</v>
      </c>
      <c r="E42" s="264">
        <v>581.29</v>
      </c>
      <c r="G42" s="261" t="s">
        <v>68</v>
      </c>
      <c r="H42" s="262">
        <v>1.0938270000000001</v>
      </c>
      <c r="I42" s="147"/>
      <c r="J42" s="15" t="s">
        <v>92</v>
      </c>
      <c r="K42" s="67">
        <v>0.73611111100000004</v>
      </c>
      <c r="L42" s="143"/>
    </row>
    <row r="43" spans="4:12">
      <c r="D43" s="263" t="s">
        <v>68</v>
      </c>
      <c r="E43" s="263">
        <v>29.12</v>
      </c>
      <c r="G43" s="261" t="s">
        <v>70</v>
      </c>
      <c r="H43" s="262">
        <v>5</v>
      </c>
      <c r="I43" s="147"/>
      <c r="J43" s="15" t="s">
        <v>94</v>
      </c>
      <c r="K43" s="67">
        <v>0.58441195599999995</v>
      </c>
      <c r="L43" s="143"/>
    </row>
    <row r="44" spans="4:12">
      <c r="D44" s="264" t="s">
        <v>70</v>
      </c>
      <c r="E44" s="264">
        <v>0.01</v>
      </c>
      <c r="G44" s="261" t="s">
        <v>72</v>
      </c>
      <c r="H44" s="262">
        <v>26.1723</v>
      </c>
      <c r="I44" s="147"/>
      <c r="J44" s="15" t="s">
        <v>99</v>
      </c>
      <c r="K44" s="67">
        <v>6.5385057999999996E-2</v>
      </c>
      <c r="L44" s="143"/>
    </row>
    <row r="45" spans="4:12">
      <c r="D45" s="263" t="s">
        <v>74</v>
      </c>
      <c r="E45" s="263">
        <v>3.14</v>
      </c>
      <c r="G45" s="261" t="s">
        <v>74</v>
      </c>
      <c r="H45" s="262">
        <v>7.1178340000000002</v>
      </c>
      <c r="I45" s="147"/>
      <c r="J45" s="15" t="s">
        <v>101</v>
      </c>
      <c r="K45" s="67">
        <v>2.4614496E-2</v>
      </c>
      <c r="L45" s="143"/>
    </row>
    <row r="46" spans="4:12">
      <c r="D46" s="264" t="s">
        <v>78</v>
      </c>
      <c r="E46" s="264">
        <v>1.23</v>
      </c>
      <c r="G46" s="261" t="s">
        <v>76</v>
      </c>
      <c r="H46" s="262">
        <v>20.826160000000002</v>
      </c>
      <c r="I46" s="147"/>
      <c r="J46" s="15" t="s">
        <v>103</v>
      </c>
      <c r="K46" s="67">
        <v>0.125193678</v>
      </c>
      <c r="L46" s="143"/>
    </row>
    <row r="47" spans="4:12">
      <c r="D47" s="263" t="s">
        <v>80</v>
      </c>
      <c r="E47" s="263">
        <v>6.96</v>
      </c>
      <c r="G47" s="261" t="s">
        <v>78</v>
      </c>
      <c r="H47" s="262">
        <v>48.503</v>
      </c>
      <c r="I47" s="147"/>
      <c r="J47" s="15" t="s">
        <v>105</v>
      </c>
      <c r="K47" s="67">
        <v>0.29867256599999997</v>
      </c>
      <c r="L47" s="143"/>
    </row>
    <row r="48" spans="4:12">
      <c r="D48" s="264" t="s">
        <v>82</v>
      </c>
      <c r="E48" s="264">
        <v>0.28000000000000003</v>
      </c>
      <c r="G48" s="261" t="s">
        <v>80</v>
      </c>
      <c r="H48" s="262">
        <v>10.633710000000001</v>
      </c>
      <c r="I48" s="147"/>
      <c r="J48" s="15" t="s">
        <v>107</v>
      </c>
      <c r="K48" s="67">
        <v>1.3726051E-2</v>
      </c>
      <c r="L48" s="143"/>
    </row>
    <row r="49" spans="4:12">
      <c r="D49" s="263" t="s">
        <v>390</v>
      </c>
      <c r="E49" s="263">
        <v>1.37</v>
      </c>
      <c r="G49" s="261" t="s">
        <v>82</v>
      </c>
      <c r="H49" s="262">
        <v>5.8823530000000002</v>
      </c>
      <c r="I49" s="147"/>
      <c r="J49" s="15" t="s">
        <v>109</v>
      </c>
      <c r="K49" s="67">
        <v>9.049774E-3</v>
      </c>
      <c r="L49" s="143"/>
    </row>
    <row r="50" spans="4:12">
      <c r="D50" s="264" t="s">
        <v>88</v>
      </c>
      <c r="E50" s="264">
        <v>0.98</v>
      </c>
      <c r="G50" s="261" t="s">
        <v>84</v>
      </c>
      <c r="H50" s="262">
        <v>50.778359999999999</v>
      </c>
      <c r="I50" s="147"/>
      <c r="J50" s="15" t="s">
        <v>117</v>
      </c>
      <c r="K50" s="67">
        <v>0.41011236000000001</v>
      </c>
      <c r="L50" s="143"/>
    </row>
    <row r="51" spans="4:12">
      <c r="D51" s="263" t="s">
        <v>90</v>
      </c>
      <c r="E51" s="263">
        <v>0.02</v>
      </c>
      <c r="G51" s="261" t="s">
        <v>86</v>
      </c>
      <c r="H51" s="262">
        <v>21.474550000000001</v>
      </c>
      <c r="I51" s="147"/>
      <c r="J51" s="15" t="s">
        <v>119</v>
      </c>
      <c r="K51" s="67">
        <v>0</v>
      </c>
      <c r="L51" s="143"/>
    </row>
    <row r="52" spans="4:12">
      <c r="D52" s="264" t="s">
        <v>92</v>
      </c>
      <c r="E52" s="264">
        <v>0.02</v>
      </c>
      <c r="G52" s="261" t="s">
        <v>88</v>
      </c>
      <c r="H52" s="262">
        <v>5.01572</v>
      </c>
      <c r="I52" s="147"/>
      <c r="J52" s="15" t="s">
        <v>121</v>
      </c>
      <c r="K52" s="67">
        <v>3.6081680000000001E-3</v>
      </c>
      <c r="L52" s="143"/>
    </row>
    <row r="53" spans="4:12">
      <c r="D53" s="263" t="s">
        <v>94</v>
      </c>
      <c r="E53" s="263">
        <v>9.08</v>
      </c>
      <c r="G53" s="261" t="s">
        <v>90</v>
      </c>
      <c r="H53" s="262">
        <v>0</v>
      </c>
      <c r="I53" s="147"/>
      <c r="J53" s="15" t="s">
        <v>123</v>
      </c>
      <c r="K53" s="67">
        <v>0.20478600999999999</v>
      </c>
      <c r="L53" s="143"/>
    </row>
    <row r="54" spans="4:12">
      <c r="D54" s="264" t="s">
        <v>547</v>
      </c>
      <c r="E54" s="264">
        <v>0.68</v>
      </c>
      <c r="G54" s="261" t="s">
        <v>92</v>
      </c>
      <c r="H54" s="262">
        <v>0</v>
      </c>
      <c r="I54" s="147"/>
      <c r="J54" s="15" t="s">
        <v>125</v>
      </c>
      <c r="K54" s="67">
        <v>0.17930153300000001</v>
      </c>
      <c r="L54" s="143"/>
    </row>
    <row r="55" spans="4:12">
      <c r="D55" s="263" t="s">
        <v>99</v>
      </c>
      <c r="E55" s="263">
        <v>9.92</v>
      </c>
      <c r="G55" s="261" t="s">
        <v>94</v>
      </c>
      <c r="H55" s="262">
        <v>7.2693019999999997</v>
      </c>
      <c r="I55" s="147"/>
      <c r="J55" s="15" t="s">
        <v>127</v>
      </c>
      <c r="K55" s="67">
        <v>7.5056299999999999E-4</v>
      </c>
      <c r="L55" s="143"/>
    </row>
    <row r="56" spans="4:12">
      <c r="D56" s="264" t="s">
        <v>101</v>
      </c>
      <c r="E56" s="264">
        <v>77.5</v>
      </c>
      <c r="G56" s="261" t="s">
        <v>96</v>
      </c>
      <c r="H56" s="262">
        <v>12.551539999999999</v>
      </c>
      <c r="I56" s="147"/>
      <c r="J56" s="15" t="s">
        <v>129</v>
      </c>
      <c r="K56" s="67">
        <v>1.6044640000000001E-3</v>
      </c>
      <c r="L56" s="143"/>
    </row>
    <row r="57" spans="4:12">
      <c r="D57" s="263" t="s">
        <v>103</v>
      </c>
      <c r="E57" s="263">
        <v>2.12</v>
      </c>
      <c r="G57" s="261" t="s">
        <v>97</v>
      </c>
      <c r="H57" s="262">
        <v>0.17064799999999999</v>
      </c>
      <c r="I57" s="147"/>
      <c r="J57" s="15" t="s">
        <v>131</v>
      </c>
      <c r="K57" s="67">
        <v>0.13758301000000001</v>
      </c>
      <c r="L57" s="143"/>
    </row>
    <row r="58" spans="4:12">
      <c r="D58" s="264" t="s">
        <v>105</v>
      </c>
      <c r="E58" s="264">
        <v>0.02</v>
      </c>
      <c r="G58" s="261" t="s">
        <v>99</v>
      </c>
      <c r="H58" s="262">
        <v>5.5353899999999996</v>
      </c>
      <c r="I58" s="147"/>
      <c r="J58" s="15" t="s">
        <v>133</v>
      </c>
      <c r="K58" s="67">
        <v>2.0624462999999999E-2</v>
      </c>
      <c r="L58" s="143"/>
    </row>
    <row r="59" spans="4:12">
      <c r="D59" s="263" t="s">
        <v>107</v>
      </c>
      <c r="E59" s="263">
        <v>0.57999999999999996</v>
      </c>
      <c r="G59" s="261" t="s">
        <v>101</v>
      </c>
      <c r="H59" s="262">
        <v>6.9677420000000003</v>
      </c>
      <c r="I59" s="147"/>
      <c r="J59" s="15" t="s">
        <v>135</v>
      </c>
      <c r="K59" s="67">
        <v>1.1607142859999999</v>
      </c>
      <c r="L59" s="143"/>
    </row>
    <row r="60" spans="4:12">
      <c r="D60" s="264" t="s">
        <v>109</v>
      </c>
      <c r="E60" s="264">
        <v>0.85</v>
      </c>
      <c r="G60" s="261" t="s">
        <v>103</v>
      </c>
      <c r="H60" s="262">
        <v>19.007269999999998</v>
      </c>
      <c r="I60" s="147"/>
      <c r="J60" s="15" t="s">
        <v>137</v>
      </c>
      <c r="K60" s="67">
        <v>0.40623400300000001</v>
      </c>
      <c r="L60" s="143"/>
    </row>
    <row r="61" spans="4:12">
      <c r="D61" s="263" t="s">
        <v>111</v>
      </c>
      <c r="E61" s="263">
        <v>1.07</v>
      </c>
      <c r="G61" s="261" t="s">
        <v>105</v>
      </c>
      <c r="H61" s="262">
        <v>15.15152</v>
      </c>
      <c r="I61" s="147"/>
      <c r="J61" s="15" t="s">
        <v>139</v>
      </c>
      <c r="K61" s="67">
        <v>0.18377574199999999</v>
      </c>
      <c r="L61" s="143"/>
    </row>
    <row r="62" spans="4:12">
      <c r="D62" s="264" t="s">
        <v>113</v>
      </c>
      <c r="E62" s="264">
        <v>10.55</v>
      </c>
      <c r="G62" s="261" t="s">
        <v>107</v>
      </c>
      <c r="H62" s="262">
        <v>0.171821</v>
      </c>
      <c r="I62" s="147"/>
      <c r="J62" s="15" t="s">
        <v>141</v>
      </c>
      <c r="K62" s="67">
        <v>0.12857886499999999</v>
      </c>
      <c r="L62" s="143"/>
    </row>
    <row r="63" spans="4:12">
      <c r="D63" s="263" t="s">
        <v>117</v>
      </c>
      <c r="E63" s="263">
        <v>0.08</v>
      </c>
      <c r="G63" s="261" t="s">
        <v>109</v>
      </c>
      <c r="H63" s="262">
        <v>92.292940000000002</v>
      </c>
      <c r="I63" s="147"/>
      <c r="J63" s="15" t="s">
        <v>143</v>
      </c>
      <c r="K63" s="67">
        <v>1.591315453</v>
      </c>
      <c r="L63" s="143"/>
    </row>
    <row r="64" spans="4:12">
      <c r="D64" s="264" t="s">
        <v>119</v>
      </c>
      <c r="E64" s="264">
        <v>3.5</v>
      </c>
      <c r="G64" s="261" t="s">
        <v>111</v>
      </c>
      <c r="H64" s="262">
        <v>1.938202</v>
      </c>
      <c r="I64" s="147"/>
      <c r="J64" s="15" t="s">
        <v>145</v>
      </c>
      <c r="K64" s="67">
        <v>0.61520021300000005</v>
      </c>
      <c r="L64" s="143"/>
    </row>
    <row r="65" spans="4:12">
      <c r="D65" s="263" t="s">
        <v>121</v>
      </c>
      <c r="E65" s="263">
        <v>26.27</v>
      </c>
      <c r="G65" s="261" t="s">
        <v>113</v>
      </c>
      <c r="H65" s="262">
        <v>0.48444700000000002</v>
      </c>
      <c r="I65" s="147"/>
      <c r="J65" s="15" t="s">
        <v>148</v>
      </c>
      <c r="K65" s="67">
        <v>0.249948697</v>
      </c>
      <c r="L65" s="143"/>
    </row>
    <row r="66" spans="4:12">
      <c r="D66" s="264" t="s">
        <v>123</v>
      </c>
      <c r="E66" s="264">
        <v>0.14000000000000001</v>
      </c>
      <c r="G66" s="261" t="s">
        <v>115</v>
      </c>
      <c r="H66" s="262">
        <v>28.340630000000001</v>
      </c>
      <c r="I66" s="147"/>
      <c r="J66" s="15" t="s">
        <v>462</v>
      </c>
      <c r="K66" s="67">
        <v>1.5061860999999999E-2</v>
      </c>
      <c r="L66" s="143"/>
    </row>
    <row r="67" spans="4:12">
      <c r="D67" s="263" t="s">
        <v>125</v>
      </c>
      <c r="E67" s="263">
        <v>0.1</v>
      </c>
      <c r="G67" s="261" t="s">
        <v>116</v>
      </c>
      <c r="H67" s="262">
        <v>43.586210000000001</v>
      </c>
      <c r="I67" s="147"/>
      <c r="J67" s="15" t="s">
        <v>152</v>
      </c>
      <c r="K67" s="67">
        <v>0</v>
      </c>
      <c r="L67" s="143"/>
    </row>
    <row r="68" spans="4:12">
      <c r="D68" s="264" t="s">
        <v>127</v>
      </c>
      <c r="E68" s="264">
        <v>1.65</v>
      </c>
      <c r="G68" s="261" t="s">
        <v>117</v>
      </c>
      <c r="H68" s="262">
        <v>11.30742</v>
      </c>
      <c r="I68" s="147"/>
      <c r="J68" s="15" t="s">
        <v>154</v>
      </c>
      <c r="K68" s="67">
        <v>9.2587330999999995E-2</v>
      </c>
      <c r="L68" s="143"/>
    </row>
    <row r="69" spans="4:12">
      <c r="D69" s="263" t="s">
        <v>129</v>
      </c>
      <c r="E69" s="263">
        <v>28.48</v>
      </c>
      <c r="G69" s="261" t="s">
        <v>119</v>
      </c>
      <c r="H69" s="262">
        <v>57.142859999999999</v>
      </c>
      <c r="I69" s="147"/>
      <c r="J69" s="15" t="s">
        <v>156</v>
      </c>
      <c r="K69" s="67">
        <v>0.20815813499999999</v>
      </c>
      <c r="L69" s="143"/>
    </row>
    <row r="70" spans="4:12">
      <c r="D70" s="264" t="s">
        <v>131</v>
      </c>
      <c r="E70" s="264">
        <v>1.46</v>
      </c>
      <c r="G70" s="261" t="s">
        <v>121</v>
      </c>
      <c r="H70" s="262">
        <v>64.337320000000005</v>
      </c>
      <c r="I70" s="147"/>
      <c r="J70" s="15" t="s">
        <v>158</v>
      </c>
      <c r="K70" s="67">
        <v>1.119232E-2</v>
      </c>
      <c r="L70" s="143"/>
    </row>
    <row r="71" spans="4:12">
      <c r="D71" s="263" t="s">
        <v>133</v>
      </c>
      <c r="E71" s="263">
        <v>10.119999999999999</v>
      </c>
      <c r="G71" s="261" t="s">
        <v>123</v>
      </c>
      <c r="H71" s="262">
        <v>10.13659</v>
      </c>
      <c r="I71" s="147"/>
      <c r="J71" s="15" t="s">
        <v>160</v>
      </c>
      <c r="K71" s="67">
        <v>1.7044009999999999E-3</v>
      </c>
      <c r="L71" s="143"/>
    </row>
    <row r="72" spans="4:12">
      <c r="D72" s="264" t="s">
        <v>135</v>
      </c>
      <c r="E72" s="264">
        <v>0.01</v>
      </c>
      <c r="G72" s="261" t="s">
        <v>125</v>
      </c>
      <c r="H72" s="262">
        <v>20.866140000000001</v>
      </c>
      <c r="I72" s="147"/>
      <c r="J72" s="15" t="s">
        <v>162</v>
      </c>
      <c r="K72" s="67">
        <v>2.3555920000000001E-2</v>
      </c>
      <c r="L72" s="143"/>
    </row>
    <row r="73" spans="4:12">
      <c r="D73" s="263" t="s">
        <v>137</v>
      </c>
      <c r="E73" s="263">
        <v>3.32</v>
      </c>
      <c r="G73" s="261" t="s">
        <v>127</v>
      </c>
      <c r="H73" s="262">
        <v>20.18919</v>
      </c>
      <c r="I73" s="147"/>
      <c r="J73" s="15" t="s">
        <v>164</v>
      </c>
      <c r="K73" s="67">
        <v>3.873694E-3</v>
      </c>
      <c r="L73" s="143"/>
    </row>
    <row r="74" spans="4:12">
      <c r="D74" s="264" t="s">
        <v>139</v>
      </c>
      <c r="E74" s="264">
        <v>0.89</v>
      </c>
      <c r="G74" s="261" t="s">
        <v>129</v>
      </c>
      <c r="H74" s="262">
        <v>54.299669999999999</v>
      </c>
      <c r="I74" s="147"/>
      <c r="J74" s="15" t="s">
        <v>166</v>
      </c>
      <c r="K74" s="67">
        <v>6.837325E-3</v>
      </c>
      <c r="L74" s="143"/>
    </row>
    <row r="75" spans="4:12">
      <c r="D75" s="263" t="s">
        <v>141</v>
      </c>
      <c r="E75" s="263">
        <v>0.19</v>
      </c>
      <c r="G75" s="261" t="s">
        <v>131</v>
      </c>
      <c r="H75" s="262">
        <v>6.4864129999999998</v>
      </c>
      <c r="I75" s="147"/>
      <c r="J75" s="15" t="s">
        <v>168</v>
      </c>
      <c r="K75" s="67">
        <v>0.79172320200000001</v>
      </c>
      <c r="L75" s="143"/>
    </row>
    <row r="76" spans="4:12">
      <c r="D76" s="264" t="s">
        <v>143</v>
      </c>
      <c r="E76" s="264">
        <v>1.44</v>
      </c>
      <c r="G76" s="261" t="s">
        <v>133</v>
      </c>
      <c r="H76" s="262">
        <v>2.9047290000000001</v>
      </c>
      <c r="I76" s="147"/>
      <c r="J76" s="15" t="s">
        <v>170</v>
      </c>
      <c r="K76" s="67">
        <v>1.4464764E-2</v>
      </c>
      <c r="L76" s="143"/>
    </row>
    <row r="77" spans="4:12">
      <c r="D77" s="263" t="s">
        <v>145</v>
      </c>
      <c r="E77" s="263">
        <v>1.45</v>
      </c>
      <c r="G77" s="261" t="s">
        <v>135</v>
      </c>
      <c r="H77" s="262">
        <v>0</v>
      </c>
      <c r="I77" s="147"/>
      <c r="J77" s="15" t="s">
        <v>172</v>
      </c>
      <c r="K77" s="67">
        <v>9.8999999999999994E-5</v>
      </c>
      <c r="L77" s="143"/>
    </row>
    <row r="78" spans="4:12">
      <c r="D78" s="264" t="s">
        <v>148</v>
      </c>
      <c r="E78" s="264">
        <v>1.61</v>
      </c>
      <c r="G78" s="261" t="s">
        <v>137</v>
      </c>
      <c r="H78" s="262">
        <v>18.143260000000001</v>
      </c>
      <c r="I78" s="147"/>
      <c r="J78" s="15" t="s">
        <v>174</v>
      </c>
      <c r="K78" s="67">
        <v>7.0077099999999999E-4</v>
      </c>
      <c r="L78" s="143"/>
    </row>
    <row r="79" spans="4:12">
      <c r="D79" s="263" t="s">
        <v>150</v>
      </c>
      <c r="E79" s="263">
        <v>4.66</v>
      </c>
      <c r="G79" s="261" t="s">
        <v>139</v>
      </c>
      <c r="H79" s="262">
        <v>6.7415729999999998</v>
      </c>
      <c r="I79" s="147"/>
      <c r="J79" s="15" t="s">
        <v>176</v>
      </c>
      <c r="K79" s="67">
        <v>4.9263889999999998E-3</v>
      </c>
      <c r="L79" s="143"/>
    </row>
    <row r="80" spans="4:12">
      <c r="D80" s="264" t="s">
        <v>152</v>
      </c>
      <c r="E80" s="264">
        <v>0.28000000000000003</v>
      </c>
      <c r="G80" s="261" t="s">
        <v>141</v>
      </c>
      <c r="H80" s="262">
        <v>6.2631579999999998</v>
      </c>
      <c r="I80" s="147"/>
      <c r="J80" s="15" t="s">
        <v>463</v>
      </c>
      <c r="K80" s="67">
        <v>0</v>
      </c>
      <c r="L80" s="143"/>
    </row>
    <row r="81" spans="4:12">
      <c r="D81" s="263" t="s">
        <v>154</v>
      </c>
      <c r="E81" s="263">
        <v>761</v>
      </c>
      <c r="G81" s="261" t="s">
        <v>143</v>
      </c>
      <c r="H81" s="262">
        <v>1.412058</v>
      </c>
      <c r="I81" s="147"/>
      <c r="J81" s="15" t="s">
        <v>178</v>
      </c>
      <c r="K81" s="67">
        <v>1.663894E-3</v>
      </c>
      <c r="L81" s="143"/>
    </row>
    <row r="82" spans="4:12">
      <c r="D82" s="264" t="s">
        <v>156</v>
      </c>
      <c r="E82" s="264">
        <v>222.64</v>
      </c>
      <c r="G82" s="261" t="s">
        <v>145</v>
      </c>
      <c r="H82" s="262">
        <v>3.517242</v>
      </c>
      <c r="I82" s="147"/>
      <c r="J82" s="15" t="s">
        <v>185</v>
      </c>
      <c r="K82" s="67">
        <v>4.719455E-3</v>
      </c>
      <c r="L82" s="143"/>
    </row>
    <row r="83" spans="4:12">
      <c r="D83" s="263" t="s">
        <v>158</v>
      </c>
      <c r="E83" s="263">
        <v>93.3</v>
      </c>
      <c r="G83" s="261" t="s">
        <v>147</v>
      </c>
      <c r="H83" s="262">
        <v>39.462569999999999</v>
      </c>
      <c r="I83" s="147"/>
      <c r="J83" s="15" t="s">
        <v>187</v>
      </c>
      <c r="K83" s="67">
        <v>9.9766627999999996E-2</v>
      </c>
      <c r="L83" s="143"/>
    </row>
    <row r="84" spans="4:12">
      <c r="D84" s="264" t="s">
        <v>160</v>
      </c>
      <c r="E84" s="264">
        <v>56.62</v>
      </c>
      <c r="G84" s="261" t="s">
        <v>148</v>
      </c>
      <c r="H84" s="262">
        <v>7.0939639999999997</v>
      </c>
      <c r="I84" s="147"/>
      <c r="J84" s="15" t="s">
        <v>189</v>
      </c>
      <c r="K84" s="67">
        <v>0</v>
      </c>
      <c r="L84" s="143"/>
    </row>
    <row r="85" spans="4:12">
      <c r="D85" s="263" t="s">
        <v>162</v>
      </c>
      <c r="E85" s="263">
        <v>1.54</v>
      </c>
      <c r="G85" s="261" t="s">
        <v>150</v>
      </c>
      <c r="H85" s="262">
        <v>74.126159999999999</v>
      </c>
      <c r="I85" s="147"/>
      <c r="J85" s="15" t="s">
        <v>191</v>
      </c>
      <c r="K85" s="67">
        <v>0.53433259099999997</v>
      </c>
      <c r="L85" s="143"/>
    </row>
    <row r="86" spans="4:12">
      <c r="D86" s="264" t="s">
        <v>164</v>
      </c>
      <c r="E86" s="264">
        <v>2.2999999999999998</v>
      </c>
      <c r="G86" s="261" t="s">
        <v>152</v>
      </c>
      <c r="H86" s="262">
        <v>71.146249999999995</v>
      </c>
      <c r="I86" s="147"/>
      <c r="J86" s="15" t="s">
        <v>193</v>
      </c>
      <c r="K86" s="67">
        <v>0.12970340899999999</v>
      </c>
      <c r="L86" s="143"/>
    </row>
    <row r="87" spans="4:12">
      <c r="D87" s="263" t="s">
        <v>166</v>
      </c>
      <c r="E87" s="263">
        <v>33.89</v>
      </c>
      <c r="G87" s="261" t="s">
        <v>154</v>
      </c>
      <c r="H87" s="262">
        <v>2.2339030000000002</v>
      </c>
      <c r="I87" s="147"/>
      <c r="J87" s="15" t="s">
        <v>195</v>
      </c>
      <c r="K87" s="67">
        <v>2.5362319999999998E-3</v>
      </c>
      <c r="L87" s="143"/>
    </row>
    <row r="88" spans="4:12">
      <c r="D88" s="264" t="s">
        <v>548</v>
      </c>
      <c r="E88" s="264">
        <v>1.1599999999999999</v>
      </c>
      <c r="G88" s="261" t="s">
        <v>156</v>
      </c>
      <c r="H88" s="262">
        <v>4.1031279999999999</v>
      </c>
      <c r="I88" s="147"/>
      <c r="J88" s="15" t="s">
        <v>201</v>
      </c>
      <c r="K88" s="67">
        <v>2.8736698000000001E-2</v>
      </c>
      <c r="L88" s="143"/>
    </row>
    <row r="89" spans="4:12">
      <c r="D89" s="263" t="s">
        <v>168</v>
      </c>
      <c r="E89" s="263">
        <v>1.35</v>
      </c>
      <c r="G89" s="261" t="s">
        <v>158</v>
      </c>
      <c r="H89" s="262">
        <v>1.178993</v>
      </c>
      <c r="I89" s="147"/>
      <c r="J89" s="15" t="s">
        <v>205</v>
      </c>
      <c r="K89" s="67">
        <v>2.2878873240000002</v>
      </c>
      <c r="L89" s="143"/>
    </row>
    <row r="90" spans="4:12">
      <c r="D90" s="264" t="s">
        <v>170</v>
      </c>
      <c r="E90" s="264">
        <v>78.400000000000006</v>
      </c>
      <c r="G90" s="261" t="s">
        <v>160</v>
      </c>
      <c r="H90" s="262">
        <v>10.654350000000001</v>
      </c>
      <c r="I90" s="147"/>
      <c r="J90" s="15" t="s">
        <v>207</v>
      </c>
      <c r="K90" s="67">
        <v>0</v>
      </c>
      <c r="L90" s="143"/>
    </row>
    <row r="91" spans="4:12">
      <c r="D91" s="263" t="s">
        <v>172</v>
      </c>
      <c r="E91" s="263">
        <v>1.1000000000000001</v>
      </c>
      <c r="G91" s="261" t="s">
        <v>162</v>
      </c>
      <c r="H91" s="262">
        <v>33.39658</v>
      </c>
      <c r="I91" s="147"/>
      <c r="J91" s="15" t="s">
        <v>211</v>
      </c>
      <c r="K91" s="67">
        <v>0</v>
      </c>
      <c r="L91" s="143"/>
    </row>
    <row r="92" spans="4:12">
      <c r="D92" s="264" t="s">
        <v>174</v>
      </c>
      <c r="E92" s="264">
        <v>24.56</v>
      </c>
      <c r="G92" s="261" t="s">
        <v>164</v>
      </c>
      <c r="H92" s="262">
        <v>4.001309</v>
      </c>
      <c r="I92" s="147"/>
      <c r="J92" s="15" t="s">
        <v>466</v>
      </c>
      <c r="K92" s="67">
        <v>0</v>
      </c>
      <c r="L92" s="143"/>
    </row>
    <row r="93" spans="4:12">
      <c r="D93" s="263" t="s">
        <v>176</v>
      </c>
      <c r="E93" s="263">
        <v>4.03</v>
      </c>
      <c r="G93" s="261" t="s">
        <v>166</v>
      </c>
      <c r="H93" s="262">
        <v>22.720569999999999</v>
      </c>
      <c r="I93" s="147"/>
      <c r="J93" s="15" t="s">
        <v>213</v>
      </c>
      <c r="K93" s="67">
        <v>2.8060096999999999E-2</v>
      </c>
      <c r="L93" s="143"/>
    </row>
    <row r="94" spans="4:12">
      <c r="D94" s="264" t="s">
        <v>178</v>
      </c>
      <c r="E94" s="264">
        <v>1.25</v>
      </c>
      <c r="G94" s="261" t="s">
        <v>168</v>
      </c>
      <c r="H94" s="262">
        <v>9.5043819999999997</v>
      </c>
      <c r="I94" s="147"/>
      <c r="J94" s="15" t="s">
        <v>215</v>
      </c>
      <c r="K94" s="67">
        <v>0</v>
      </c>
      <c r="L94" s="143"/>
    </row>
    <row r="95" spans="4:12">
      <c r="D95" s="263" t="s">
        <v>180</v>
      </c>
      <c r="E95" s="263">
        <v>7.66</v>
      </c>
      <c r="G95" s="261" t="s">
        <v>170</v>
      </c>
      <c r="H95" s="262">
        <v>13.154529999999999</v>
      </c>
      <c r="I95" s="147"/>
      <c r="J95" s="15" t="s">
        <v>217</v>
      </c>
      <c r="K95" s="67">
        <v>2.7528688999999999E-2</v>
      </c>
      <c r="L95" s="143"/>
    </row>
    <row r="96" spans="4:12">
      <c r="D96" s="264" t="s">
        <v>182</v>
      </c>
      <c r="E96" s="264">
        <v>7.35</v>
      </c>
      <c r="G96" s="261" t="s">
        <v>172</v>
      </c>
      <c r="H96" s="262">
        <v>3.3379799999999999</v>
      </c>
      <c r="I96" s="147"/>
      <c r="J96" s="15" t="s">
        <v>223</v>
      </c>
      <c r="K96" s="67">
        <v>0</v>
      </c>
      <c r="L96" s="143"/>
    </row>
    <row r="97" spans="4:12">
      <c r="D97" s="263" t="s">
        <v>185</v>
      </c>
      <c r="E97" s="263">
        <v>0.18</v>
      </c>
      <c r="G97" s="261" t="s">
        <v>174</v>
      </c>
      <c r="H97" s="262">
        <v>18.490069999999999</v>
      </c>
      <c r="I97" s="147"/>
      <c r="J97" s="15" t="s">
        <v>227</v>
      </c>
      <c r="K97" s="67">
        <v>0</v>
      </c>
      <c r="L97" s="143"/>
    </row>
    <row r="98" spans="4:12">
      <c r="D98" s="264" t="s">
        <v>187</v>
      </c>
      <c r="E98" s="264">
        <v>1.84</v>
      </c>
      <c r="G98" s="261" t="s">
        <v>176</v>
      </c>
      <c r="H98" s="262">
        <v>7.5148809999999999</v>
      </c>
      <c r="I98" s="147"/>
      <c r="J98" s="15" t="s">
        <v>229</v>
      </c>
      <c r="K98" s="67">
        <v>4.9352927999999997E-2</v>
      </c>
      <c r="L98" s="143"/>
    </row>
    <row r="99" spans="4:12">
      <c r="D99" s="263" t="s">
        <v>189</v>
      </c>
      <c r="E99" s="263">
        <v>0.04</v>
      </c>
      <c r="G99" s="261" t="s">
        <v>178</v>
      </c>
      <c r="H99" s="262">
        <v>1.8640000000000001</v>
      </c>
      <c r="I99" s="147"/>
      <c r="J99" s="15" t="s">
        <v>231</v>
      </c>
      <c r="K99" s="67">
        <v>8.3777909999999997E-2</v>
      </c>
      <c r="L99" s="143"/>
    </row>
    <row r="100" spans="4:12">
      <c r="D100" s="264" t="s">
        <v>191</v>
      </c>
      <c r="E100" s="264">
        <v>0.15</v>
      </c>
      <c r="G100" s="261" t="s">
        <v>180</v>
      </c>
      <c r="H100" s="262">
        <v>4.3864229999999997</v>
      </c>
      <c r="I100" s="147"/>
      <c r="J100" s="15" t="s">
        <v>233</v>
      </c>
      <c r="K100" s="67">
        <v>4.7071885000000001E-2</v>
      </c>
      <c r="L100" s="143"/>
    </row>
    <row r="101" spans="4:12">
      <c r="D101" s="263" t="s">
        <v>193</v>
      </c>
      <c r="E101" s="263">
        <v>5.83</v>
      </c>
      <c r="G101" s="261" t="s">
        <v>182</v>
      </c>
      <c r="H101" s="262">
        <v>2.3129249999999999</v>
      </c>
      <c r="I101" s="147"/>
      <c r="J101" s="15" t="s">
        <v>235</v>
      </c>
      <c r="K101" s="67">
        <v>8.0160300000000002E-4</v>
      </c>
      <c r="L101" s="143"/>
    </row>
    <row r="102" spans="4:12">
      <c r="D102" s="264" t="s">
        <v>195</v>
      </c>
      <c r="E102" s="264">
        <v>0.25</v>
      </c>
      <c r="G102" s="261" t="s">
        <v>184</v>
      </c>
      <c r="H102" s="262">
        <v>8.9540249999999997</v>
      </c>
      <c r="I102" s="147"/>
      <c r="J102" s="15" t="s">
        <v>239</v>
      </c>
      <c r="K102" s="67">
        <v>1.5850733999999998E-2</v>
      </c>
      <c r="L102" s="143"/>
    </row>
    <row r="103" spans="4:12">
      <c r="D103" s="263" t="s">
        <v>199</v>
      </c>
      <c r="E103" s="263">
        <v>0.05</v>
      </c>
      <c r="G103" s="261" t="s">
        <v>185</v>
      </c>
      <c r="H103" s="262">
        <v>20.53463</v>
      </c>
      <c r="I103" s="147"/>
      <c r="J103" s="15" t="s">
        <v>241</v>
      </c>
      <c r="K103" s="67">
        <v>1.4217018999999999E-2</v>
      </c>
      <c r="L103" s="143"/>
    </row>
    <row r="104" spans="4:12">
      <c r="D104" s="264" t="s">
        <v>201</v>
      </c>
      <c r="E104" s="264">
        <v>13.56</v>
      </c>
      <c r="G104" s="261" t="s">
        <v>187</v>
      </c>
      <c r="H104" s="262">
        <v>48.913040000000002</v>
      </c>
      <c r="I104" s="147"/>
      <c r="J104" s="15" t="s">
        <v>243</v>
      </c>
      <c r="K104" s="67">
        <v>0.223800794</v>
      </c>
      <c r="L104" s="143"/>
    </row>
    <row r="105" spans="4:12">
      <c r="D105" s="263" t="s">
        <v>203</v>
      </c>
      <c r="E105" s="263">
        <v>1.36</v>
      </c>
      <c r="G105" s="261" t="s">
        <v>189</v>
      </c>
      <c r="H105" s="262">
        <v>45.662100000000002</v>
      </c>
      <c r="I105" s="147"/>
      <c r="J105" s="15" t="s">
        <v>247</v>
      </c>
      <c r="K105" s="67">
        <v>9.2752930999999997E-2</v>
      </c>
      <c r="L105" s="143"/>
    </row>
    <row r="106" spans="4:12">
      <c r="D106" s="264" t="s">
        <v>205</v>
      </c>
      <c r="E106" s="264">
        <v>5.49</v>
      </c>
      <c r="G106" s="261" t="s">
        <v>191</v>
      </c>
      <c r="H106" s="262">
        <v>36.600409999999997</v>
      </c>
      <c r="I106" s="147"/>
      <c r="J106" s="15" t="s">
        <v>250</v>
      </c>
      <c r="K106" s="67">
        <v>1.9481030000000001E-3</v>
      </c>
      <c r="L106" s="143"/>
    </row>
    <row r="107" spans="4:12">
      <c r="D107" s="263" t="s">
        <v>207</v>
      </c>
      <c r="E107" s="263">
        <v>0.01</v>
      </c>
      <c r="G107" s="261" t="s">
        <v>193</v>
      </c>
      <c r="H107" s="262">
        <v>4.8027439999999997</v>
      </c>
      <c r="I107" s="147"/>
      <c r="J107" s="15" t="s">
        <v>254</v>
      </c>
      <c r="K107" s="67">
        <v>0</v>
      </c>
      <c r="L107" s="143"/>
    </row>
    <row r="108" spans="4:12">
      <c r="D108" s="264" t="s">
        <v>209</v>
      </c>
      <c r="E108" s="264">
        <v>5.19</v>
      </c>
      <c r="G108" s="261" t="s">
        <v>195</v>
      </c>
      <c r="H108" s="262">
        <v>23.731280000000002</v>
      </c>
      <c r="I108" s="147"/>
      <c r="J108" s="15" t="s">
        <v>256</v>
      </c>
      <c r="K108" s="67">
        <v>2.01005E-4</v>
      </c>
      <c r="L108" s="143"/>
    </row>
    <row r="109" spans="4:12">
      <c r="D109" s="263" t="s">
        <v>211</v>
      </c>
      <c r="E109" s="263">
        <v>0.06</v>
      </c>
      <c r="G109" s="261" t="s">
        <v>197</v>
      </c>
      <c r="H109" s="262">
        <v>3.4610799999999999</v>
      </c>
      <c r="I109" s="147"/>
      <c r="J109" s="15" t="s">
        <v>258</v>
      </c>
      <c r="K109" s="67">
        <v>4.0311219999999998E-3</v>
      </c>
      <c r="L109" s="143"/>
    </row>
    <row r="110" spans="4:12">
      <c r="D110" s="264" t="s">
        <v>213</v>
      </c>
      <c r="E110" s="264">
        <v>1.35</v>
      </c>
      <c r="G110" s="261" t="s">
        <v>198</v>
      </c>
      <c r="H110" s="262">
        <v>2.5797150000000002</v>
      </c>
      <c r="I110" s="147"/>
      <c r="J110" s="15" t="s">
        <v>396</v>
      </c>
      <c r="K110" s="67">
        <v>0.38888888900000002</v>
      </c>
      <c r="L110" s="143"/>
    </row>
    <row r="111" spans="4:12">
      <c r="D111" s="263" t="s">
        <v>215</v>
      </c>
      <c r="E111" s="263">
        <v>0.61</v>
      </c>
      <c r="G111" s="261" t="s">
        <v>199</v>
      </c>
      <c r="H111" s="262">
        <v>0</v>
      </c>
      <c r="I111" s="147"/>
      <c r="J111" s="15" t="s">
        <v>260</v>
      </c>
      <c r="K111" s="67">
        <v>2.3690022000000002E-2</v>
      </c>
      <c r="L111" s="143"/>
    </row>
    <row r="112" spans="4:12">
      <c r="D112" s="264" t="s">
        <v>217</v>
      </c>
      <c r="E112" s="264">
        <v>89.55</v>
      </c>
      <c r="G112" s="261" t="s">
        <v>201</v>
      </c>
      <c r="H112" s="262">
        <v>1.194226</v>
      </c>
      <c r="I112" s="147"/>
      <c r="J112" s="15" t="s">
        <v>262</v>
      </c>
      <c r="K112" s="67">
        <v>1.233396138</v>
      </c>
      <c r="L112" s="143"/>
    </row>
    <row r="113" spans="4:12">
      <c r="D113" s="263" t="s">
        <v>221</v>
      </c>
      <c r="E113" s="263">
        <v>0.8</v>
      </c>
      <c r="G113" s="261" t="s">
        <v>203</v>
      </c>
      <c r="H113" s="262">
        <v>3.515625</v>
      </c>
      <c r="I113" s="147"/>
      <c r="J113" s="15" t="s">
        <v>264</v>
      </c>
      <c r="K113" s="67">
        <v>0.34856426600000001</v>
      </c>
      <c r="L113" s="143"/>
    </row>
    <row r="114" spans="4:12">
      <c r="D114" s="264" t="s">
        <v>223</v>
      </c>
      <c r="E114" s="264">
        <v>0.01</v>
      </c>
      <c r="G114" s="261" t="s">
        <v>205</v>
      </c>
      <c r="H114" s="262">
        <v>29.901599999999998</v>
      </c>
      <c r="I114" s="147"/>
      <c r="J114" s="15" t="s">
        <v>268</v>
      </c>
      <c r="K114" s="67">
        <v>7.9667790000000002E-3</v>
      </c>
      <c r="L114" s="143"/>
    </row>
    <row r="115" spans="4:12">
      <c r="D115" s="263" t="s">
        <v>225</v>
      </c>
      <c r="E115" s="263">
        <v>0.46</v>
      </c>
      <c r="G115" s="261" t="s">
        <v>207</v>
      </c>
      <c r="H115" s="262">
        <v>5.084746</v>
      </c>
      <c r="I115" s="147"/>
      <c r="J115" s="15" t="s">
        <v>270</v>
      </c>
      <c r="K115" s="67">
        <v>3.2961606410000002</v>
      </c>
      <c r="L115" s="143"/>
    </row>
    <row r="116" spans="4:12">
      <c r="D116" s="264" t="s">
        <v>227</v>
      </c>
      <c r="E116" s="264">
        <v>0.16</v>
      </c>
      <c r="G116" s="261" t="s">
        <v>209</v>
      </c>
      <c r="H116" s="262">
        <v>7.7131000000000005E-2</v>
      </c>
      <c r="I116" s="147"/>
      <c r="J116" s="15" t="s">
        <v>272</v>
      </c>
      <c r="K116" s="67">
        <v>7.6541399999999996E-4</v>
      </c>
      <c r="L116" s="143"/>
    </row>
    <row r="117" spans="4:12">
      <c r="D117" s="263" t="s">
        <v>229</v>
      </c>
      <c r="E117" s="263">
        <v>10.43</v>
      </c>
      <c r="G117" s="261" t="s">
        <v>211</v>
      </c>
      <c r="H117" s="262">
        <v>1.6271359999999999</v>
      </c>
      <c r="I117" s="147"/>
      <c r="J117" s="15" t="s">
        <v>274</v>
      </c>
      <c r="K117" s="67">
        <v>7.4320360000000004E-3</v>
      </c>
      <c r="L117" s="143"/>
    </row>
    <row r="118" spans="4:12">
      <c r="D118" s="264" t="s">
        <v>231</v>
      </c>
      <c r="E118" s="264">
        <v>1.47</v>
      </c>
      <c r="G118" s="261" t="s">
        <v>213</v>
      </c>
      <c r="H118" s="262">
        <v>2.3552070000000001</v>
      </c>
      <c r="I118" s="147"/>
      <c r="J118" s="15" t="s">
        <v>278</v>
      </c>
      <c r="K118" s="67">
        <v>0</v>
      </c>
      <c r="L118" s="143"/>
    </row>
    <row r="119" spans="4:12">
      <c r="D119" s="263" t="s">
        <v>233</v>
      </c>
      <c r="E119" s="263">
        <v>33.39</v>
      </c>
      <c r="G119" s="261" t="s">
        <v>215</v>
      </c>
      <c r="H119" s="262">
        <v>1.487603</v>
      </c>
      <c r="I119" s="147"/>
      <c r="J119" s="15" t="s">
        <v>280</v>
      </c>
      <c r="K119" s="67">
        <v>4.1311639999999997E-3</v>
      </c>
      <c r="L119" s="143"/>
    </row>
    <row r="120" spans="4:12">
      <c r="D120" s="264" t="s">
        <v>235</v>
      </c>
      <c r="E120" s="264">
        <v>0.28999999999999998</v>
      </c>
      <c r="G120" s="261" t="s">
        <v>217</v>
      </c>
      <c r="H120" s="262">
        <v>9.5459390000000006</v>
      </c>
      <c r="I120" s="147"/>
      <c r="J120" s="15" t="s">
        <v>282</v>
      </c>
      <c r="K120" s="67">
        <v>3.7155859999999999E-3</v>
      </c>
      <c r="L120" s="143"/>
    </row>
    <row r="121" spans="4:12">
      <c r="D121" s="263" t="s">
        <v>237</v>
      </c>
      <c r="E121" s="263">
        <v>9.5</v>
      </c>
      <c r="G121" s="261" t="s">
        <v>219</v>
      </c>
      <c r="H121" s="262">
        <v>5.0585789999999999</v>
      </c>
      <c r="I121" s="147"/>
      <c r="J121" s="15" t="s">
        <v>286</v>
      </c>
      <c r="K121" s="67">
        <v>1.8867925000000001E-2</v>
      </c>
      <c r="L121" s="143"/>
    </row>
    <row r="122" spans="4:12">
      <c r="D122" s="264" t="s">
        <v>239</v>
      </c>
      <c r="E122" s="264">
        <v>8.31</v>
      </c>
      <c r="G122" s="261" t="s">
        <v>220</v>
      </c>
      <c r="H122" s="262">
        <v>7.6806260000000002</v>
      </c>
      <c r="I122" s="147"/>
      <c r="J122" s="15" t="s">
        <v>288</v>
      </c>
      <c r="K122" s="67">
        <v>2.4535519130000001</v>
      </c>
      <c r="L122" s="143"/>
    </row>
    <row r="123" spans="4:12">
      <c r="D123" s="263" t="s">
        <v>241</v>
      </c>
      <c r="E123" s="263">
        <v>4.8899999999999997</v>
      </c>
      <c r="G123" s="261" t="s">
        <v>221</v>
      </c>
      <c r="H123" s="262">
        <v>73.057649999999995</v>
      </c>
      <c r="I123" s="147"/>
      <c r="J123" s="15" t="s">
        <v>290</v>
      </c>
      <c r="K123" s="67">
        <v>0.72972972999999997</v>
      </c>
      <c r="L123" s="143"/>
    </row>
    <row r="124" spans="4:12">
      <c r="D124" s="264" t="s">
        <v>243</v>
      </c>
      <c r="E124" s="264">
        <v>1.27</v>
      </c>
      <c r="G124" s="261" t="s">
        <v>223</v>
      </c>
      <c r="H124" s="262">
        <v>0</v>
      </c>
      <c r="I124" s="147"/>
      <c r="J124" s="15" t="s">
        <v>399</v>
      </c>
      <c r="K124" s="67">
        <v>0</v>
      </c>
      <c r="L124" s="143"/>
    </row>
    <row r="125" spans="4:12">
      <c r="D125" s="263" t="s">
        <v>245</v>
      </c>
      <c r="E125" s="263">
        <v>2.58</v>
      </c>
      <c r="G125" s="261" t="s">
        <v>225</v>
      </c>
      <c r="H125" s="262">
        <v>35.942909999999998</v>
      </c>
      <c r="I125" s="147"/>
      <c r="J125" s="15" t="s">
        <v>292</v>
      </c>
      <c r="K125" s="67">
        <v>0.35813953500000001</v>
      </c>
      <c r="L125" s="143"/>
    </row>
    <row r="126" spans="4:12">
      <c r="D126" s="264" t="s">
        <v>247</v>
      </c>
      <c r="E126" s="264">
        <v>12.48</v>
      </c>
      <c r="G126" s="261" t="s">
        <v>227</v>
      </c>
      <c r="H126" s="262">
        <v>39.030450000000002</v>
      </c>
      <c r="I126" s="147"/>
      <c r="J126" s="15" t="s">
        <v>294</v>
      </c>
      <c r="K126" s="67">
        <v>8.7499999999999999E-5</v>
      </c>
      <c r="L126" s="143"/>
    </row>
    <row r="127" spans="4:12">
      <c r="D127" s="263" t="s">
        <v>250</v>
      </c>
      <c r="E127" s="263">
        <v>8.66</v>
      </c>
      <c r="G127" s="261" t="s">
        <v>229</v>
      </c>
      <c r="H127" s="262">
        <v>2.0324040000000001</v>
      </c>
      <c r="I127" s="147"/>
      <c r="J127" s="15" t="s">
        <v>296</v>
      </c>
      <c r="K127" s="67">
        <v>1.0370643000000001E-2</v>
      </c>
      <c r="L127" s="143"/>
    </row>
    <row r="128" spans="4:12">
      <c r="D128" s="264" t="s">
        <v>252</v>
      </c>
      <c r="E128" s="264">
        <v>0.47</v>
      </c>
      <c r="G128" s="261" t="s">
        <v>231</v>
      </c>
      <c r="H128" s="262">
        <v>1.697217</v>
      </c>
      <c r="I128" s="147"/>
      <c r="J128" s="15" t="s">
        <v>300</v>
      </c>
      <c r="K128" s="67">
        <v>0</v>
      </c>
      <c r="L128" s="143"/>
    </row>
    <row r="129" spans="4:12">
      <c r="D129" s="263" t="s">
        <v>254</v>
      </c>
      <c r="E129" s="263">
        <v>2.69</v>
      </c>
      <c r="G129" s="261" t="s">
        <v>233</v>
      </c>
      <c r="H129" s="262">
        <v>1.4925999999999999</v>
      </c>
      <c r="I129" s="147"/>
      <c r="J129" s="15" t="s">
        <v>302</v>
      </c>
      <c r="K129" s="67">
        <v>0.46384231399999998</v>
      </c>
      <c r="L129" s="143"/>
    </row>
    <row r="130" spans="4:12">
      <c r="D130" s="264" t="s">
        <v>256</v>
      </c>
      <c r="E130" s="264">
        <v>1.92</v>
      </c>
      <c r="G130" s="261" t="s">
        <v>235</v>
      </c>
      <c r="H130" s="262">
        <v>4.8611110000000002</v>
      </c>
      <c r="I130" s="147"/>
      <c r="J130" s="15" t="s">
        <v>304</v>
      </c>
      <c r="K130" s="67">
        <v>2.8256375E-2</v>
      </c>
      <c r="L130" s="143"/>
    </row>
    <row r="131" spans="4:12">
      <c r="D131" s="263" t="s">
        <v>258</v>
      </c>
      <c r="E131" s="263">
        <v>183.45</v>
      </c>
      <c r="G131" s="261" t="s">
        <v>237</v>
      </c>
      <c r="H131" s="262">
        <v>0.31062099999999998</v>
      </c>
      <c r="I131" s="147"/>
      <c r="J131" s="15" t="s">
        <v>306</v>
      </c>
      <c r="K131" s="67">
        <v>0</v>
      </c>
      <c r="L131" s="143"/>
    </row>
    <row r="132" spans="4:12">
      <c r="D132" s="264" t="s">
        <v>260</v>
      </c>
      <c r="E132" s="264">
        <v>0.45</v>
      </c>
      <c r="G132" s="261" t="s">
        <v>239</v>
      </c>
      <c r="H132" s="262">
        <v>73.481930000000006</v>
      </c>
      <c r="I132" s="147"/>
      <c r="J132" s="15" t="s">
        <v>308</v>
      </c>
      <c r="K132" s="67">
        <v>5.2910049999999997E-3</v>
      </c>
      <c r="L132" s="143"/>
    </row>
    <row r="133" spans="4:12">
      <c r="D133" s="263" t="s">
        <v>262</v>
      </c>
      <c r="E133" s="263">
        <v>1.21</v>
      </c>
      <c r="G133" s="261" t="s">
        <v>241</v>
      </c>
      <c r="H133" s="262">
        <v>24.214490000000001</v>
      </c>
      <c r="I133" s="147"/>
      <c r="J133" s="15" t="s">
        <v>401</v>
      </c>
      <c r="K133" s="67">
        <v>0.149253731</v>
      </c>
      <c r="L133" s="143"/>
    </row>
    <row r="134" spans="4:12">
      <c r="D134" s="264" t="s">
        <v>264</v>
      </c>
      <c r="E134" s="264">
        <v>0.39</v>
      </c>
      <c r="G134" s="261" t="s">
        <v>243</v>
      </c>
      <c r="H134" s="262">
        <v>4.8666000000000001E-2</v>
      </c>
      <c r="I134" s="147"/>
      <c r="J134" s="15" t="s">
        <v>310</v>
      </c>
      <c r="K134" s="67">
        <v>1.2950900000000001E-4</v>
      </c>
      <c r="L134" s="143"/>
    </row>
    <row r="135" spans="4:12">
      <c r="D135" s="263" t="s">
        <v>266</v>
      </c>
      <c r="E135" s="263">
        <v>2.41</v>
      </c>
      <c r="G135" s="261" t="s">
        <v>245</v>
      </c>
      <c r="H135" s="262">
        <v>1.496291</v>
      </c>
      <c r="I135" s="147"/>
      <c r="J135" s="15" t="s">
        <v>312</v>
      </c>
      <c r="K135" s="67">
        <v>7.2850848999999995E-2</v>
      </c>
      <c r="L135" s="143"/>
    </row>
    <row r="136" spans="4:12">
      <c r="D136" s="264" t="s">
        <v>268</v>
      </c>
      <c r="E136" s="264">
        <v>38.549999999999997</v>
      </c>
      <c r="G136" s="261" t="s">
        <v>247</v>
      </c>
      <c r="H136" s="262">
        <v>15.7515</v>
      </c>
      <c r="I136" s="147"/>
      <c r="J136" s="15" t="s">
        <v>315</v>
      </c>
      <c r="K136" s="67">
        <v>7.5549049999999998E-3</v>
      </c>
      <c r="L136" s="143"/>
    </row>
    <row r="137" spans="4:12">
      <c r="D137" s="263" t="s">
        <v>270</v>
      </c>
      <c r="E137" s="263">
        <v>85.87</v>
      </c>
      <c r="G137" s="261" t="s">
        <v>249</v>
      </c>
      <c r="H137" s="262">
        <v>49.231720000000003</v>
      </c>
      <c r="I137" s="147"/>
      <c r="J137" s="15" t="s">
        <v>319</v>
      </c>
      <c r="K137" s="67">
        <v>5.0281359999999999E-3</v>
      </c>
      <c r="L137" s="143"/>
    </row>
    <row r="138" spans="4:12">
      <c r="D138" s="264" t="s">
        <v>272</v>
      </c>
      <c r="E138" s="264">
        <v>9.2100000000000009</v>
      </c>
      <c r="G138" s="261" t="s">
        <v>250</v>
      </c>
      <c r="H138" s="262">
        <v>13.225070000000001</v>
      </c>
      <c r="I138" s="147"/>
      <c r="J138" s="15" t="s">
        <v>321</v>
      </c>
      <c r="K138" s="67">
        <v>0.45272931900000002</v>
      </c>
      <c r="L138" s="143"/>
    </row>
    <row r="139" spans="4:12">
      <c r="D139" s="263" t="s">
        <v>274</v>
      </c>
      <c r="E139" s="263">
        <v>6.13</v>
      </c>
      <c r="G139" s="261" t="s">
        <v>252</v>
      </c>
      <c r="H139" s="262">
        <v>1.545167</v>
      </c>
      <c r="I139" s="147"/>
      <c r="J139" s="15" t="s">
        <v>324</v>
      </c>
      <c r="K139" s="67">
        <v>2.4758829999999999E-3</v>
      </c>
      <c r="L139" s="143"/>
    </row>
    <row r="140" spans="4:12">
      <c r="D140" s="264" t="s">
        <v>276</v>
      </c>
      <c r="E140" s="264">
        <v>3.27</v>
      </c>
      <c r="G140" s="261" t="s">
        <v>254</v>
      </c>
      <c r="H140" s="262">
        <v>40.50788</v>
      </c>
      <c r="I140" s="147"/>
      <c r="J140" s="15" t="s">
        <v>326</v>
      </c>
      <c r="K140" s="67">
        <v>2.8864027540000001</v>
      </c>
      <c r="L140" s="143"/>
    </row>
    <row r="141" spans="4:12">
      <c r="D141" s="263" t="s">
        <v>278</v>
      </c>
      <c r="E141" s="263">
        <v>0.88</v>
      </c>
      <c r="G141" s="261" t="s">
        <v>256</v>
      </c>
      <c r="H141" s="262">
        <v>12.4282</v>
      </c>
      <c r="I141" s="147"/>
      <c r="J141" s="15" t="s">
        <v>328</v>
      </c>
      <c r="K141" s="67">
        <v>3.5870860000000002E-3</v>
      </c>
      <c r="L141" s="143"/>
    </row>
    <row r="142" spans="4:12">
      <c r="D142" s="264" t="s">
        <v>540</v>
      </c>
      <c r="E142" s="264">
        <v>0.09</v>
      </c>
      <c r="G142" s="261" t="s">
        <v>258</v>
      </c>
      <c r="H142" s="262">
        <v>0.76315100000000002</v>
      </c>
      <c r="I142" s="147"/>
      <c r="J142" s="15" t="s">
        <v>332</v>
      </c>
      <c r="K142" s="67">
        <v>2.5776219999999999E-3</v>
      </c>
      <c r="L142" s="143"/>
    </row>
    <row r="143" spans="4:12">
      <c r="D143" s="263" t="s">
        <v>280</v>
      </c>
      <c r="E143" s="263">
        <v>6.42</v>
      </c>
      <c r="G143" s="261" t="s">
        <v>260</v>
      </c>
      <c r="H143" s="262">
        <v>8.8959860000000006</v>
      </c>
      <c r="I143" s="147"/>
      <c r="J143" s="15" t="s">
        <v>468</v>
      </c>
      <c r="K143" s="67">
        <v>2.2335324E-2</v>
      </c>
      <c r="L143" s="143"/>
    </row>
    <row r="144" spans="4:12">
      <c r="D144" s="264" t="s">
        <v>282</v>
      </c>
      <c r="E144" s="264">
        <v>64.819999999999993</v>
      </c>
      <c r="G144" s="261" t="s">
        <v>262</v>
      </c>
      <c r="H144" s="262">
        <v>0.51180499999999995</v>
      </c>
      <c r="I144" s="147"/>
      <c r="J144" s="15" t="s">
        <v>336</v>
      </c>
      <c r="K144" s="67">
        <v>9.9732782000000006E-2</v>
      </c>
      <c r="L144" s="143"/>
    </row>
    <row r="145" spans="4:12">
      <c r="D145" s="263" t="s">
        <v>284</v>
      </c>
      <c r="E145" s="263">
        <v>0.6</v>
      </c>
      <c r="G145" s="261" t="s">
        <v>264</v>
      </c>
      <c r="H145" s="262">
        <v>42.744199999999999</v>
      </c>
      <c r="I145" s="147"/>
      <c r="J145" s="15" t="s">
        <v>338</v>
      </c>
      <c r="K145" s="67">
        <v>0.32755005300000001</v>
      </c>
      <c r="L145" s="143"/>
    </row>
    <row r="146" spans="4:12">
      <c r="D146" s="264" t="s">
        <v>286</v>
      </c>
      <c r="E146" s="264">
        <v>0.02</v>
      </c>
      <c r="G146" s="261" t="s">
        <v>266</v>
      </c>
      <c r="H146" s="262">
        <v>6.3820969999999999</v>
      </c>
      <c r="I146" s="147"/>
      <c r="J146" s="15" t="s">
        <v>340</v>
      </c>
      <c r="K146" s="67">
        <v>5.3947043E-2</v>
      </c>
      <c r="L146" s="143"/>
    </row>
    <row r="147" spans="4:12">
      <c r="D147" s="263" t="s">
        <v>288</v>
      </c>
      <c r="E147" s="263">
        <v>0.04</v>
      </c>
      <c r="G147" s="261" t="s">
        <v>268</v>
      </c>
      <c r="H147" s="262">
        <v>9.1050590000000007</v>
      </c>
      <c r="I147" s="147"/>
      <c r="J147" s="15" t="s">
        <v>404</v>
      </c>
      <c r="K147" s="67">
        <v>0</v>
      </c>
      <c r="L147" s="143"/>
    </row>
    <row r="148" spans="4:12">
      <c r="D148" s="264" t="s">
        <v>290</v>
      </c>
      <c r="E148" s="264">
        <v>0.01</v>
      </c>
      <c r="G148" s="261" t="s">
        <v>270</v>
      </c>
      <c r="H148" s="262">
        <v>13.44383</v>
      </c>
      <c r="I148" s="147"/>
      <c r="J148" s="15" t="s">
        <v>342</v>
      </c>
      <c r="K148" s="67">
        <v>2.549820789</v>
      </c>
      <c r="L148" s="143"/>
    </row>
    <row r="149" spans="4:12">
      <c r="D149" s="263" t="s">
        <v>292</v>
      </c>
      <c r="E149" s="263">
        <v>0.04</v>
      </c>
      <c r="G149" s="261" t="s">
        <v>272</v>
      </c>
      <c r="H149" s="262">
        <v>64.540450000000007</v>
      </c>
      <c r="I149" s="147"/>
      <c r="J149" s="15" t="s">
        <v>344</v>
      </c>
      <c r="K149" s="67">
        <v>5.8828559000000002E-2</v>
      </c>
      <c r="L149" s="143"/>
    </row>
    <row r="150" spans="4:12">
      <c r="D150" s="264" t="s">
        <v>294</v>
      </c>
      <c r="E150" s="264">
        <v>25.99</v>
      </c>
      <c r="G150" s="261" t="s">
        <v>274</v>
      </c>
      <c r="H150" s="262">
        <v>29.833570000000002</v>
      </c>
      <c r="I150" s="147"/>
      <c r="J150" s="15" t="s">
        <v>346</v>
      </c>
      <c r="K150" s="67">
        <v>0.17174877099999999</v>
      </c>
      <c r="L150" s="143"/>
    </row>
    <row r="151" spans="4:12">
      <c r="D151" s="263" t="s">
        <v>296</v>
      </c>
      <c r="E151" s="263">
        <v>3.02</v>
      </c>
      <c r="G151" s="261" t="s">
        <v>276</v>
      </c>
      <c r="H151" s="262">
        <v>72.224770000000007</v>
      </c>
      <c r="I151" s="147"/>
      <c r="J151" s="15" t="s">
        <v>352</v>
      </c>
      <c r="K151" s="67">
        <v>1.952539E-2</v>
      </c>
      <c r="L151" s="143"/>
    </row>
    <row r="152" spans="4:12">
      <c r="D152" s="264" t="s">
        <v>298</v>
      </c>
      <c r="E152" s="264">
        <v>5.32</v>
      </c>
      <c r="G152" s="261" t="s">
        <v>278</v>
      </c>
      <c r="H152" s="262">
        <v>4.3010140000000003</v>
      </c>
      <c r="I152" s="147"/>
      <c r="J152" s="15" t="s">
        <v>354</v>
      </c>
      <c r="K152" s="67">
        <v>1.432811E-3</v>
      </c>
      <c r="L152" s="143"/>
    </row>
    <row r="153" spans="4:12">
      <c r="D153" s="263" t="s">
        <v>300</v>
      </c>
      <c r="E153" s="263">
        <v>0.01</v>
      </c>
      <c r="G153" s="261" t="s">
        <v>280</v>
      </c>
      <c r="H153" s="262">
        <v>52.314340000000001</v>
      </c>
      <c r="I153" s="147"/>
      <c r="J153" s="15" t="s">
        <v>356</v>
      </c>
      <c r="K153" s="67">
        <v>1.0410188000000001E-2</v>
      </c>
      <c r="L153" s="143"/>
    </row>
    <row r="154" spans="4:12">
      <c r="D154" s="264" t="s">
        <v>302</v>
      </c>
      <c r="E154" s="264">
        <v>0.21</v>
      </c>
      <c r="G154" s="261" t="s">
        <v>282</v>
      </c>
      <c r="H154" s="262">
        <v>44.785559999999997</v>
      </c>
      <c r="I154" s="147"/>
      <c r="J154" s="15" t="s">
        <v>358</v>
      </c>
      <c r="K154" s="67">
        <v>7.3875980000000004E-3</v>
      </c>
      <c r="L154" s="143"/>
    </row>
    <row r="155" spans="4:12">
      <c r="D155" s="263" t="s">
        <v>304</v>
      </c>
      <c r="E155" s="263">
        <v>0.66</v>
      </c>
      <c r="G155" s="261" t="s">
        <v>284</v>
      </c>
      <c r="H155" s="262">
        <v>1.6393439999999999</v>
      </c>
      <c r="I155" s="147"/>
      <c r="J155" s="260" t="s">
        <v>361</v>
      </c>
      <c r="K155" s="67">
        <v>0.28827267499999998</v>
      </c>
      <c r="L155" s="143"/>
    </row>
    <row r="156" spans="4:12">
      <c r="D156" s="264" t="s">
        <v>306</v>
      </c>
      <c r="E156" s="264">
        <v>0.56000000000000005</v>
      </c>
      <c r="G156" s="261" t="s">
        <v>286</v>
      </c>
      <c r="H156" s="262">
        <v>0</v>
      </c>
      <c r="I156" s="147"/>
      <c r="J156" s="15" t="s">
        <v>365</v>
      </c>
      <c r="K156" s="259">
        <v>0.209987376</v>
      </c>
      <c r="L156" s="143"/>
    </row>
    <row r="157" spans="4:12">
      <c r="D157" s="263" t="s">
        <v>308</v>
      </c>
      <c r="E157" s="263">
        <v>1</v>
      </c>
      <c r="G157" s="261" t="s">
        <v>288</v>
      </c>
      <c r="H157" s="262">
        <v>0</v>
      </c>
      <c r="I157" s="147"/>
      <c r="J157" s="15" t="s">
        <v>367</v>
      </c>
      <c r="K157" s="259">
        <v>0.29256080099999998</v>
      </c>
      <c r="L157" s="143"/>
    </row>
    <row r="158" spans="4:12">
      <c r="D158" s="264" t="s">
        <v>310</v>
      </c>
      <c r="E158" s="264">
        <v>3.3</v>
      </c>
      <c r="G158" s="261" t="s">
        <v>290</v>
      </c>
      <c r="H158" s="262">
        <v>2.3524E-2</v>
      </c>
      <c r="I158" s="147"/>
      <c r="J158" s="15" t="s">
        <v>549</v>
      </c>
      <c r="K158" s="259">
        <v>6.5292095999999994E-2</v>
      </c>
      <c r="L158" s="143"/>
    </row>
    <row r="159" spans="4:12">
      <c r="D159" s="263" t="s">
        <v>312</v>
      </c>
      <c r="E159" s="263">
        <v>19.190000000000001</v>
      </c>
      <c r="G159" s="261" t="s">
        <v>292</v>
      </c>
      <c r="H159" s="262">
        <v>1.466993</v>
      </c>
      <c r="I159" s="147"/>
      <c r="J159" s="17" t="s">
        <v>369</v>
      </c>
      <c r="K159" s="67">
        <v>0.12698023899999999</v>
      </c>
      <c r="L159" s="143"/>
    </row>
    <row r="160" spans="4:12">
      <c r="D160" s="264" t="s">
        <v>315</v>
      </c>
      <c r="E160" s="264">
        <v>27.08</v>
      </c>
      <c r="G160" s="261" t="s">
        <v>294</v>
      </c>
      <c r="H160" s="262">
        <v>5.3862730000000001</v>
      </c>
      <c r="I160" s="147"/>
      <c r="J160" s="15" t="s">
        <v>371</v>
      </c>
      <c r="K160" s="67">
        <v>8.6413830000000007E-3</v>
      </c>
      <c r="L160" s="143"/>
    </row>
    <row r="161" spans="4:12">
      <c r="D161" s="263" t="s">
        <v>317</v>
      </c>
      <c r="E161" s="263">
        <v>0.66</v>
      </c>
      <c r="G161" s="261" t="s">
        <v>296</v>
      </c>
      <c r="H161" s="262">
        <v>4.6760000000000003E-2</v>
      </c>
      <c r="I161" s="147"/>
      <c r="J161" s="15" t="s">
        <v>375</v>
      </c>
      <c r="K161" s="67">
        <v>0</v>
      </c>
      <c r="L161" s="143"/>
    </row>
    <row r="162" spans="4:12">
      <c r="D162" s="264" t="s">
        <v>319</v>
      </c>
      <c r="E162" s="264">
        <v>29.02</v>
      </c>
      <c r="G162" s="261" t="s">
        <v>298</v>
      </c>
      <c r="H162" s="262">
        <v>73.866560000000007</v>
      </c>
      <c r="I162" s="147"/>
      <c r="L162" s="143"/>
    </row>
    <row r="163" spans="4:12">
      <c r="D163" s="263" t="s">
        <v>321</v>
      </c>
      <c r="E163" s="263">
        <v>12.95</v>
      </c>
      <c r="G163" s="261" t="s">
        <v>300</v>
      </c>
      <c r="H163" s="262">
        <v>27.73723</v>
      </c>
      <c r="I163" s="147"/>
      <c r="L163" s="143"/>
    </row>
    <row r="164" spans="4:12">
      <c r="D164" s="264" t="s">
        <v>324</v>
      </c>
      <c r="E164" s="264">
        <v>26.94</v>
      </c>
      <c r="G164" s="261" t="s">
        <v>302</v>
      </c>
      <c r="H164" s="262">
        <v>26.15457</v>
      </c>
      <c r="I164" s="147"/>
      <c r="L164" s="143"/>
    </row>
    <row r="165" spans="4:12">
      <c r="D165" s="263" t="s">
        <v>326</v>
      </c>
      <c r="E165" s="263">
        <v>0.62</v>
      </c>
      <c r="G165" s="261" t="s">
        <v>304</v>
      </c>
      <c r="H165" s="262">
        <v>51</v>
      </c>
      <c r="I165" s="147"/>
      <c r="L165" s="143"/>
    </row>
    <row r="166" spans="4:12">
      <c r="D166" s="264" t="s">
        <v>328</v>
      </c>
      <c r="E166" s="264">
        <v>2.48</v>
      </c>
      <c r="G166" s="261" t="s">
        <v>306</v>
      </c>
      <c r="H166" s="262">
        <v>41.904310000000002</v>
      </c>
      <c r="I166" s="147"/>
      <c r="L166" s="143"/>
    </row>
    <row r="167" spans="4:12">
      <c r="D167" s="263" t="s">
        <v>330</v>
      </c>
      <c r="E167" s="263">
        <v>1.77</v>
      </c>
      <c r="G167" s="261" t="s">
        <v>308</v>
      </c>
      <c r="H167" s="262">
        <v>81.095600000000005</v>
      </c>
      <c r="I167" s="147"/>
      <c r="L167" s="143"/>
    </row>
    <row r="168" spans="4:12">
      <c r="D168" s="264" t="s">
        <v>332</v>
      </c>
      <c r="E168" s="264">
        <v>16.760000000000002</v>
      </c>
      <c r="G168" s="261" t="s">
        <v>310</v>
      </c>
      <c r="H168" s="262">
        <v>6.0643000000000002E-2</v>
      </c>
      <c r="I168" s="147"/>
      <c r="L168" s="143"/>
    </row>
    <row r="169" spans="4:12">
      <c r="D169" s="263" t="s">
        <v>334</v>
      </c>
      <c r="E169" s="263">
        <v>9.9</v>
      </c>
      <c r="G169" s="261" t="s">
        <v>312</v>
      </c>
      <c r="H169" s="262">
        <v>21.240559999999999</v>
      </c>
      <c r="I169" s="147"/>
      <c r="L169" s="143"/>
    </row>
    <row r="170" spans="4:12">
      <c r="D170" s="264" t="s">
        <v>336</v>
      </c>
      <c r="E170" s="264">
        <v>5.18</v>
      </c>
      <c r="G170" s="261" t="s">
        <v>314</v>
      </c>
      <c r="H170" s="262">
        <v>1.845615</v>
      </c>
      <c r="I170" s="147"/>
      <c r="L170" s="143"/>
    </row>
    <row r="171" spans="4:12">
      <c r="D171" s="263" t="s">
        <v>338</v>
      </c>
      <c r="E171" s="263">
        <v>57.31</v>
      </c>
      <c r="G171" s="261" t="s">
        <v>315</v>
      </c>
      <c r="H171" s="262">
        <v>16.43158</v>
      </c>
      <c r="I171" s="147"/>
      <c r="L171" s="143"/>
    </row>
    <row r="172" spans="4:12">
      <c r="D172" s="264" t="s">
        <v>403</v>
      </c>
      <c r="E172" s="264">
        <v>1.17</v>
      </c>
      <c r="G172" s="261" t="s">
        <v>317</v>
      </c>
      <c r="H172" s="262">
        <v>34.19453</v>
      </c>
      <c r="I172" s="147"/>
      <c r="L172" s="143"/>
    </row>
    <row r="173" spans="4:12">
      <c r="D173" s="263" t="s">
        <v>340</v>
      </c>
      <c r="E173" s="263">
        <v>0.22</v>
      </c>
      <c r="G173" s="261" t="s">
        <v>319</v>
      </c>
      <c r="H173" s="262">
        <v>18.952449999999999</v>
      </c>
      <c r="I173" s="147"/>
      <c r="L173" s="143"/>
    </row>
    <row r="174" spans="4:12">
      <c r="D174" s="264" t="s">
        <v>342</v>
      </c>
      <c r="E174" s="264">
        <v>0.38</v>
      </c>
      <c r="G174" s="261" t="s">
        <v>321</v>
      </c>
      <c r="H174" s="262">
        <v>6.418971</v>
      </c>
      <c r="I174" s="147"/>
      <c r="L174" s="143"/>
    </row>
    <row r="175" spans="4:12">
      <c r="D175" s="263" t="s">
        <v>344</v>
      </c>
      <c r="E175" s="263">
        <v>3.59</v>
      </c>
      <c r="G175" s="261" t="s">
        <v>323</v>
      </c>
      <c r="H175" s="262">
        <v>6.7903099999999998</v>
      </c>
      <c r="I175" s="147"/>
      <c r="L175" s="143"/>
    </row>
    <row r="176" spans="4:12">
      <c r="D176" s="264" t="s">
        <v>346</v>
      </c>
      <c r="E176" s="264">
        <v>62.21</v>
      </c>
      <c r="G176" s="261" t="s">
        <v>324</v>
      </c>
      <c r="H176" s="262">
        <v>0.27844799999999997</v>
      </c>
      <c r="I176" s="147"/>
      <c r="L176" s="143"/>
    </row>
    <row r="177" spans="4:12">
      <c r="D177" s="263" t="s">
        <v>348</v>
      </c>
      <c r="E177" s="263">
        <v>26.24</v>
      </c>
      <c r="G177" s="261" t="s">
        <v>326</v>
      </c>
      <c r="H177" s="262">
        <v>22.000319999999999</v>
      </c>
      <c r="I177" s="147"/>
      <c r="L177" s="143"/>
    </row>
    <row r="178" spans="4:12">
      <c r="D178" s="264" t="s">
        <v>350</v>
      </c>
      <c r="E178" s="264">
        <v>0.64</v>
      </c>
      <c r="G178" s="261" t="s">
        <v>328</v>
      </c>
      <c r="H178" s="262">
        <v>61.266930000000002</v>
      </c>
      <c r="I178" s="147"/>
      <c r="L178" s="143"/>
    </row>
    <row r="179" spans="4:12">
      <c r="D179" s="263" t="s">
        <v>352</v>
      </c>
      <c r="E179" s="263">
        <v>9.8699999999999992</v>
      </c>
      <c r="G179" s="261" t="s">
        <v>330</v>
      </c>
      <c r="H179" s="262">
        <v>37.435929999999999</v>
      </c>
      <c r="I179" s="147"/>
      <c r="L179" s="143"/>
    </row>
    <row r="180" spans="4:12">
      <c r="D180" s="264" t="s">
        <v>354</v>
      </c>
      <c r="E180" s="264">
        <v>4.9800000000000004</v>
      </c>
      <c r="G180" s="261" t="s">
        <v>332</v>
      </c>
      <c r="H180" s="262">
        <v>3.6717499999999998</v>
      </c>
      <c r="I180" s="147"/>
      <c r="L180" s="143"/>
    </row>
    <row r="181" spans="4:12">
      <c r="D181" s="263" t="s">
        <v>356</v>
      </c>
      <c r="E181" s="263">
        <v>8.42</v>
      </c>
      <c r="G181" s="261" t="s">
        <v>334</v>
      </c>
      <c r="H181" s="262">
        <v>16.262630000000001</v>
      </c>
      <c r="I181" s="147"/>
      <c r="L181" s="143"/>
    </row>
    <row r="182" spans="4:12">
      <c r="D182" s="264" t="s">
        <v>358</v>
      </c>
      <c r="E182" s="264">
        <v>444.29</v>
      </c>
      <c r="G182" s="261" t="s">
        <v>336</v>
      </c>
      <c r="H182" s="262">
        <v>0.48225299999999999</v>
      </c>
      <c r="I182" s="147"/>
      <c r="L182" s="143"/>
    </row>
    <row r="183" spans="4:12">
      <c r="D183" s="263" t="s">
        <v>361</v>
      </c>
      <c r="E183" s="263">
        <v>3.66</v>
      </c>
      <c r="G183" s="261" t="s">
        <v>338</v>
      </c>
      <c r="H183" s="262">
        <v>4.8459149999999998</v>
      </c>
      <c r="I183" s="147"/>
      <c r="L183" s="143"/>
    </row>
    <row r="184" spans="4:12">
      <c r="D184" s="264" t="s">
        <v>363</v>
      </c>
      <c r="E184" s="264">
        <v>58.9</v>
      </c>
      <c r="G184" s="261" t="s">
        <v>340</v>
      </c>
      <c r="H184" s="262">
        <v>2.8251119999999998</v>
      </c>
      <c r="I184" s="147"/>
      <c r="L184" s="143"/>
    </row>
    <row r="185" spans="4:12">
      <c r="D185" s="263" t="s">
        <v>365</v>
      </c>
      <c r="E185" s="263">
        <v>22.63</v>
      </c>
      <c r="G185" s="261" t="s">
        <v>342</v>
      </c>
      <c r="H185" s="262">
        <v>33.637790000000003</v>
      </c>
      <c r="I185" s="147"/>
      <c r="L185" s="143"/>
    </row>
    <row r="186" spans="4:12">
      <c r="D186" s="264" t="s">
        <v>367</v>
      </c>
      <c r="E186" s="264">
        <v>82.03</v>
      </c>
      <c r="G186" s="261" t="s">
        <v>344</v>
      </c>
      <c r="H186" s="262">
        <v>1.725484</v>
      </c>
      <c r="I186" s="147"/>
      <c r="L186" s="143"/>
    </row>
    <row r="187" spans="4:12">
      <c r="D187" s="263" t="s">
        <v>371</v>
      </c>
      <c r="E187" s="263">
        <v>3.57</v>
      </c>
      <c r="G187" s="261" t="s">
        <v>346</v>
      </c>
      <c r="H187" s="262">
        <v>2</v>
      </c>
      <c r="I187" s="147"/>
      <c r="L187" s="143"/>
    </row>
    <row r="188" spans="4:12">
      <c r="D188" s="264" t="s">
        <v>373</v>
      </c>
      <c r="E188" s="264">
        <v>1.57</v>
      </c>
      <c r="G188" s="261" t="s">
        <v>348</v>
      </c>
      <c r="H188" s="262">
        <v>4.6419540000000001</v>
      </c>
      <c r="I188" s="147"/>
      <c r="L188" s="143"/>
    </row>
    <row r="189" spans="4:12">
      <c r="D189" s="263" t="s">
        <v>375</v>
      </c>
      <c r="E189" s="263">
        <v>3.77</v>
      </c>
      <c r="G189" s="261" t="s">
        <v>350</v>
      </c>
      <c r="H189" s="262">
        <v>7.8492940000000004</v>
      </c>
      <c r="I189" s="147"/>
      <c r="L189" s="143"/>
    </row>
    <row r="190" spans="4:12">
      <c r="G190" s="261" t="s">
        <v>352</v>
      </c>
      <c r="H190" s="262">
        <v>40.936259999999997</v>
      </c>
      <c r="I190" s="147"/>
      <c r="L190" s="143"/>
    </row>
    <row r="191" spans="4:12">
      <c r="G191" s="261" t="s">
        <v>354</v>
      </c>
      <c r="H191" s="262">
        <v>0.754996</v>
      </c>
      <c r="I191" s="147"/>
      <c r="L191" s="143"/>
    </row>
    <row r="192" spans="4:12">
      <c r="G192" s="261" t="s">
        <v>356</v>
      </c>
      <c r="H192" s="262">
        <v>11.99525</v>
      </c>
      <c r="I192" s="147"/>
      <c r="L192" s="143"/>
    </row>
    <row r="193" spans="4:12">
      <c r="G193" s="261" t="s">
        <v>358</v>
      </c>
      <c r="H193" s="262">
        <v>47.198900000000002</v>
      </c>
      <c r="I193" s="147"/>
      <c r="L193" s="143"/>
    </row>
    <row r="194" spans="4:12">
      <c r="G194" s="261" t="s">
        <v>360</v>
      </c>
      <c r="H194" s="262">
        <v>11.64893</v>
      </c>
      <c r="I194" s="147"/>
      <c r="L194" s="143"/>
    </row>
    <row r="195" spans="4:12">
      <c r="G195" s="261" t="s">
        <v>361</v>
      </c>
      <c r="H195" s="262">
        <v>2.1857920000000002</v>
      </c>
      <c r="I195" s="147"/>
      <c r="L195" s="143"/>
    </row>
    <row r="196" spans="4:12">
      <c r="G196" s="261" t="s">
        <v>363</v>
      </c>
      <c r="H196" s="262">
        <v>4.1409010000000004</v>
      </c>
      <c r="I196" s="147"/>
      <c r="L196" s="143"/>
    </row>
    <row r="197" spans="4:12">
      <c r="G197" s="261" t="s">
        <v>365</v>
      </c>
      <c r="H197" s="262">
        <v>3.506097</v>
      </c>
      <c r="I197" s="147"/>
      <c r="L197" s="143"/>
    </row>
    <row r="198" spans="4:12">
      <c r="G198" s="261" t="s">
        <v>367</v>
      </c>
      <c r="H198" s="262">
        <v>3.7474099999999999</v>
      </c>
      <c r="I198" s="147"/>
      <c r="L198" s="143"/>
    </row>
    <row r="199" spans="4:12">
      <c r="G199" s="261" t="s">
        <v>369</v>
      </c>
      <c r="H199" s="262">
        <v>15.11933</v>
      </c>
      <c r="I199" s="147"/>
      <c r="L199" s="143"/>
    </row>
    <row r="200" spans="4:12">
      <c r="G200" s="261" t="s">
        <v>371</v>
      </c>
      <c r="H200" s="262">
        <v>1.8232820000000001</v>
      </c>
      <c r="I200" s="147"/>
      <c r="L200" s="143"/>
    </row>
    <row r="201" spans="4:12">
      <c r="G201" s="261" t="s">
        <v>373</v>
      </c>
      <c r="H201" s="262">
        <v>8.2697199999999995</v>
      </c>
      <c r="I201" s="147"/>
      <c r="L201" s="143"/>
    </row>
    <row r="202" spans="4:12">
      <c r="G202" s="261" t="s">
        <v>375</v>
      </c>
      <c r="H202" s="262">
        <v>1.6569719999999999</v>
      </c>
      <c r="I202" s="149"/>
      <c r="L202" s="143"/>
    </row>
    <row r="203" spans="4:12">
      <c r="I203" s="148"/>
      <c r="L203" s="143"/>
    </row>
    <row r="204" spans="4:12">
      <c r="I204" s="148"/>
      <c r="L204" s="143"/>
    </row>
    <row r="205" spans="4:12">
      <c r="I205" s="148"/>
      <c r="L205" s="143"/>
    </row>
    <row r="206" spans="4:12">
      <c r="D206" s="124"/>
      <c r="E206" s="124"/>
      <c r="I206" s="148"/>
      <c r="L206" s="143"/>
    </row>
    <row r="207" spans="4:12">
      <c r="D207" s="124"/>
      <c r="E207" s="124"/>
      <c r="L207" s="143"/>
    </row>
    <row r="208" spans="4:12">
      <c r="D208" s="124"/>
      <c r="E208" s="124"/>
      <c r="L208" s="143"/>
    </row>
    <row r="209" spans="12:15">
      <c r="L209" s="143"/>
      <c r="M209" s="143"/>
      <c r="N209" s="143"/>
      <c r="O209" s="143"/>
    </row>
    <row r="210" spans="12:15">
      <c r="L210" s="143"/>
      <c r="M210" s="143"/>
      <c r="N210" s="143"/>
      <c r="O210" s="143"/>
    </row>
    <row r="211" spans="12:15">
      <c r="L211" s="143"/>
      <c r="M211" s="143"/>
      <c r="N211" s="143"/>
      <c r="O211" s="143"/>
    </row>
  </sheetData>
  <mergeCells count="13">
    <mergeCell ref="B1:M2"/>
    <mergeCell ref="D4:E4"/>
    <mergeCell ref="G4:H4"/>
    <mergeCell ref="G5:H5"/>
    <mergeCell ref="G6:H6"/>
    <mergeCell ref="J4:K4"/>
    <mergeCell ref="J5:K5"/>
    <mergeCell ref="J6:K6"/>
    <mergeCell ref="J7:K7"/>
    <mergeCell ref="D7:E7"/>
    <mergeCell ref="D6:E6"/>
    <mergeCell ref="D5:E5"/>
    <mergeCell ref="G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Rankin</dc:creator>
  <cp:keywords/>
  <dc:description/>
  <cp:lastModifiedBy/>
  <cp:revision/>
  <dcterms:created xsi:type="dcterms:W3CDTF">2025-04-29T10:43:45Z</dcterms:created>
  <dcterms:modified xsi:type="dcterms:W3CDTF">2025-06-26T17:16:33Z</dcterms:modified>
  <cp:category/>
  <cp:contentStatus/>
</cp:coreProperties>
</file>