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urs\IUT\GEA\td excel\CHOCOLATERIE\"/>
    </mc:Choice>
  </mc:AlternateContent>
  <bookViews>
    <workbookView xWindow="240" yWindow="1875" windowWidth="20115" windowHeight="8520" firstSheet="1" activeTab="5"/>
  </bookViews>
  <sheets>
    <sheet name="cpte de résultat" sheetId="1" r:id="rId1"/>
    <sheet name="charges indirectes" sheetId="2" r:id="rId2"/>
    <sheet name="répartition secondaire" sheetId="3" r:id="rId3"/>
    <sheet name="ctdachat" sheetId="4" r:id="rId4"/>
    <sheet name="ctproduction" sheetId="5" r:id="rId5"/>
    <sheet name="résultat" sheetId="6" r:id="rId6"/>
  </sheets>
  <calcPr calcId="152511"/>
</workbook>
</file>

<file path=xl/calcChain.xml><?xml version="1.0" encoding="utf-8"?>
<calcChain xmlns="http://schemas.openxmlformats.org/spreadsheetml/2006/main">
  <c r="J7" i="5" l="1"/>
  <c r="J6" i="5"/>
  <c r="J6" i="4" l="1"/>
  <c r="J7" i="4"/>
  <c r="J8" i="4"/>
  <c r="J5" i="4"/>
  <c r="C14" i="3"/>
  <c r="E14" i="3" l="1"/>
  <c r="I14" i="3"/>
  <c r="D14" i="3"/>
  <c r="G14" i="3"/>
  <c r="H15" i="3" l="1"/>
  <c r="G17" i="3" s="1"/>
  <c r="J15" i="3"/>
  <c r="I17" i="3" s="1"/>
  <c r="F15" i="3"/>
  <c r="E17" i="3"/>
  <c r="D15" i="3" l="1"/>
  <c r="D17" i="3" s="1"/>
</calcChain>
</file>

<file path=xl/sharedStrings.xml><?xml version="1.0" encoding="utf-8"?>
<sst xmlns="http://schemas.openxmlformats.org/spreadsheetml/2006/main" count="156" uniqueCount="77">
  <si>
    <t>Achats de matières premières</t>
  </si>
  <si>
    <t>Ventes de produits finis</t>
  </si>
  <si>
    <t>Achats d’emballages</t>
  </si>
  <si>
    <t>Autres achats (EDF, Eau…)</t>
  </si>
  <si>
    <t>Services extérieurs</t>
  </si>
  <si>
    <t>Autres services extérieurs</t>
  </si>
  <si>
    <t>Impôts et taxes</t>
  </si>
  <si>
    <t>Charges du personnel (Main d’œuvre)</t>
  </si>
  <si>
    <t>Charges financières</t>
  </si>
  <si>
    <t xml:space="preserve">Charges </t>
  </si>
  <si>
    <t>directes</t>
  </si>
  <si>
    <t>indirectes</t>
  </si>
  <si>
    <t>Charges du personnel</t>
  </si>
  <si>
    <t>Totaux</t>
  </si>
  <si>
    <t xml:space="preserve">Produits </t>
  </si>
  <si>
    <r>
      <t>Total des charges</t>
    </r>
    <r>
      <rPr>
        <sz val="12"/>
        <color rgb="FF000000"/>
        <rFont val="Comic Sans MS"/>
        <family val="4"/>
      </rPr>
      <t xml:space="preserve"> </t>
    </r>
  </si>
  <si>
    <r>
      <t>Total des produits</t>
    </r>
    <r>
      <rPr>
        <sz val="12"/>
        <color rgb="FF000000"/>
        <rFont val="Comic Sans MS"/>
        <family val="4"/>
      </rPr>
      <t xml:space="preserve"> </t>
    </r>
  </si>
  <si>
    <r>
      <t>Bénéfice</t>
    </r>
    <r>
      <rPr>
        <sz val="12"/>
        <color rgb="FF000000"/>
        <rFont val="Comic Sans MS"/>
        <family val="4"/>
      </rPr>
      <t xml:space="preserve"> </t>
    </r>
  </si>
  <si>
    <r>
      <t>Perte</t>
    </r>
    <r>
      <rPr>
        <sz val="12"/>
        <color rgb="FF000000"/>
        <rFont val="Comic Sans MS"/>
        <family val="4"/>
      </rPr>
      <t xml:space="preserve"> </t>
    </r>
  </si>
  <si>
    <r>
      <t>Total général</t>
    </r>
    <r>
      <rPr>
        <sz val="12"/>
        <color rgb="FF000000"/>
        <rFont val="Comic Sans MS"/>
        <family val="4"/>
      </rPr>
      <t xml:space="preserve"> </t>
    </r>
  </si>
  <si>
    <t>Quantité</t>
  </si>
  <si>
    <t>Coût horaire</t>
  </si>
  <si>
    <t>Charges indirectes</t>
  </si>
  <si>
    <t xml:space="preserve">Totaux </t>
  </si>
  <si>
    <t>Centre auxiliaire</t>
  </si>
  <si>
    <t>Centres principaux</t>
  </si>
  <si>
    <t>Entretien</t>
  </si>
  <si>
    <t>Approvisionnement</t>
  </si>
  <si>
    <t>Production</t>
  </si>
  <si>
    <t>Distribution</t>
  </si>
  <si>
    <t>Total de la répartition primaire</t>
  </si>
  <si>
    <t>Totaux de la répartition primaire à reporter</t>
  </si>
  <si>
    <t xml:space="preserve">Répartition du centre </t>
  </si>
  <si>
    <t>Total de la répartition secondaire</t>
  </si>
  <si>
    <t>Totaux de la répartition secondaire à reporter</t>
  </si>
  <si>
    <t>Nature de l’unité d’œuvre</t>
  </si>
  <si>
    <t>Nombre d’unités d’œuvre</t>
  </si>
  <si>
    <t>Coût de l’unité d’œuvre</t>
  </si>
  <si>
    <t>Achats (hors emballages)</t>
  </si>
  <si>
    <t>Nb de pdts vendus</t>
  </si>
  <si>
    <t>Coût d’achat de la tablette de chocolat ordinaire</t>
  </si>
  <si>
    <t>Coût d’achat de la tablette de chocolat goût noisette</t>
  </si>
  <si>
    <t>Charges directes</t>
  </si>
  <si>
    <t>Qté</t>
  </si>
  <si>
    <t>PU</t>
  </si>
  <si>
    <t>Total</t>
  </si>
  <si>
    <t>Centre approvisionnement</t>
  </si>
  <si>
    <t>Coût d’achat</t>
  </si>
  <si>
    <t>Pâte de cacao</t>
  </si>
  <si>
    <t>Beurre de cacao</t>
  </si>
  <si>
    <t>Sucre</t>
  </si>
  <si>
    <t>Noisettes</t>
  </si>
  <si>
    <t>Coût d'achat</t>
  </si>
  <si>
    <t>Ordinaire</t>
  </si>
  <si>
    <t xml:space="preserve">PA </t>
  </si>
  <si>
    <t>Désignations</t>
  </si>
  <si>
    <t>qttés/tablette</t>
  </si>
  <si>
    <t>Centre production</t>
  </si>
  <si>
    <t>Coût de production</t>
  </si>
  <si>
    <t>Coût de production de 10 000 tablettes de chocolat ordinaire</t>
  </si>
  <si>
    <t>Coût de production de 20 000 tablettes de chocolat goût noisette</t>
  </si>
  <si>
    <t>Emballages</t>
  </si>
  <si>
    <t>MOD</t>
  </si>
  <si>
    <t>Incorporation des éléments</t>
  </si>
  <si>
    <t>totaux</t>
  </si>
  <si>
    <t>Heures de main d'œuvre directes</t>
  </si>
  <si>
    <t>Centre distribution</t>
  </si>
  <si>
    <t>Coût de revient</t>
  </si>
  <si>
    <t>Coût de production de 10 000 tablettes de chocolat ordinaire vendues</t>
  </si>
  <si>
    <t>Coût de production de 20 000 tablettes de chocolat goût noisette vendues</t>
  </si>
  <si>
    <t>Chiffre d’affaires</t>
  </si>
  <si>
    <t>Résultat</t>
  </si>
  <si>
    <t>Résultat de 10 000 tablettes de chocolat ordinaire vendues</t>
  </si>
  <si>
    <t>Ventes</t>
  </si>
  <si>
    <t>Qttés</t>
  </si>
  <si>
    <t>Noisette</t>
  </si>
  <si>
    <t>Résultat de 20 000 tablettes de chocolat noisette vendues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</si>
</sst>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  <numFmt numFmtId="165" formatCode="#,##0.00\ &quot;€&quot;"/>
    <numFmt numFmtId="169" formatCode="\ 0&quot;grs&quot;"/>
    <numFmt numFmtId="170" formatCode="\ 0.00&quot;€/kg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omic Sans MS"/>
      <family val="4"/>
    </font>
    <font>
      <sz val="14"/>
      <color rgb="FF000000"/>
      <name val="Comic Sans MS"/>
      <family val="4"/>
    </font>
    <font>
      <sz val="18"/>
      <name val="Comic Sans MS"/>
      <family val="4"/>
    </font>
    <font>
      <b/>
      <sz val="10"/>
      <color rgb="FF000000"/>
      <name val="Comic Sans MS"/>
      <family val="4"/>
    </font>
    <font>
      <sz val="12"/>
      <color rgb="FF000000"/>
      <name val="Comic Sans MS"/>
      <family val="4"/>
    </font>
    <font>
      <sz val="12"/>
      <color theme="1"/>
      <name val="Comic Sans MS"/>
      <family val="4"/>
    </font>
    <font>
      <b/>
      <sz val="12"/>
      <color rgb="FF000000"/>
      <name val="Comic Sans MS"/>
      <family val="4"/>
    </font>
    <font>
      <sz val="12"/>
      <name val="Comic Sans MS"/>
      <family val="4"/>
    </font>
    <font>
      <sz val="14"/>
      <color theme="1"/>
      <name val="Comic Sans MS"/>
      <family val="4"/>
    </font>
    <font>
      <b/>
      <sz val="12"/>
      <name val="Comic Sans MS"/>
      <family val="4"/>
    </font>
    <font>
      <b/>
      <sz val="12"/>
      <color theme="1"/>
      <name val="Comic Sans MS"/>
      <family val="4"/>
    </font>
    <font>
      <b/>
      <sz val="11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Gray">
        <bgColor theme="1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top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left" vertical="top" wrapText="1" readingOrder="1"/>
    </xf>
    <xf numFmtId="0" fontId="10" fillId="0" borderId="0" xfId="0" applyFont="1"/>
    <xf numFmtId="0" fontId="6" fillId="0" borderId="11" xfId="0" applyFont="1" applyFill="1" applyBorder="1" applyAlignment="1">
      <alignment horizontal="left" vertical="center" wrapText="1" readingOrder="1"/>
    </xf>
    <xf numFmtId="0" fontId="7" fillId="0" borderId="12" xfId="0" applyFont="1" applyBorder="1"/>
    <xf numFmtId="0" fontId="6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165" fontId="0" fillId="0" borderId="0" xfId="0" applyNumberFormat="1"/>
    <xf numFmtId="0" fontId="8" fillId="0" borderId="1" xfId="0" applyFont="1" applyBorder="1" applyAlignment="1">
      <alignment horizontal="center" vertical="center" wrapText="1" readingOrder="1"/>
    </xf>
    <xf numFmtId="164" fontId="6" fillId="0" borderId="1" xfId="0" applyNumberFormat="1" applyFont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center" wrapText="1" readingOrder="1"/>
    </xf>
    <xf numFmtId="0" fontId="6" fillId="0" borderId="14" xfId="0" applyFont="1" applyBorder="1" applyAlignment="1">
      <alignment horizontal="left" vertical="center" wrapText="1" readingOrder="1"/>
    </xf>
    <xf numFmtId="0" fontId="6" fillId="0" borderId="15" xfId="0" applyFont="1" applyBorder="1" applyAlignment="1">
      <alignment horizontal="left" vertical="center" wrapText="1" readingOrder="1"/>
    </xf>
    <xf numFmtId="164" fontId="6" fillId="0" borderId="1" xfId="0" applyNumberFormat="1" applyFont="1" applyBorder="1" applyAlignment="1">
      <alignment horizontal="right" vertical="top" wrapText="1"/>
    </xf>
    <xf numFmtId="164" fontId="6" fillId="0" borderId="1" xfId="0" applyNumberFormat="1" applyFont="1" applyBorder="1" applyAlignment="1">
      <alignment vertical="top" wrapText="1"/>
    </xf>
    <xf numFmtId="0" fontId="1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/>
    <xf numFmtId="164" fontId="8" fillId="0" borderId="1" xfId="0" applyNumberFormat="1" applyFont="1" applyBorder="1" applyAlignment="1">
      <alignment horizontal="center" vertical="center" wrapText="1" readingOrder="1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/>
    <xf numFmtId="169" fontId="7" fillId="0" borderId="0" xfId="0" applyNumberFormat="1" applyFont="1" applyBorder="1"/>
    <xf numFmtId="170" fontId="7" fillId="0" borderId="0" xfId="0" applyNumberFormat="1" applyFont="1" applyBorder="1"/>
    <xf numFmtId="0" fontId="7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8" fillId="0" borderId="10" xfId="2" applyFont="1" applyFill="1" applyBorder="1" applyAlignment="1">
      <alignment horizontal="center" vertical="center" wrapText="1" readingOrder="1"/>
    </xf>
    <xf numFmtId="3" fontId="0" fillId="0" borderId="10" xfId="0" applyNumberFormat="1" applyBorder="1"/>
    <xf numFmtId="44" fontId="0" fillId="0" borderId="10" xfId="2" applyFont="1" applyBorder="1"/>
    <xf numFmtId="0" fontId="0" fillId="4" borderId="0" xfId="0" applyFill="1"/>
    <xf numFmtId="165" fontId="6" fillId="4" borderId="1" xfId="0" applyNumberFormat="1" applyFont="1" applyFill="1" applyBorder="1" applyAlignment="1">
      <alignment horizontal="right" vertical="center" wrapText="1" readingOrder="1"/>
    </xf>
    <xf numFmtId="164" fontId="6" fillId="4" borderId="1" xfId="0" applyNumberFormat="1" applyFont="1" applyFill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center" wrapText="1" readingOrder="1"/>
    </xf>
    <xf numFmtId="0" fontId="8" fillId="0" borderId="16" xfId="0" applyFont="1" applyBorder="1" applyAlignment="1">
      <alignment horizontal="center" vertical="center" wrapText="1" readingOrder="1"/>
    </xf>
    <xf numFmtId="0" fontId="8" fillId="0" borderId="17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0" fontId="6" fillId="0" borderId="17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18" xfId="0" applyFont="1" applyBorder="1" applyAlignment="1">
      <alignment horizontal="center" vertical="center" wrapText="1" readingOrder="1"/>
    </xf>
    <xf numFmtId="164" fontId="6" fillId="4" borderId="2" xfId="0" applyNumberFormat="1" applyFont="1" applyFill="1" applyBorder="1" applyAlignment="1">
      <alignment horizontal="left" vertical="center" wrapText="1" readingOrder="1"/>
    </xf>
    <xf numFmtId="164" fontId="6" fillId="4" borderId="3" xfId="0" applyNumberFormat="1" applyFont="1" applyFill="1" applyBorder="1" applyAlignment="1">
      <alignment horizontal="left" vertical="center" wrapText="1" readingOrder="1"/>
    </xf>
    <xf numFmtId="0" fontId="4" fillId="2" borderId="16" xfId="0" applyFont="1" applyFill="1" applyBorder="1" applyAlignment="1">
      <alignment horizontal="right" vertical="top" wrapText="1"/>
    </xf>
    <xf numFmtId="0" fontId="4" fillId="2" borderId="17" xfId="0" applyFont="1" applyFill="1" applyBorder="1" applyAlignment="1">
      <alignment horizontal="right" vertical="top" wrapText="1"/>
    </xf>
    <xf numFmtId="164" fontId="6" fillId="4" borderId="16" xfId="0" applyNumberFormat="1" applyFont="1" applyFill="1" applyBorder="1" applyAlignment="1">
      <alignment horizontal="left" vertical="center" wrapText="1" readingOrder="1"/>
    </xf>
    <xf numFmtId="164" fontId="6" fillId="4" borderId="17" xfId="0" applyNumberFormat="1" applyFont="1" applyFill="1" applyBorder="1" applyAlignment="1">
      <alignment horizontal="left" vertical="center" wrapText="1" readingOrder="1"/>
    </xf>
    <xf numFmtId="9" fontId="6" fillId="0" borderId="16" xfId="0" applyNumberFormat="1" applyFont="1" applyBorder="1" applyAlignment="1">
      <alignment horizontal="center" vertical="center" wrapText="1" readingOrder="1"/>
    </xf>
    <xf numFmtId="9" fontId="6" fillId="0" borderId="17" xfId="0" applyNumberFormat="1" applyFont="1" applyBorder="1" applyAlignment="1">
      <alignment horizontal="center" vertical="center" wrapText="1" readingOrder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left" vertical="center" wrapText="1" readingOrder="1"/>
    </xf>
    <xf numFmtId="164" fontId="8" fillId="4" borderId="3" xfId="0" applyNumberFormat="1" applyFont="1" applyFill="1" applyBorder="1" applyAlignment="1">
      <alignment horizontal="left" vertical="center" wrapText="1" readingOrder="1"/>
    </xf>
    <xf numFmtId="0" fontId="8" fillId="0" borderId="2" xfId="0" applyFont="1" applyBorder="1" applyAlignment="1">
      <alignment horizontal="center" vertical="center" wrapText="1" readingOrder="1"/>
    </xf>
    <xf numFmtId="0" fontId="8" fillId="0" borderId="18" xfId="0" applyFont="1" applyBorder="1" applyAlignment="1">
      <alignment horizontal="center" vertical="center" wrapText="1" readingOrder="1"/>
    </xf>
    <xf numFmtId="0" fontId="8" fillId="0" borderId="3" xfId="0" applyFont="1" applyBorder="1" applyAlignment="1">
      <alignment horizontal="center" vertical="center" wrapText="1" readingOrder="1"/>
    </xf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10" xfId="0" applyFont="1" applyFill="1" applyBorder="1" applyAlignment="1">
      <alignment horizontal="center" vertical="center" readingOrder="1"/>
    </xf>
    <xf numFmtId="0" fontId="8" fillId="0" borderId="2" xfId="0" applyFont="1" applyBorder="1" applyAlignment="1">
      <alignment horizontal="left" vertical="center" wrapText="1" readingOrder="1"/>
    </xf>
    <xf numFmtId="0" fontId="8" fillId="0" borderId="18" xfId="0" applyFont="1" applyBorder="1" applyAlignment="1">
      <alignment horizontal="left" vertical="center" wrapText="1" readingOrder="1"/>
    </xf>
    <xf numFmtId="0" fontId="8" fillId="0" borderId="3" xfId="0" applyFont="1" applyBorder="1" applyAlignment="1">
      <alignment horizontal="left" vertical="center" wrapText="1" readingOrder="1"/>
    </xf>
    <xf numFmtId="0" fontId="6" fillId="3" borderId="1" xfId="0" applyNumberFormat="1" applyFont="1" applyFill="1" applyBorder="1" applyAlignment="1">
      <alignment horizontal="right" vertical="top" wrapText="1"/>
    </xf>
    <xf numFmtId="0" fontId="6" fillId="3" borderId="1" xfId="0" applyNumberFormat="1" applyFont="1" applyFill="1" applyBorder="1" applyAlignment="1">
      <alignment vertical="top" wrapText="1"/>
    </xf>
    <xf numFmtId="0" fontId="9" fillId="4" borderId="13" xfId="0" applyNumberFormat="1" applyFont="1" applyFill="1" applyBorder="1" applyAlignment="1">
      <alignment vertical="top" wrapText="1"/>
    </xf>
    <xf numFmtId="0" fontId="9" fillId="4" borderId="14" xfId="0" applyNumberFormat="1" applyFont="1" applyFill="1" applyBorder="1" applyAlignment="1">
      <alignment vertical="top" wrapText="1"/>
    </xf>
    <xf numFmtId="0" fontId="9" fillId="4" borderId="15" xfId="0" applyNumberFormat="1" applyFont="1" applyFill="1" applyBorder="1" applyAlignment="1">
      <alignment vertical="top" wrapText="1"/>
    </xf>
    <xf numFmtId="0" fontId="11" fillId="4" borderId="1" xfId="0" applyNumberFormat="1" applyFont="1" applyFill="1" applyBorder="1" applyAlignment="1">
      <alignment vertical="top" wrapText="1"/>
    </xf>
    <xf numFmtId="0" fontId="7" fillId="0" borderId="11" xfId="0" applyNumberFormat="1" applyFont="1" applyBorder="1" applyAlignment="1">
      <alignment horizontal="center"/>
    </xf>
    <xf numFmtId="0" fontId="7" fillId="0" borderId="12" xfId="2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right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 readingOrder="1"/>
    </xf>
    <xf numFmtId="0" fontId="11" fillId="4" borderId="1" xfId="0" applyNumberFormat="1" applyFont="1" applyFill="1" applyBorder="1" applyAlignment="1">
      <alignment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11" fillId="4" borderId="3" xfId="0" applyNumberFormat="1" applyFont="1" applyFill="1" applyBorder="1" applyAlignment="1">
      <alignment horizontal="center" vertical="center" wrapText="1"/>
    </xf>
    <xf numFmtId="0" fontId="6" fillId="4" borderId="1" xfId="3" applyNumberFormat="1" applyFont="1" applyFill="1" applyBorder="1" applyAlignment="1">
      <alignment horizontal="center" vertical="center" wrapText="1" readingOrder="1"/>
    </xf>
    <xf numFmtId="0" fontId="6" fillId="4" borderId="1" xfId="0" applyNumberFormat="1" applyFont="1" applyFill="1" applyBorder="1" applyAlignment="1">
      <alignment horizontal="center" vertical="center" wrapText="1" readingOrder="1"/>
    </xf>
    <xf numFmtId="0" fontId="2" fillId="0" borderId="1" xfId="0" applyNumberFormat="1" applyFont="1" applyBorder="1" applyAlignment="1">
      <alignment horizontal="center" vertical="center" wrapText="1" readingOrder="1"/>
    </xf>
    <xf numFmtId="0" fontId="8" fillId="4" borderId="1" xfId="0" applyNumberFormat="1" applyFont="1" applyFill="1" applyBorder="1" applyAlignment="1">
      <alignment horizontal="center" vertical="center" wrapText="1" readingOrder="1"/>
    </xf>
    <xf numFmtId="0" fontId="7" fillId="0" borderId="19" xfId="0" applyNumberFormat="1" applyFont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 wrapText="1"/>
    </xf>
    <xf numFmtId="0" fontId="7" fillId="0" borderId="10" xfId="1" applyNumberFormat="1" applyFont="1" applyBorder="1" applyAlignment="1">
      <alignment horizontal="center" vertical="center"/>
    </xf>
    <xf numFmtId="0" fontId="12" fillId="4" borderId="10" xfId="1" applyNumberFormat="1" applyFont="1" applyFill="1" applyBorder="1" applyAlignment="1">
      <alignment horizontal="center" vertical="center"/>
    </xf>
    <xf numFmtId="0" fontId="13" fillId="4" borderId="19" xfId="0" applyNumberFormat="1" applyFont="1" applyFill="1" applyBorder="1" applyAlignment="1">
      <alignment horizontal="center" vertical="center"/>
    </xf>
    <xf numFmtId="0" fontId="13" fillId="4" borderId="20" xfId="0" applyNumberFormat="1" applyFont="1" applyFill="1" applyBorder="1" applyAlignment="1">
      <alignment horizontal="center" vertical="center"/>
    </xf>
    <xf numFmtId="0" fontId="6" fillId="4" borderId="1" xfId="2" applyNumberFormat="1" applyFont="1" applyFill="1" applyBorder="1" applyAlignment="1">
      <alignment horizontal="center" vertical="center" wrapText="1" readingOrder="1"/>
    </xf>
    <xf numFmtId="0" fontId="8" fillId="0" borderId="1" xfId="0" applyNumberFormat="1" applyFont="1" applyBorder="1" applyAlignment="1">
      <alignment horizontal="center" vertical="center" wrapText="1" readingOrder="1"/>
    </xf>
    <xf numFmtId="0" fontId="9" fillId="5" borderId="1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Border="1"/>
    <xf numFmtId="0" fontId="8" fillId="4" borderId="1" xfId="2" applyNumberFormat="1" applyFont="1" applyFill="1" applyBorder="1" applyAlignment="1">
      <alignment horizontal="center" vertical="center" wrapText="1" readingOrder="1"/>
    </xf>
    <xf numFmtId="0" fontId="7" fillId="4" borderId="10" xfId="0" applyNumberFormat="1" applyFont="1" applyFill="1" applyBorder="1" applyAlignment="1">
      <alignment vertical="center"/>
    </xf>
    <xf numFmtId="0" fontId="7" fillId="4" borderId="10" xfId="1" applyNumberFormat="1" applyFont="1" applyFill="1" applyBorder="1" applyAlignment="1">
      <alignment vertical="center"/>
    </xf>
    <xf numFmtId="0" fontId="7" fillId="0" borderId="10" xfId="0" applyNumberFormat="1" applyFont="1" applyBorder="1" applyAlignment="1">
      <alignment vertical="center"/>
    </xf>
    <xf numFmtId="0" fontId="7" fillId="0" borderId="10" xfId="3" applyNumberFormat="1" applyFont="1" applyBorder="1" applyAlignment="1">
      <alignment vertical="center"/>
    </xf>
    <xf numFmtId="0" fontId="8" fillId="4" borderId="1" xfId="1" applyNumberFormat="1" applyFont="1" applyFill="1" applyBorder="1" applyAlignment="1">
      <alignment horizontal="center" vertical="center" wrapText="1" readingOrder="1"/>
    </xf>
    <xf numFmtId="0" fontId="0" fillId="4" borderId="10" xfId="1" applyNumberFormat="1" applyFont="1" applyFill="1" applyBorder="1"/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3</xdr:row>
      <xdr:rowOff>9525</xdr:rowOff>
    </xdr:from>
    <xdr:to>
      <xdr:col>3</xdr:col>
      <xdr:colOff>1181099</xdr:colOff>
      <xdr:row>8</xdr:row>
      <xdr:rowOff>120650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52824" y="838200"/>
          <a:ext cx="3571875" cy="1895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98" zoomScaleNormal="98" workbookViewId="0">
      <selection activeCell="D11" activeCellId="1" sqref="B11:B13 D11:D13"/>
    </sheetView>
  </sheetViews>
  <sheetFormatPr baseColWidth="10" defaultColWidth="13.28515625" defaultRowHeight="21.75" customHeight="1" x14ac:dyDescent="0.25"/>
  <cols>
    <col min="1" max="1" width="45.5703125" customWidth="1"/>
    <col min="2" max="2" width="20.85546875" customWidth="1"/>
    <col min="3" max="3" width="36.140625" customWidth="1"/>
    <col min="4" max="4" width="19.42578125" customWidth="1"/>
    <col min="6" max="6" width="45.85546875" customWidth="1"/>
    <col min="7" max="7" width="22.5703125" customWidth="1"/>
    <col min="8" max="8" width="27.28515625" customWidth="1"/>
  </cols>
  <sheetData>
    <row r="1" spans="1:8" ht="21.75" customHeight="1" thickBot="1" x14ac:dyDescent="0.3"/>
    <row r="2" spans="1:8" ht="27" customHeight="1" thickBot="1" x14ac:dyDescent="0.45">
      <c r="A2" s="38" t="s">
        <v>9</v>
      </c>
      <c r="B2" s="39"/>
      <c r="C2" s="38" t="s">
        <v>14</v>
      </c>
      <c r="D2" s="39"/>
      <c r="E2" s="6"/>
    </row>
    <row r="3" spans="1:8" ht="27" customHeight="1" thickBot="1" x14ac:dyDescent="0.45">
      <c r="A3" s="3" t="s">
        <v>0</v>
      </c>
      <c r="B3" s="19">
        <v>20460</v>
      </c>
      <c r="C3" s="3" t="s">
        <v>1</v>
      </c>
      <c r="D3" s="20">
        <v>35000</v>
      </c>
      <c r="E3" s="6"/>
    </row>
    <row r="4" spans="1:8" ht="27" customHeight="1" thickBot="1" x14ac:dyDescent="0.45">
      <c r="A4" s="3" t="s">
        <v>2</v>
      </c>
      <c r="B4" s="19">
        <v>1800</v>
      </c>
      <c r="C4" s="40"/>
      <c r="D4" s="41"/>
      <c r="E4" s="6"/>
    </row>
    <row r="5" spans="1:8" ht="27" customHeight="1" thickBot="1" x14ac:dyDescent="0.45">
      <c r="A5" s="3" t="s">
        <v>3</v>
      </c>
      <c r="B5" s="19">
        <v>1450</v>
      </c>
      <c r="C5" s="42"/>
      <c r="D5" s="43"/>
      <c r="E5" s="6"/>
    </row>
    <row r="6" spans="1:8" ht="27" customHeight="1" thickBot="1" x14ac:dyDescent="0.45">
      <c r="A6" s="3" t="s">
        <v>4</v>
      </c>
      <c r="B6" s="19">
        <v>640</v>
      </c>
      <c r="C6" s="42"/>
      <c r="D6" s="43"/>
      <c r="E6" s="6"/>
    </row>
    <row r="7" spans="1:8" ht="27" customHeight="1" thickBot="1" x14ac:dyDescent="0.45">
      <c r="A7" s="3" t="s">
        <v>5</v>
      </c>
      <c r="B7" s="19">
        <v>900</v>
      </c>
      <c r="C7" s="42"/>
      <c r="D7" s="43"/>
      <c r="E7" s="6"/>
    </row>
    <row r="8" spans="1:8" ht="27" customHeight="1" thickBot="1" x14ac:dyDescent="0.45">
      <c r="A8" s="3" t="s">
        <v>6</v>
      </c>
      <c r="B8" s="19">
        <v>170</v>
      </c>
      <c r="C8" s="42"/>
      <c r="D8" s="43"/>
      <c r="E8" s="6"/>
    </row>
    <row r="9" spans="1:8" ht="27" customHeight="1" thickBot="1" x14ac:dyDescent="0.45">
      <c r="A9" s="3" t="s">
        <v>7</v>
      </c>
      <c r="B9" s="19">
        <v>7200</v>
      </c>
      <c r="C9" s="42"/>
      <c r="D9" s="43"/>
      <c r="E9" s="6"/>
    </row>
    <row r="10" spans="1:8" ht="27" customHeight="1" thickBot="1" x14ac:dyDescent="0.45">
      <c r="A10" s="3" t="s">
        <v>8</v>
      </c>
      <c r="B10" s="19">
        <v>80</v>
      </c>
      <c r="C10" s="44"/>
      <c r="D10" s="45"/>
      <c r="E10" s="6"/>
    </row>
    <row r="11" spans="1:8" ht="27" customHeight="1" thickBot="1" x14ac:dyDescent="0.45">
      <c r="A11" s="5" t="s">
        <v>15</v>
      </c>
      <c r="B11" s="78"/>
      <c r="C11" s="5" t="s">
        <v>16</v>
      </c>
      <c r="D11" s="79"/>
      <c r="E11" s="6"/>
    </row>
    <row r="12" spans="1:8" ht="27" customHeight="1" thickBot="1" x14ac:dyDescent="0.45">
      <c r="A12" s="5" t="s">
        <v>17</v>
      </c>
      <c r="B12" s="78"/>
      <c r="C12" s="5" t="s">
        <v>18</v>
      </c>
      <c r="D12" s="79"/>
      <c r="E12" s="6"/>
      <c r="F12" s="6"/>
      <c r="G12" s="6"/>
      <c r="H12" s="6"/>
    </row>
    <row r="13" spans="1:8" ht="27" customHeight="1" thickBot="1" x14ac:dyDescent="0.45">
      <c r="A13" s="5" t="s">
        <v>19</v>
      </c>
      <c r="B13" s="78"/>
      <c r="C13" s="5" t="s">
        <v>19</v>
      </c>
      <c r="D13" s="79"/>
      <c r="E13" s="6"/>
      <c r="F13" s="6"/>
      <c r="G13" s="6"/>
      <c r="H13" s="6"/>
    </row>
    <row r="14" spans="1:8" ht="21.75" customHeight="1" x14ac:dyDescent="0.4">
      <c r="A14" s="6"/>
      <c r="B14" s="6"/>
      <c r="C14" s="6"/>
      <c r="D14" s="6"/>
      <c r="E14" s="6"/>
      <c r="F14" s="6"/>
      <c r="G14" s="6"/>
      <c r="H14" s="6"/>
    </row>
  </sheetData>
  <mergeCells count="3">
    <mergeCell ref="A2:B2"/>
    <mergeCell ref="C2:D2"/>
    <mergeCell ref="C4:D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G3" activeCellId="1" sqref="C3:D11 G3:G4"/>
    </sheetView>
  </sheetViews>
  <sheetFormatPr baseColWidth="10" defaultRowHeight="15" x14ac:dyDescent="0.25"/>
  <cols>
    <col min="2" max="2" width="34.85546875" customWidth="1"/>
    <col min="3" max="3" width="19.28515625" customWidth="1"/>
    <col min="4" max="4" width="21.28515625" customWidth="1"/>
    <col min="6" max="6" width="19.28515625" customWidth="1"/>
    <col min="7" max="7" width="13.5703125" customWidth="1"/>
  </cols>
  <sheetData>
    <row r="1" spans="2:7" ht="15.75" thickBot="1" x14ac:dyDescent="0.3"/>
    <row r="2" spans="2:7" ht="21" customHeight="1" thickBot="1" x14ac:dyDescent="0.3">
      <c r="B2" s="12" t="s">
        <v>9</v>
      </c>
      <c r="C2" s="12" t="s">
        <v>10</v>
      </c>
      <c r="D2" s="12" t="s">
        <v>11</v>
      </c>
      <c r="F2" s="46" t="s">
        <v>65</v>
      </c>
      <c r="G2" s="46"/>
    </row>
    <row r="3" spans="2:7" ht="21" customHeight="1" x14ac:dyDescent="0.4">
      <c r="B3" s="16" t="s">
        <v>0</v>
      </c>
      <c r="C3" s="80"/>
      <c r="D3" s="80"/>
      <c r="F3" s="7" t="s">
        <v>20</v>
      </c>
      <c r="G3" s="84"/>
    </row>
    <row r="4" spans="2:7" ht="21" customHeight="1" thickBot="1" x14ac:dyDescent="0.45">
      <c r="B4" s="17" t="s">
        <v>2</v>
      </c>
      <c r="C4" s="81"/>
      <c r="D4" s="81"/>
      <c r="F4" s="8" t="s">
        <v>21</v>
      </c>
      <c r="G4" s="85"/>
    </row>
    <row r="5" spans="2:7" ht="21" customHeight="1" x14ac:dyDescent="0.25">
      <c r="B5" s="17" t="s">
        <v>3</v>
      </c>
      <c r="C5" s="81"/>
      <c r="D5" s="81"/>
    </row>
    <row r="6" spans="2:7" ht="21" customHeight="1" x14ac:dyDescent="0.25">
      <c r="B6" s="17" t="s">
        <v>4</v>
      </c>
      <c r="C6" s="81"/>
      <c r="D6" s="81"/>
    </row>
    <row r="7" spans="2:7" ht="21" customHeight="1" x14ac:dyDescent="0.25">
      <c r="B7" s="17" t="s">
        <v>5</v>
      </c>
      <c r="C7" s="81"/>
      <c r="D7" s="81"/>
    </row>
    <row r="8" spans="2:7" ht="21" customHeight="1" x14ac:dyDescent="0.25">
      <c r="B8" s="17" t="s">
        <v>6</v>
      </c>
      <c r="C8" s="81"/>
      <c r="D8" s="81"/>
    </row>
    <row r="9" spans="2:7" ht="21" customHeight="1" x14ac:dyDescent="0.25">
      <c r="B9" s="17" t="s">
        <v>12</v>
      </c>
      <c r="C9" s="81"/>
      <c r="D9" s="81"/>
    </row>
    <row r="10" spans="2:7" ht="21" customHeight="1" thickBot="1" x14ac:dyDescent="0.3">
      <c r="B10" s="18" t="s">
        <v>8</v>
      </c>
      <c r="C10" s="82"/>
      <c r="D10" s="82"/>
    </row>
    <row r="11" spans="2:7" ht="21" customHeight="1" thickBot="1" x14ac:dyDescent="0.3">
      <c r="B11" s="2" t="s">
        <v>13</v>
      </c>
      <c r="C11" s="83"/>
      <c r="D11" s="83"/>
    </row>
  </sheetData>
  <mergeCells count="1">
    <mergeCell ref="F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opLeftCell="A16" zoomScale="93" zoomScaleNormal="93" workbookViewId="0">
      <selection activeCell="I24" activeCellId="4" sqref="C21 E21:G24 I20:L22 I23:J23 I24:J24"/>
    </sheetView>
  </sheetViews>
  <sheetFormatPr baseColWidth="10" defaultRowHeight="15" x14ac:dyDescent="0.25"/>
  <cols>
    <col min="1" max="1" width="4.42578125" customWidth="1"/>
    <col min="2" max="2" width="41.140625" customWidth="1"/>
    <col min="3" max="3" width="19.7109375" bestFit="1" customWidth="1"/>
    <col min="4" max="4" width="14.5703125" customWidth="1"/>
    <col min="5" max="5" width="14.7109375" customWidth="1"/>
    <col min="6" max="6" width="13.85546875" customWidth="1"/>
    <col min="7" max="7" width="14.7109375" customWidth="1"/>
    <col min="8" max="8" width="12.7109375" customWidth="1"/>
    <col min="9" max="9" width="14.7109375" bestFit="1" customWidth="1"/>
    <col min="10" max="10" width="13.5703125" customWidth="1"/>
    <col min="11" max="11" width="20.140625" customWidth="1"/>
    <col min="12" max="12" width="18.28515625" bestFit="1" customWidth="1"/>
  </cols>
  <sheetData>
    <row r="1" spans="2:11" ht="15.75" thickBot="1" x14ac:dyDescent="0.3"/>
    <row r="2" spans="2:11" ht="20.25" thickBot="1" x14ac:dyDescent="0.3">
      <c r="B2" s="47" t="s">
        <v>22</v>
      </c>
      <c r="C2" s="49" t="s">
        <v>23</v>
      </c>
      <c r="D2" s="51" t="s">
        <v>24</v>
      </c>
      <c r="E2" s="52"/>
      <c r="F2" s="51" t="s">
        <v>25</v>
      </c>
      <c r="G2" s="53"/>
      <c r="H2" s="53"/>
      <c r="I2" s="53"/>
      <c r="J2" s="53"/>
      <c r="K2" s="52"/>
    </row>
    <row r="3" spans="2:11" ht="20.25" thickBot="1" x14ac:dyDescent="0.3">
      <c r="B3" s="48"/>
      <c r="C3" s="50"/>
      <c r="D3" s="51" t="s">
        <v>26</v>
      </c>
      <c r="E3" s="52"/>
      <c r="F3" s="51" t="s">
        <v>27</v>
      </c>
      <c r="G3" s="52"/>
      <c r="H3" s="51" t="s">
        <v>28</v>
      </c>
      <c r="I3" s="52"/>
      <c r="J3" s="51" t="s">
        <v>29</v>
      </c>
      <c r="K3" s="52"/>
    </row>
    <row r="4" spans="2:11" ht="27.75" customHeight="1" thickBot="1" x14ac:dyDescent="0.3">
      <c r="B4" s="4" t="s">
        <v>3</v>
      </c>
      <c r="C4" s="86"/>
      <c r="D4" s="87"/>
      <c r="E4" s="88"/>
      <c r="F4" s="87"/>
      <c r="G4" s="88"/>
      <c r="H4" s="89"/>
      <c r="I4" s="88"/>
      <c r="J4" s="89"/>
      <c r="K4" s="88"/>
    </row>
    <row r="5" spans="2:11" ht="27.75" customHeight="1" thickBot="1" x14ac:dyDescent="0.3">
      <c r="B5" s="4" t="s">
        <v>4</v>
      </c>
      <c r="C5" s="86"/>
      <c r="D5" s="87"/>
      <c r="E5" s="88"/>
      <c r="F5" s="87"/>
      <c r="G5" s="88"/>
      <c r="H5" s="89"/>
      <c r="I5" s="88"/>
      <c r="J5" s="89"/>
      <c r="K5" s="88"/>
    </row>
    <row r="6" spans="2:11" ht="27.75" customHeight="1" thickBot="1" x14ac:dyDescent="0.3">
      <c r="B6" s="4" t="s">
        <v>5</v>
      </c>
      <c r="C6" s="86"/>
      <c r="D6" s="89"/>
      <c r="E6" s="88"/>
      <c r="F6" s="89"/>
      <c r="G6" s="88"/>
      <c r="H6" s="89"/>
      <c r="I6" s="88"/>
      <c r="J6" s="89"/>
      <c r="K6" s="88"/>
    </row>
    <row r="7" spans="2:11" ht="27.75" customHeight="1" thickBot="1" x14ac:dyDescent="0.3">
      <c r="B7" s="4" t="s">
        <v>6</v>
      </c>
      <c r="C7" s="86"/>
      <c r="D7" s="87"/>
      <c r="E7" s="88"/>
      <c r="F7" s="87"/>
      <c r="G7" s="88"/>
      <c r="H7" s="87"/>
      <c r="I7" s="88"/>
      <c r="J7" s="89"/>
      <c r="K7" s="88"/>
    </row>
    <row r="8" spans="2:11" ht="27.75" customHeight="1" thickBot="1" x14ac:dyDescent="0.3">
      <c r="B8" s="4" t="s">
        <v>7</v>
      </c>
      <c r="C8" s="86"/>
      <c r="D8" s="89"/>
      <c r="E8" s="88"/>
      <c r="F8" s="89"/>
      <c r="G8" s="88"/>
      <c r="H8" s="87"/>
      <c r="I8" s="88"/>
      <c r="J8" s="89"/>
      <c r="K8" s="88"/>
    </row>
    <row r="9" spans="2:11" ht="27.75" customHeight="1" thickBot="1" x14ac:dyDescent="0.3">
      <c r="B9" s="4" t="s">
        <v>8</v>
      </c>
      <c r="C9" s="86"/>
      <c r="D9" s="89"/>
      <c r="E9" s="88"/>
      <c r="F9" s="87"/>
      <c r="G9" s="88"/>
      <c r="H9" s="89"/>
      <c r="I9" s="88"/>
      <c r="J9" s="87"/>
      <c r="K9" s="88"/>
    </row>
    <row r="10" spans="2:11" ht="27.75" customHeight="1" thickBot="1" x14ac:dyDescent="0.3">
      <c r="B10" s="2" t="s">
        <v>30</v>
      </c>
      <c r="C10" s="90"/>
      <c r="D10" s="91"/>
      <c r="E10" s="92"/>
      <c r="F10" s="93"/>
      <c r="G10" s="94"/>
      <c r="H10" s="93"/>
      <c r="I10" s="94"/>
      <c r="J10" s="93"/>
      <c r="K10" s="94"/>
    </row>
    <row r="11" spans="2:11" ht="15.75" thickBot="1" x14ac:dyDescent="0.3">
      <c r="C11" s="10"/>
      <c r="E11" s="35"/>
      <c r="F11" s="11"/>
    </row>
    <row r="12" spans="2:11" ht="39.75" customHeight="1" thickBot="1" x14ac:dyDescent="0.3">
      <c r="B12" s="47" t="s">
        <v>22</v>
      </c>
      <c r="C12" s="49" t="s">
        <v>23</v>
      </c>
      <c r="D12" s="9" t="s">
        <v>24</v>
      </c>
      <c r="E12" s="51" t="s">
        <v>25</v>
      </c>
      <c r="F12" s="53"/>
      <c r="G12" s="53"/>
      <c r="H12" s="53"/>
      <c r="I12" s="53"/>
      <c r="J12" s="52"/>
    </row>
    <row r="13" spans="2:11" ht="30" customHeight="1" thickBot="1" x14ac:dyDescent="0.3">
      <c r="B13" s="48"/>
      <c r="C13" s="50"/>
      <c r="D13" s="9" t="s">
        <v>26</v>
      </c>
      <c r="E13" s="51" t="s">
        <v>27</v>
      </c>
      <c r="F13" s="52"/>
      <c r="G13" s="51" t="s">
        <v>28</v>
      </c>
      <c r="H13" s="52"/>
      <c r="I13" s="51" t="s">
        <v>29</v>
      </c>
      <c r="J13" s="52"/>
    </row>
    <row r="14" spans="2:11" ht="39.75" thickBot="1" x14ac:dyDescent="0.3">
      <c r="B14" s="4" t="s">
        <v>31</v>
      </c>
      <c r="C14" s="36">
        <f>C10</f>
        <v>0</v>
      </c>
      <c r="D14" s="37">
        <f>D10</f>
        <v>0</v>
      </c>
      <c r="E14" s="54">
        <f>F10</f>
        <v>0</v>
      </c>
      <c r="F14" s="55"/>
      <c r="G14" s="54">
        <f>H10</f>
        <v>0</v>
      </c>
      <c r="H14" s="55"/>
      <c r="I14" s="54">
        <f>J10</f>
        <v>0</v>
      </c>
      <c r="J14" s="55"/>
    </row>
    <row r="15" spans="2:11" ht="21.75" customHeight="1" x14ac:dyDescent="0.25">
      <c r="B15" s="49" t="s">
        <v>32</v>
      </c>
      <c r="C15" s="56"/>
      <c r="D15" s="58">
        <f>-(F15+H15+J15)</f>
        <v>0</v>
      </c>
      <c r="E15" s="60">
        <v>0.1</v>
      </c>
      <c r="F15" s="58">
        <f>E15*D14</f>
        <v>0</v>
      </c>
      <c r="G15" s="60">
        <v>0.6</v>
      </c>
      <c r="H15" s="58">
        <f>G15*D14</f>
        <v>0</v>
      </c>
      <c r="I15" s="60">
        <v>0.3</v>
      </c>
      <c r="J15" s="58">
        <f>I15*D14</f>
        <v>0</v>
      </c>
    </row>
    <row r="16" spans="2:11" ht="12" customHeight="1" thickBot="1" x14ac:dyDescent="0.3">
      <c r="B16" s="50"/>
      <c r="C16" s="57"/>
      <c r="D16" s="59"/>
      <c r="E16" s="61"/>
      <c r="F16" s="59"/>
      <c r="G16" s="61"/>
      <c r="H16" s="59"/>
      <c r="I16" s="61"/>
      <c r="J16" s="59"/>
    </row>
    <row r="17" spans="2:12" ht="24.75" customHeight="1" thickBot="1" x14ac:dyDescent="0.3">
      <c r="B17" s="2" t="s">
        <v>33</v>
      </c>
      <c r="C17" s="13"/>
      <c r="D17" s="24">
        <f>D14+D15</f>
        <v>0</v>
      </c>
      <c r="E17" s="64">
        <f>E14+F15</f>
        <v>0</v>
      </c>
      <c r="F17" s="65"/>
      <c r="G17" s="64">
        <f>G14+H15</f>
        <v>0</v>
      </c>
      <c r="H17" s="65"/>
      <c r="I17" s="64">
        <f>I14+J15</f>
        <v>0</v>
      </c>
      <c r="J17" s="65"/>
    </row>
    <row r="18" spans="2:12" ht="15.75" thickBot="1" x14ac:dyDescent="0.3"/>
    <row r="19" spans="2:12" ht="34.5" customHeight="1" thickBot="1" x14ac:dyDescent="0.3">
      <c r="B19" s="47" t="s">
        <v>22</v>
      </c>
      <c r="C19" s="49" t="s">
        <v>23</v>
      </c>
      <c r="D19" s="9" t="s">
        <v>24</v>
      </c>
      <c r="E19" s="51" t="s">
        <v>25</v>
      </c>
      <c r="F19" s="53"/>
      <c r="G19" s="52"/>
      <c r="I19" s="62" t="s">
        <v>38</v>
      </c>
      <c r="J19" s="63"/>
      <c r="K19" s="62" t="s">
        <v>39</v>
      </c>
      <c r="L19" s="63"/>
    </row>
    <row r="20" spans="2:12" ht="39.75" thickBot="1" x14ac:dyDescent="0.3">
      <c r="B20" s="48"/>
      <c r="C20" s="50"/>
      <c r="D20" s="9" t="s">
        <v>26</v>
      </c>
      <c r="E20" s="9" t="s">
        <v>27</v>
      </c>
      <c r="F20" s="9" t="s">
        <v>28</v>
      </c>
      <c r="G20" s="9" t="s">
        <v>29</v>
      </c>
      <c r="I20" s="99"/>
      <c r="J20" s="100"/>
      <c r="K20" s="101"/>
      <c r="L20" s="102"/>
    </row>
    <row r="21" spans="2:12" ht="39.75" thickBot="1" x14ac:dyDescent="0.3">
      <c r="B21" s="9" t="s">
        <v>34</v>
      </c>
      <c r="C21" s="95"/>
      <c r="D21" s="15"/>
      <c r="E21" s="96"/>
      <c r="F21" s="96"/>
      <c r="G21" s="96"/>
      <c r="I21" s="99"/>
      <c r="J21" s="100"/>
      <c r="K21" s="101"/>
      <c r="L21" s="102"/>
    </row>
    <row r="22" spans="2:12" ht="20.25" thickBot="1" x14ac:dyDescent="0.3">
      <c r="B22" s="9" t="s">
        <v>35</v>
      </c>
      <c r="C22" s="15"/>
      <c r="D22" s="15"/>
      <c r="E22" s="97"/>
      <c r="F22" s="97"/>
      <c r="G22" s="97"/>
      <c r="I22" s="99"/>
      <c r="J22" s="100"/>
      <c r="K22" s="102"/>
      <c r="L22" s="103"/>
    </row>
    <row r="23" spans="2:12" ht="20.25" thickBot="1" x14ac:dyDescent="0.3">
      <c r="B23" s="12" t="s">
        <v>36</v>
      </c>
      <c r="C23" s="15"/>
      <c r="D23" s="15"/>
      <c r="E23" s="96"/>
      <c r="F23" s="96"/>
      <c r="G23" s="98"/>
      <c r="I23" s="99"/>
      <c r="J23" s="100"/>
      <c r="K23" s="29"/>
      <c r="L23" s="22"/>
    </row>
    <row r="24" spans="2:12" ht="20.25" thickBot="1" x14ac:dyDescent="0.3">
      <c r="B24" s="12" t="s">
        <v>37</v>
      </c>
      <c r="C24" s="15"/>
      <c r="D24" s="15"/>
      <c r="E24" s="98"/>
      <c r="F24" s="98"/>
      <c r="G24" s="98"/>
      <c r="I24" s="104"/>
      <c r="J24" s="105"/>
      <c r="K24" s="30"/>
      <c r="L24" s="31"/>
    </row>
  </sheetData>
  <mergeCells count="43">
    <mergeCell ref="I21:J21"/>
    <mergeCell ref="I22:J22"/>
    <mergeCell ref="I23:J23"/>
    <mergeCell ref="I24:J24"/>
    <mergeCell ref="K19:L19"/>
    <mergeCell ref="J15:J16"/>
    <mergeCell ref="E17:F17"/>
    <mergeCell ref="G17:H17"/>
    <mergeCell ref="I17:J17"/>
    <mergeCell ref="B15:B16"/>
    <mergeCell ref="B19:B20"/>
    <mergeCell ref="C19:C20"/>
    <mergeCell ref="E19:G19"/>
    <mergeCell ref="I19:J19"/>
    <mergeCell ref="I20:J20"/>
    <mergeCell ref="E14:F14"/>
    <mergeCell ref="G14:H14"/>
    <mergeCell ref="I14:J14"/>
    <mergeCell ref="C15:C16"/>
    <mergeCell ref="D15:D16"/>
    <mergeCell ref="E15:E16"/>
    <mergeCell ref="F15:F16"/>
    <mergeCell ref="G15:G16"/>
    <mergeCell ref="H15:H16"/>
    <mergeCell ref="I15:I16"/>
    <mergeCell ref="D10:E10"/>
    <mergeCell ref="F10:G10"/>
    <mergeCell ref="H10:I10"/>
    <mergeCell ref="J10:K10"/>
    <mergeCell ref="B12:B13"/>
    <mergeCell ref="C12:C13"/>
    <mergeCell ref="E12:J12"/>
    <mergeCell ref="E13:F13"/>
    <mergeCell ref="G13:H13"/>
    <mergeCell ref="I13:J13"/>
    <mergeCell ref="B2:B3"/>
    <mergeCell ref="C2:C3"/>
    <mergeCell ref="D2:E2"/>
    <mergeCell ref="F2:K2"/>
    <mergeCell ref="D3:E3"/>
    <mergeCell ref="F3:G3"/>
    <mergeCell ref="H3:I3"/>
    <mergeCell ref="J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topLeftCell="B1" workbookViewId="0">
      <selection activeCell="K5" sqref="K5:M8"/>
    </sheetView>
  </sheetViews>
  <sheetFormatPr baseColWidth="10" defaultRowHeight="19.5" x14ac:dyDescent="0.4"/>
  <cols>
    <col min="1" max="1" width="11.42578125" style="1"/>
    <col min="2" max="2" width="23.85546875" style="1" customWidth="1"/>
    <col min="3" max="3" width="18.85546875" style="1" customWidth="1"/>
    <col min="4" max="4" width="14.85546875" style="1" customWidth="1"/>
    <col min="5" max="5" width="16.42578125" style="1" bestFit="1" customWidth="1"/>
    <col min="6" max="6" width="14.85546875" style="1" bestFit="1" customWidth="1"/>
    <col min="7" max="7" width="14.140625" style="1" bestFit="1" customWidth="1"/>
    <col min="8" max="8" width="19.28515625" style="1" bestFit="1" customWidth="1"/>
    <col min="9" max="9" width="11.42578125" style="1"/>
    <col min="10" max="10" width="18.28515625" style="1" customWidth="1"/>
    <col min="11" max="12" width="11.42578125" style="1"/>
    <col min="13" max="13" width="13" style="1" bestFit="1" customWidth="1"/>
    <col min="14" max="16384" width="11.42578125" style="1"/>
  </cols>
  <sheetData>
    <row r="1" spans="2:13" ht="20.25" thickBot="1" x14ac:dyDescent="0.45"/>
    <row r="2" spans="2:13" ht="37.5" customHeight="1" thickBot="1" x14ac:dyDescent="0.45">
      <c r="B2" s="21" t="s">
        <v>52</v>
      </c>
      <c r="C2" s="66" t="s">
        <v>40</v>
      </c>
      <c r="D2" s="67"/>
      <c r="E2" s="68"/>
      <c r="F2" s="66" t="s">
        <v>41</v>
      </c>
      <c r="G2" s="67"/>
      <c r="H2" s="68"/>
      <c r="J2" s="70" t="s">
        <v>63</v>
      </c>
      <c r="K2" s="70"/>
      <c r="L2" s="70"/>
      <c r="M2" s="70"/>
    </row>
    <row r="3" spans="2:13" ht="20.25" thickBot="1" x14ac:dyDescent="0.45">
      <c r="B3" s="12" t="s">
        <v>42</v>
      </c>
      <c r="C3" s="12" t="s">
        <v>43</v>
      </c>
      <c r="D3" s="12" t="s">
        <v>44</v>
      </c>
      <c r="E3" s="12" t="s">
        <v>45</v>
      </c>
      <c r="F3" s="12" t="s">
        <v>43</v>
      </c>
      <c r="G3" s="12" t="s">
        <v>44</v>
      </c>
      <c r="H3" s="12" t="s">
        <v>45</v>
      </c>
      <c r="J3" s="70" t="s">
        <v>55</v>
      </c>
      <c r="K3" s="69" t="s">
        <v>56</v>
      </c>
      <c r="L3" s="69"/>
      <c r="M3" s="70" t="s">
        <v>54</v>
      </c>
    </row>
    <row r="4" spans="2:13" ht="20.25" thickBot="1" x14ac:dyDescent="0.45">
      <c r="B4" s="9" t="s">
        <v>48</v>
      </c>
      <c r="C4" s="96"/>
      <c r="D4" s="96"/>
      <c r="E4" s="106"/>
      <c r="F4" s="96"/>
      <c r="G4" s="96"/>
      <c r="H4" s="96"/>
      <c r="J4" s="70"/>
      <c r="K4" s="23" t="s">
        <v>53</v>
      </c>
      <c r="L4" s="23" t="s">
        <v>51</v>
      </c>
      <c r="M4" s="70"/>
    </row>
    <row r="5" spans="2:13" ht="20.25" thickBot="1" x14ac:dyDescent="0.45">
      <c r="B5" s="9" t="s">
        <v>49</v>
      </c>
      <c r="C5" s="96"/>
      <c r="D5" s="96"/>
      <c r="E5" s="106"/>
      <c r="F5" s="96"/>
      <c r="G5" s="96"/>
      <c r="H5" s="96"/>
      <c r="J5" s="23" t="str">
        <f>B4</f>
        <v>Pâte de cacao</v>
      </c>
      <c r="K5" s="109"/>
      <c r="L5" s="109"/>
      <c r="M5" s="109"/>
    </row>
    <row r="6" spans="2:13" ht="20.25" thickBot="1" x14ac:dyDescent="0.45">
      <c r="B6" s="9" t="s">
        <v>50</v>
      </c>
      <c r="C6" s="96"/>
      <c r="D6" s="96"/>
      <c r="E6" s="106"/>
      <c r="F6" s="96"/>
      <c r="G6" s="96"/>
      <c r="H6" s="96"/>
      <c r="J6" s="23" t="str">
        <f>B5</f>
        <v>Beurre de cacao</v>
      </c>
      <c r="K6" s="109"/>
      <c r="L6" s="109"/>
      <c r="M6" s="109"/>
    </row>
    <row r="7" spans="2:13" ht="20.25" thickBot="1" x14ac:dyDescent="0.45">
      <c r="B7" s="9" t="s">
        <v>51</v>
      </c>
      <c r="C7" s="96"/>
      <c r="D7" s="96"/>
      <c r="E7" s="106"/>
      <c r="F7" s="96"/>
      <c r="G7" s="96"/>
      <c r="H7" s="96"/>
      <c r="J7" s="23" t="str">
        <f>B6</f>
        <v>Sucre</v>
      </c>
      <c r="K7" s="109"/>
      <c r="L7" s="109"/>
      <c r="M7" s="109"/>
    </row>
    <row r="8" spans="2:13" ht="20.25" thickBot="1" x14ac:dyDescent="0.45">
      <c r="B8" s="12" t="s">
        <v>22</v>
      </c>
      <c r="C8" s="107"/>
      <c r="D8" s="107"/>
      <c r="E8" s="107"/>
      <c r="F8" s="107"/>
      <c r="G8" s="107"/>
      <c r="H8" s="107"/>
      <c r="J8" s="23" t="str">
        <f>B7</f>
        <v>Noisettes</v>
      </c>
      <c r="K8" s="109"/>
      <c r="L8" s="109"/>
      <c r="M8" s="109"/>
    </row>
    <row r="9" spans="2:13" ht="39.75" thickBot="1" x14ac:dyDescent="0.45">
      <c r="B9" s="9" t="s">
        <v>46</v>
      </c>
      <c r="C9" s="96"/>
      <c r="D9" s="96"/>
      <c r="E9" s="96"/>
      <c r="F9" s="96"/>
      <c r="G9" s="96"/>
      <c r="H9" s="96"/>
    </row>
    <row r="10" spans="2:13" ht="20.25" thickBot="1" x14ac:dyDescent="0.45">
      <c r="B10" s="12" t="s">
        <v>47</v>
      </c>
      <c r="C10" s="108"/>
      <c r="D10" s="108"/>
      <c r="E10" s="98"/>
      <c r="F10" s="108"/>
      <c r="G10" s="108"/>
      <c r="H10" s="98"/>
    </row>
  </sheetData>
  <mergeCells count="6">
    <mergeCell ref="C2:E2"/>
    <mergeCell ref="F2:H2"/>
    <mergeCell ref="K3:L3"/>
    <mergeCell ref="M3:M4"/>
    <mergeCell ref="J3:J4"/>
    <mergeCell ref="J2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K6" sqref="K6:N7"/>
    </sheetView>
  </sheetViews>
  <sheetFormatPr baseColWidth="10" defaultRowHeight="19.5" x14ac:dyDescent="0.4"/>
  <cols>
    <col min="1" max="1" width="2.85546875" style="1" customWidth="1"/>
    <col min="2" max="2" width="25.28515625" style="1" customWidth="1"/>
    <col min="3" max="3" width="14.140625" style="1" customWidth="1"/>
    <col min="4" max="4" width="12.42578125" style="1" customWidth="1"/>
    <col min="5" max="5" width="17.5703125" style="1" customWidth="1"/>
    <col min="6" max="6" width="14.42578125" style="1" customWidth="1"/>
    <col min="7" max="7" width="12.7109375" style="1" customWidth="1"/>
    <col min="8" max="8" width="18" style="1" customWidth="1"/>
    <col min="9" max="9" width="3.42578125" style="1" customWidth="1"/>
    <col min="10" max="10" width="13.85546875" style="1" customWidth="1"/>
    <col min="11" max="11" width="13.28515625" style="1" customWidth="1"/>
    <col min="12" max="12" width="13" style="1" customWidth="1"/>
    <col min="13" max="13" width="13.140625" style="1" customWidth="1"/>
    <col min="14" max="14" width="11" style="1" customWidth="1"/>
    <col min="15" max="16384" width="11.42578125" style="1"/>
  </cols>
  <sheetData>
    <row r="1" spans="2:14" ht="20.25" thickBot="1" x14ac:dyDescent="0.45"/>
    <row r="2" spans="2:14" ht="56.25" customHeight="1" thickBot="1" x14ac:dyDescent="0.45">
      <c r="B2" s="12" t="s">
        <v>58</v>
      </c>
      <c r="C2" s="66" t="s">
        <v>59</v>
      </c>
      <c r="D2" s="67"/>
      <c r="E2" s="68"/>
      <c r="F2" s="66" t="s">
        <v>60</v>
      </c>
      <c r="G2" s="67"/>
      <c r="H2" s="68"/>
    </row>
    <row r="3" spans="2:14" ht="20.25" thickBot="1" x14ac:dyDescent="0.45">
      <c r="B3" s="12" t="s">
        <v>42</v>
      </c>
      <c r="C3" s="12" t="s">
        <v>43</v>
      </c>
      <c r="D3" s="12" t="s">
        <v>44</v>
      </c>
      <c r="E3" s="12" t="s">
        <v>45</v>
      </c>
      <c r="F3" s="12" t="s">
        <v>43</v>
      </c>
      <c r="G3" s="12" t="s">
        <v>44</v>
      </c>
      <c r="H3" s="12" t="s">
        <v>45</v>
      </c>
      <c r="J3" s="70" t="s">
        <v>63</v>
      </c>
      <c r="K3" s="70"/>
      <c r="L3" s="70"/>
      <c r="M3" s="70"/>
      <c r="N3" s="70"/>
    </row>
    <row r="4" spans="2:14" ht="20.25" thickBot="1" x14ac:dyDescent="0.45">
      <c r="B4" s="12" t="s">
        <v>47</v>
      </c>
      <c r="C4" s="108"/>
      <c r="D4" s="108"/>
      <c r="E4" s="106"/>
      <c r="F4" s="108"/>
      <c r="G4" s="108"/>
      <c r="H4" s="106"/>
      <c r="J4" s="70" t="s">
        <v>55</v>
      </c>
      <c r="K4" s="71" t="s">
        <v>56</v>
      </c>
      <c r="L4" s="72"/>
      <c r="M4" s="73"/>
      <c r="N4" s="70" t="s">
        <v>54</v>
      </c>
    </row>
    <row r="5" spans="2:14" ht="20.25" thickBot="1" x14ac:dyDescent="0.45">
      <c r="B5" s="12" t="s">
        <v>61</v>
      </c>
      <c r="C5" s="96"/>
      <c r="D5" s="106"/>
      <c r="E5" s="106"/>
      <c r="F5" s="96"/>
      <c r="G5" s="106"/>
      <c r="H5" s="106"/>
      <c r="J5" s="70"/>
      <c r="K5" s="25" t="s">
        <v>64</v>
      </c>
      <c r="L5" s="23" t="s">
        <v>53</v>
      </c>
      <c r="M5" s="23" t="s">
        <v>51</v>
      </c>
      <c r="N5" s="70"/>
    </row>
    <row r="6" spans="2:14" ht="20.25" thickBot="1" x14ac:dyDescent="0.45">
      <c r="B6" s="12" t="s">
        <v>62</v>
      </c>
      <c r="C6" s="96"/>
      <c r="D6" s="106"/>
      <c r="E6" s="106"/>
      <c r="F6" s="96"/>
      <c r="G6" s="106"/>
      <c r="H6" s="106"/>
      <c r="J6" s="23" t="str">
        <f>B5</f>
        <v>Emballages</v>
      </c>
      <c r="K6" s="111"/>
      <c r="L6" s="112"/>
      <c r="M6" s="112"/>
      <c r="N6" s="111"/>
    </row>
    <row r="7" spans="2:14" ht="20.25" thickBot="1" x14ac:dyDescent="0.45">
      <c r="B7" s="12" t="s">
        <v>22</v>
      </c>
      <c r="C7" s="107"/>
      <c r="D7" s="107"/>
      <c r="E7" s="107"/>
      <c r="F7" s="107"/>
      <c r="G7" s="107"/>
      <c r="H7" s="107"/>
      <c r="J7" s="23" t="str">
        <f>B6</f>
        <v>MOD</v>
      </c>
      <c r="K7" s="113"/>
      <c r="L7" s="114"/>
      <c r="M7" s="114"/>
      <c r="N7" s="113"/>
    </row>
    <row r="8" spans="2:14" ht="20.25" thickBot="1" x14ac:dyDescent="0.45">
      <c r="B8" s="12" t="s">
        <v>57</v>
      </c>
      <c r="C8" s="96"/>
      <c r="D8" s="106"/>
      <c r="E8" s="106"/>
      <c r="F8" s="96"/>
      <c r="G8" s="106"/>
      <c r="H8" s="106"/>
      <c r="J8" s="26"/>
      <c r="K8" s="26"/>
      <c r="L8" s="27"/>
      <c r="M8" s="27"/>
      <c r="N8" s="28"/>
    </row>
    <row r="9" spans="2:14" ht="20.25" thickBot="1" x14ac:dyDescent="0.45">
      <c r="B9" s="12" t="s">
        <v>58</v>
      </c>
      <c r="C9" s="98"/>
      <c r="D9" s="110"/>
      <c r="E9" s="110"/>
      <c r="F9" s="98"/>
      <c r="G9" s="110"/>
      <c r="H9" s="110"/>
      <c r="J9" s="26"/>
      <c r="K9" s="26"/>
      <c r="L9" s="27"/>
      <c r="M9" s="27"/>
      <c r="N9" s="28"/>
    </row>
  </sheetData>
  <mergeCells count="6">
    <mergeCell ref="C2:E2"/>
    <mergeCell ref="F2:H2"/>
    <mergeCell ref="J3:N3"/>
    <mergeCell ref="J4:J5"/>
    <mergeCell ref="N4:N5"/>
    <mergeCell ref="K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workbookViewId="0">
      <selection activeCell="K12" activeCellId="3" sqref="C4:H4 C6:H7 C11:H13 K12:K13"/>
    </sheetView>
  </sheetViews>
  <sheetFormatPr baseColWidth="10" defaultRowHeight="15" x14ac:dyDescent="0.25"/>
  <cols>
    <col min="2" max="2" width="23.7109375" customWidth="1"/>
    <col min="3" max="3" width="17.42578125" bestFit="1" customWidth="1"/>
    <col min="4" max="4" width="12.85546875" bestFit="1" customWidth="1"/>
    <col min="5" max="5" width="17.85546875" bestFit="1" customWidth="1"/>
    <col min="6" max="6" width="18.85546875" bestFit="1" customWidth="1"/>
    <col min="7" max="7" width="12.85546875" bestFit="1" customWidth="1"/>
    <col min="8" max="8" width="17.85546875" bestFit="1" customWidth="1"/>
    <col min="10" max="10" width="15.85546875" customWidth="1"/>
    <col min="11" max="11" width="11.85546875" bestFit="1" customWidth="1"/>
  </cols>
  <sheetData>
    <row r="1" spans="2:12" ht="15.75" thickBot="1" x14ac:dyDescent="0.3"/>
    <row r="2" spans="2:12" ht="84" customHeight="1" thickBot="1" x14ac:dyDescent="0.3">
      <c r="B2" s="12" t="s">
        <v>67</v>
      </c>
      <c r="C2" s="75" t="s">
        <v>68</v>
      </c>
      <c r="D2" s="76"/>
      <c r="E2" s="77"/>
      <c r="F2" s="75" t="s">
        <v>69</v>
      </c>
      <c r="G2" s="76"/>
      <c r="H2" s="77"/>
    </row>
    <row r="3" spans="2:12" ht="20.25" thickBot="1" x14ac:dyDescent="0.3">
      <c r="B3" s="12" t="s">
        <v>42</v>
      </c>
      <c r="C3" s="12" t="s">
        <v>43</v>
      </c>
      <c r="D3" s="12" t="s">
        <v>44</v>
      </c>
      <c r="E3" s="12" t="s">
        <v>45</v>
      </c>
      <c r="F3" s="12" t="s">
        <v>43</v>
      </c>
      <c r="G3" s="12" t="s">
        <v>44</v>
      </c>
      <c r="H3" s="12" t="s">
        <v>45</v>
      </c>
    </row>
    <row r="4" spans="2:12" ht="20.25" thickBot="1" x14ac:dyDescent="0.3">
      <c r="B4" s="12" t="s">
        <v>58</v>
      </c>
      <c r="C4" s="96"/>
      <c r="D4" s="106"/>
      <c r="E4" s="106"/>
      <c r="F4" s="96"/>
      <c r="G4" s="106"/>
      <c r="H4" s="106"/>
    </row>
    <row r="5" spans="2:12" ht="20.25" thickBot="1" x14ac:dyDescent="0.3">
      <c r="B5" s="12" t="s">
        <v>22</v>
      </c>
      <c r="C5" s="12" t="s">
        <v>43</v>
      </c>
      <c r="D5" s="12" t="s">
        <v>44</v>
      </c>
      <c r="E5" s="12" t="s">
        <v>45</v>
      </c>
      <c r="F5" s="12" t="s">
        <v>43</v>
      </c>
      <c r="G5" s="12" t="s">
        <v>44</v>
      </c>
      <c r="H5" s="12" t="s">
        <v>45</v>
      </c>
    </row>
    <row r="6" spans="2:12" ht="20.25" thickBot="1" x14ac:dyDescent="0.3">
      <c r="B6" s="12" t="s">
        <v>66</v>
      </c>
      <c r="C6" s="96"/>
      <c r="D6" s="106"/>
      <c r="E6" s="106"/>
      <c r="F6" s="96"/>
      <c r="G6" s="106"/>
      <c r="H6" s="106"/>
    </row>
    <row r="7" spans="2:12" ht="24" customHeight="1" thickBot="1" x14ac:dyDescent="0.3">
      <c r="B7" s="12" t="s">
        <v>67</v>
      </c>
      <c r="C7" s="115"/>
      <c r="D7" s="110"/>
      <c r="E7" s="110"/>
      <c r="F7" s="115"/>
      <c r="G7" s="110"/>
      <c r="H7" s="110"/>
    </row>
    <row r="8" spans="2:12" ht="15.75" thickBot="1" x14ac:dyDescent="0.3"/>
    <row r="9" spans="2:12" ht="44.25" customHeight="1" thickBot="1" x14ac:dyDescent="0.3">
      <c r="B9" s="12" t="s">
        <v>71</v>
      </c>
      <c r="C9" s="66" t="s">
        <v>72</v>
      </c>
      <c r="D9" s="67"/>
      <c r="E9" s="68"/>
      <c r="F9" s="66" t="s">
        <v>76</v>
      </c>
      <c r="G9" s="67"/>
      <c r="H9" s="68"/>
    </row>
    <row r="10" spans="2:12" ht="20.25" thickBot="1" x14ac:dyDescent="0.3">
      <c r="B10" s="14"/>
      <c r="C10" s="12" t="s">
        <v>43</v>
      </c>
      <c r="D10" s="12" t="s">
        <v>44</v>
      </c>
      <c r="E10" s="12" t="s">
        <v>45</v>
      </c>
      <c r="F10" s="12" t="s">
        <v>43</v>
      </c>
      <c r="G10" s="12" t="s">
        <v>44</v>
      </c>
      <c r="H10" s="12" t="s">
        <v>45</v>
      </c>
      <c r="J10" s="74" t="s">
        <v>73</v>
      </c>
      <c r="K10" s="74"/>
      <c r="L10" s="74"/>
    </row>
    <row r="11" spans="2:12" ht="20.25" thickBot="1" x14ac:dyDescent="0.3">
      <c r="B11" s="12" t="s">
        <v>70</v>
      </c>
      <c r="C11" s="96"/>
      <c r="D11" s="106"/>
      <c r="E11" s="106"/>
      <c r="F11" s="96"/>
      <c r="G11" s="106"/>
      <c r="H11" s="106"/>
      <c r="J11" s="32" t="s">
        <v>55</v>
      </c>
      <c r="K11" s="32" t="s">
        <v>74</v>
      </c>
      <c r="L11" s="32" t="s">
        <v>44</v>
      </c>
    </row>
    <row r="12" spans="2:12" ht="20.25" thickBot="1" x14ac:dyDescent="0.3">
      <c r="B12" s="12" t="s">
        <v>67</v>
      </c>
      <c r="C12" s="96"/>
      <c r="D12" s="106"/>
      <c r="E12" s="106"/>
      <c r="F12" s="96"/>
      <c r="G12" s="106"/>
      <c r="H12" s="106"/>
      <c r="J12" s="33" t="s">
        <v>53</v>
      </c>
      <c r="K12" s="116"/>
      <c r="L12" s="34">
        <v>1.2</v>
      </c>
    </row>
    <row r="13" spans="2:12" ht="20.25" thickBot="1" x14ac:dyDescent="0.3">
      <c r="B13" s="12" t="s">
        <v>71</v>
      </c>
      <c r="C13" s="98"/>
      <c r="D13" s="110"/>
      <c r="E13" s="110"/>
      <c r="F13" s="98"/>
      <c r="G13" s="110"/>
      <c r="H13" s="110"/>
      <c r="J13" s="33" t="s">
        <v>75</v>
      </c>
      <c r="K13" s="116"/>
      <c r="L13" s="34">
        <v>1.1000000000000001</v>
      </c>
    </row>
  </sheetData>
  <mergeCells count="5">
    <mergeCell ref="J10:L10"/>
    <mergeCell ref="C2:E2"/>
    <mergeCell ref="F2:H2"/>
    <mergeCell ref="C9:E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cpte de résultat</vt:lpstr>
      <vt:lpstr>charges indirectes</vt:lpstr>
      <vt:lpstr>répartition secondaire</vt:lpstr>
      <vt:lpstr>ctdachat</vt:lpstr>
      <vt:lpstr>ctproduction</vt:lpstr>
      <vt:lpstr>résultat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my-pc</cp:lastModifiedBy>
  <dcterms:created xsi:type="dcterms:W3CDTF">2016-07-08T07:11:17Z</dcterms:created>
  <dcterms:modified xsi:type="dcterms:W3CDTF">2016-08-24T09:11:19Z</dcterms:modified>
</cp:coreProperties>
</file>