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_flap_sizing\derivatives\"/>
    </mc:Choice>
  </mc:AlternateContent>
  <xr:revisionPtr revIDLastSave="0" documentId="13_ncr:1_{AD5E1F8C-0A3A-435D-9F5C-C163D9D203B2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49" i="3"/>
  <c r="C143" i="3"/>
  <c r="C110" i="3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51" i="3"/>
  <c r="C85" i="3"/>
  <c r="C86" i="3" s="1"/>
  <c r="C82" i="3"/>
  <c r="C83" i="3" s="1"/>
  <c r="C49" i="3"/>
  <c r="C61" i="3" l="1"/>
  <c r="C66" i="3" s="1"/>
  <c r="C50" i="3"/>
  <c r="C63" i="3" l="1"/>
</calcChain>
</file>

<file path=xl/sharedStrings.xml><?xml version="1.0" encoding="utf-8"?>
<sst xmlns="http://schemas.openxmlformats.org/spreadsheetml/2006/main" count="408" uniqueCount="254">
  <si>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</si>
  <si>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</si>
  <si>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</si>
  <si>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</si>
  <si>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</si>
  <si>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</si>
  <si>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</si>
  <si>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</si>
  <si>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</si>
  <si>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</si>
  <si>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</si>
  <si>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</si>
  <si>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</si>
  <si>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</si>
  <si>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</si>
  <si>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</si>
  <si>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</si>
  <si>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</si>
  <si>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</si>
  <si>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</si>
  <si>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</si>
  <si>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</si>
  <si>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</si>
  <si>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</si>
  <si>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</si>
  <si>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</si>
  <si>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</si>
  <si>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</si>
  <si>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</si>
  <si>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</si>
  <si>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</si>
  <si>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</si>
  <si>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</si>
  <si>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</si>
  <si>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</si>
  <si>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</si>
  <si>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</si>
  <si>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</si>
  <si>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</si>
  <si>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</si>
  <si>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</si>
  <si>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</si>
  <si>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</si>
  <si>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</si>
  <si>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</si>
  <si>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</si>
  <si>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</si>
  <si>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</si>
  <si>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</si>
  <si>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</si>
  <si>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</si>
  <si>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</si>
  <si>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</si>
  <si>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</si>
  <si>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</si>
  <si>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</si>
  <si>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</si>
  <si>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</si>
  <si>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</si>
  <si>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</si>
  <si>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</si>
  <si>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</si>
  <si>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</si>
  <si>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</si>
  <si>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</si>
  <si>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</si>
  <si>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</si>
  <si>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</si>
  <si>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</si>
  <si>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</si>
  <si>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</si>
  <si>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</si>
  <si>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</si>
  <si>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</si>
  <si>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</si>
  <si>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</si>
  <si>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</si>
  <si>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</si>
  <si>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</si>
  <si>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</si>
  <si>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</si>
  <si>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</si>
  <si>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</si>
  <si>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</si>
  <si>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</si>
  <si>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</si>
  <si>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</si>
  <si>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</si>
  <si>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</si>
  <si>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</si>
  <si>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</si>
  <si>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</si>
  <si>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</si>
  <si>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</si>
  <si>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</si>
  <si>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</si>
  <si>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</si>
  <si>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</si>
  <si>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</si>
  <si>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</si>
  <si>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</si>
  <si>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</si>
  <si>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</si>
  <si>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</si>
  <si>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</si>
  <si>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</si>
  <si>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</si>
  <si>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</si>
  <si>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</si>
  <si>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</si>
  <si>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</si>
  <si>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</si>
  <si>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</si>
  <si>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</si>
  <si>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</si>
  <si>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</si>
  <si>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</si>
  <si>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</si>
  <si>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</si>
  <si>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</si>
  <si>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</si>
  <si>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</si>
  <si>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</si>
  <si>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</si>
  <si>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</si>
  <si>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</si>
  <si>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</si>
  <si>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</si>
  <si>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</si>
  <si>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</si>
  <si>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</si>
  <si>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</si>
  <si>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</si>
  <si>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</si>
  <si>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</si>
  <si>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</si>
  <si>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</si>
  <si>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</si>
  <si>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</si>
  <si>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</si>
  <si>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</si>
  <si>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</si>
  <si>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</si>
  <si>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</si>
  <si>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</si>
  <si>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</si>
  <si>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</si>
  <si>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</si>
  <si>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</si>
  <si>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</si>
  <si>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</si>
  <si>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</si>
  <si>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</si>
  <si>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</si>
  <si>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</si>
  <si>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</si>
  <si>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</si>
  <si>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</si>
  <si>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</si>
  <si>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</si>
  <si>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</si>
  <si>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</si>
  <si>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</si>
  <si>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</si>
  <si>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</si>
  <si>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</si>
  <si>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</si>
  <si>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</si>
  <si>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</si>
  <si>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</si>
  <si>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</si>
  <si>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</si>
  <si>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</si>
  <si>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</si>
  <si>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</si>
  <si>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</si>
  <si>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</si>
  <si>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</si>
  <si>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</si>
  <si>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</si>
  <si>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</si>
  <si>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</si>
  <si>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</si>
  <si>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</si>
  <si>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</si>
  <si>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</si>
  <si>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</si>
  <si>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</si>
  <si>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</si>
  <si>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</si>
  <si>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</si>
  <si>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</si>
  <si>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</si>
  <si>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</si>
  <si>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</si>
  <si>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</si>
  <si>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</si>
  <si>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</si>
  <si>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</si>
  <si>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</si>
  <si>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</si>
  <si>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</si>
  <si>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</si>
  <si>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</si>
  <si>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</si>
  <si>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</si>
  <si>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</si>
  <si>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</si>
  <si>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</si>
  <si>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</si>
  <si>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</si>
  <si>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</si>
  <si>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</si>
  <si>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</si>
  <si>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</si>
  <si>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</si>
  <si>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</si>
  <si>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</si>
  <si>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</si>
  <si>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</si>
  <si>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</si>
  <si>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</si>
  <si>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</si>
  <si>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</si>
  <si>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</si>
  <si>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</si>
  <si>
    <t>d_GBU12</t>
  </si>
  <si>
    <t>GBU12 bomb diameter</t>
  </si>
  <si>
    <t>area_GBU12</t>
  </si>
  <si>
    <t>2D area of GBU12</t>
  </si>
  <si>
    <t>C_D_bombWithPylonNOINTDRAG</t>
  </si>
  <si>
    <t>Generic bomb drag</t>
  </si>
  <si>
    <t>in</t>
  </si>
  <si>
    <t>Hoerner</t>
  </si>
  <si>
    <t>W_GBU12</t>
  </si>
  <si>
    <t>lbs</t>
  </si>
  <si>
    <t>weight of GBU12</t>
  </si>
  <si>
    <t>Number of bombs</t>
  </si>
  <si>
    <t>#</t>
  </si>
  <si>
    <t>External Parts</t>
  </si>
  <si>
    <t>area_250DropTank</t>
  </si>
  <si>
    <t>250 gal drop tank d</t>
  </si>
  <si>
    <t xml:space="preserve">250 gal drop tank </t>
  </si>
  <si>
    <t>d_250DropTank</t>
  </si>
  <si>
    <t>drop tank drag</t>
  </si>
  <si>
    <t>C_D_dropTank</t>
  </si>
  <si>
    <t>bombNumAtt</t>
  </si>
  <si>
    <t>bombNumRec</t>
  </si>
  <si>
    <t>75 gal drop tank d</t>
  </si>
  <si>
    <t xml:space="preserve">75 gal drop tank </t>
  </si>
  <si>
    <t>d_75DropTank</t>
  </si>
  <si>
    <t>area_75DropTank</t>
  </si>
  <si>
    <t>drop tank wing drag</t>
  </si>
  <si>
    <t>C_D_dropTankWing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</si>
</sst>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 vertical="center" inden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72"/>
  <sheetViews>
    <sheetView tabSelected="1" zoomScale="120" zoomScaleNormal="120" workbookViewId="0">
      <pane ySplit="3" topLeftCell="A109" activePane="bottomLeft" state="frozen"/>
      <selection pane="bottomLeft" activeCell="H118" sqref="H118"/>
    </sheetView>
  </sheetViews>
  <sheetFormatPr defaultColWidth="8.8203125" defaultRowHeight="14.35" x14ac:dyDescent="0.5"/>
  <cols>
    <col min="1" max="1" width="17.234375" customWidth="1"/>
    <col min="2" max="2" width="14" bestFit="1" customWidth="1"/>
    <col min="3" max="3" width="11.6445312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22" t="s">
        <v>4</v>
      </c>
      <c r="B2" s="23"/>
      <c r="C2" s="23"/>
      <c r="D2" s="24"/>
    </row>
    <row r="3" spans="1:4" ht="14.7" thickBot="1" x14ac:dyDescent="0.55000000000000004">
      <c r="A3" s="14" t="s">
        <v>5</v>
      </c>
      <c r="B3" s="15" t="s">
        <v>6</v>
      </c>
      <c r="C3" s="15" t="s">
        <v>29</v>
      </c>
      <c r="D3" s="16" t="s">
        <v>173</v>
      </c>
    </row>
    <row r="4" spans="1:4" x14ac:dyDescent="0.5">
      <c r="A4" s="1" t="s">
        <v>10</v>
      </c>
      <c r="B4" s="1" t="s">
        <v>0</v>
      </c>
      <c r="C4" s="1">
        <v>224</v>
      </c>
      <c r="D4" s="1" t="s">
        <v>12</v>
      </c>
    </row>
    <row r="5" spans="1:4" x14ac:dyDescent="0.5">
      <c r="A5" s="1" t="s">
        <v>9</v>
      </c>
      <c r="B5" s="1" t="s">
        <v>7</v>
      </c>
      <c r="C5" s="1">
        <v>280</v>
      </c>
      <c r="D5" s="1" t="s">
        <v>13</v>
      </c>
    </row>
    <row r="6" spans="1:4" x14ac:dyDescent="0.5">
      <c r="A6" s="1" t="s">
        <v>108</v>
      </c>
      <c r="B6" s="1" t="s">
        <v>106</v>
      </c>
      <c r="C6" s="1">
        <v>329</v>
      </c>
      <c r="D6" s="1" t="s">
        <v>13</v>
      </c>
    </row>
    <row r="7" spans="1:4" x14ac:dyDescent="0.5">
      <c r="A7" s="1" t="s">
        <v>107</v>
      </c>
      <c r="B7" s="1" t="s">
        <v>109</v>
      </c>
      <c r="C7" s="1">
        <v>67</v>
      </c>
      <c r="D7" s="1" t="s">
        <v>13</v>
      </c>
    </row>
    <row r="8" spans="1:4" x14ac:dyDescent="0.5">
      <c r="A8" s="1" t="s">
        <v>11</v>
      </c>
      <c r="B8" s="1" t="s">
        <v>8</v>
      </c>
      <c r="C8" s="1">
        <v>25000</v>
      </c>
      <c r="D8" s="1" t="s">
        <v>14</v>
      </c>
    </row>
    <row r="9" spans="1:4" x14ac:dyDescent="0.5">
      <c r="A9" s="1" t="s">
        <v>41</v>
      </c>
      <c r="B9" s="1" t="s">
        <v>42</v>
      </c>
      <c r="C9" s="1">
        <v>39.6</v>
      </c>
      <c r="D9" s="1" t="s">
        <v>14</v>
      </c>
    </row>
    <row r="10" spans="1:4" x14ac:dyDescent="0.5">
      <c r="A10" s="1" t="s">
        <v>143</v>
      </c>
      <c r="B10" s="1" t="s">
        <v>144</v>
      </c>
      <c r="C10" s="1">
        <v>5</v>
      </c>
      <c r="D10" s="1"/>
    </row>
    <row r="11" spans="1:4" x14ac:dyDescent="0.5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5">
      <c r="A12" s="1"/>
      <c r="B12" s="1"/>
      <c r="C12" s="1"/>
      <c r="D12" s="1"/>
    </row>
    <row r="13" spans="1:4" x14ac:dyDescent="0.5">
      <c r="A13" s="1"/>
      <c r="B13" s="1"/>
      <c r="C13" s="1"/>
      <c r="D13" s="1"/>
    </row>
    <row r="14" spans="1:4" ht="14.7" thickBot="1" x14ac:dyDescent="0.55000000000000004">
      <c r="A14" s="1"/>
      <c r="B14" s="1"/>
      <c r="C14" s="1"/>
      <c r="D14" s="1"/>
    </row>
    <row r="15" spans="1:4" ht="14.7" thickBot="1" x14ac:dyDescent="0.55000000000000004">
      <c r="A15" s="19" t="s">
        <v>53</v>
      </c>
      <c r="B15" s="20"/>
      <c r="C15" s="20"/>
      <c r="D15" s="21"/>
    </row>
    <row r="16" spans="1:4" x14ac:dyDescent="0.5">
      <c r="A16" s="1" t="s">
        <v>16</v>
      </c>
      <c r="B16" s="1" t="s">
        <v>1</v>
      </c>
      <c r="C16" s="1">
        <v>7.4</v>
      </c>
      <c r="D16" s="1" t="s">
        <v>14</v>
      </c>
    </row>
    <row r="17" spans="1:4" x14ac:dyDescent="0.5">
      <c r="A17" s="1" t="s">
        <v>17</v>
      </c>
      <c r="B17" s="1" t="s">
        <v>2</v>
      </c>
      <c r="C17" s="1">
        <v>3.5</v>
      </c>
      <c r="D17" s="1" t="s">
        <v>14</v>
      </c>
    </row>
    <row r="18" spans="1:4" x14ac:dyDescent="0.5">
      <c r="A18" s="1" t="s">
        <v>34</v>
      </c>
      <c r="B18" s="1" t="s">
        <v>3</v>
      </c>
      <c r="C18" s="1">
        <v>5.45</v>
      </c>
      <c r="D18" s="1" t="s">
        <v>14</v>
      </c>
    </row>
    <row r="19" spans="1:4" x14ac:dyDescent="0.5">
      <c r="A19" s="5" t="s">
        <v>15</v>
      </c>
      <c r="B19" s="5" t="s">
        <v>33</v>
      </c>
      <c r="C19" s="5">
        <v>6.1353</v>
      </c>
      <c r="D19" s="1" t="s">
        <v>14</v>
      </c>
    </row>
    <row r="20" spans="1:4" x14ac:dyDescent="0.5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x14ac:dyDescent="0.5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x14ac:dyDescent="0.5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x14ac:dyDescent="0.5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x14ac:dyDescent="0.5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28.7" x14ac:dyDescent="0.5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28.7" x14ac:dyDescent="0.5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x14ac:dyDescent="0.5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x14ac:dyDescent="0.5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x14ac:dyDescent="0.5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x14ac:dyDescent="0.5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x14ac:dyDescent="0.5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x14ac:dyDescent="0.5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28.7" x14ac:dyDescent="0.5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28.7" x14ac:dyDescent="0.5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28.7" x14ac:dyDescent="0.5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28.7" x14ac:dyDescent="0.5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28.7" x14ac:dyDescent="0.5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5">
      <c r="A38" s="1" t="s">
        <v>132</v>
      </c>
      <c r="B38" s="6" t="s">
        <v>131</v>
      </c>
      <c r="C38" s="1" t="s">
        <v>147</v>
      </c>
      <c r="D38" s="1" t="s">
        <v>197</v>
      </c>
    </row>
    <row r="39" spans="1:4" ht="28.7" x14ac:dyDescent="0.5">
      <c r="A39" s="1" t="s">
        <v>142</v>
      </c>
      <c r="B39" s="6" t="s">
        <v>141</v>
      </c>
      <c r="C39" s="5">
        <v>0</v>
      </c>
      <c r="D39" s="1"/>
    </row>
    <row r="40" spans="1:4" ht="28.7" x14ac:dyDescent="0.5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5">
      <c r="A41" s="1"/>
      <c r="B41" s="6"/>
      <c r="C41" s="5"/>
      <c r="D41" s="1"/>
    </row>
    <row r="42" spans="1:4" ht="14.7" thickBot="1" x14ac:dyDescent="0.55000000000000004">
      <c r="A42" s="1"/>
      <c r="B42" s="6"/>
      <c r="C42" s="5"/>
      <c r="D42" s="1"/>
    </row>
    <row r="43" spans="1:4" ht="14.7" thickBot="1" x14ac:dyDescent="0.55000000000000004">
      <c r="A43" s="19" t="s">
        <v>64</v>
      </c>
      <c r="B43" s="20"/>
      <c r="C43" s="20"/>
      <c r="D43" s="21"/>
    </row>
    <row r="44" spans="1:4" x14ac:dyDescent="0.5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x14ac:dyDescent="0.5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28.7" x14ac:dyDescent="0.5">
      <c r="A46" s="1" t="s">
        <v>24</v>
      </c>
      <c r="B46" s="1" t="s">
        <v>20</v>
      </c>
      <c r="C46" s="1">
        <v>13.2958</v>
      </c>
      <c r="D46" s="1" t="s">
        <v>14</v>
      </c>
    </row>
    <row r="47" spans="1:4" x14ac:dyDescent="0.5">
      <c r="A47" s="1" t="s">
        <v>25</v>
      </c>
      <c r="B47" s="1" t="s">
        <v>21</v>
      </c>
      <c r="C47" s="1">
        <v>14.1866</v>
      </c>
      <c r="D47" s="1" t="s">
        <v>14</v>
      </c>
    </row>
    <row r="48" spans="1:4" x14ac:dyDescent="0.5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x14ac:dyDescent="0.5">
      <c r="A49" s="1"/>
      <c r="B49" s="5" t="s">
        <v>30</v>
      </c>
      <c r="C49" s="5">
        <f>0.25*0.225*C4</f>
        <v>12.6</v>
      </c>
      <c r="D49" s="1"/>
    </row>
    <row r="50" spans="1:7" x14ac:dyDescent="0.5">
      <c r="A50" s="1"/>
      <c r="B50" s="1" t="s">
        <v>31</v>
      </c>
      <c r="C50" s="1">
        <f>0.225*C19</f>
        <v>1.3804425</v>
      </c>
      <c r="D50" s="1"/>
    </row>
    <row r="51" spans="1:7" x14ac:dyDescent="0.5">
      <c r="A51" s="1"/>
      <c r="B51" s="1" t="s">
        <v>32</v>
      </c>
      <c r="C51" s="1">
        <f>0.225*C19</f>
        <v>1.3804425</v>
      </c>
      <c r="D51" s="1"/>
    </row>
    <row r="52" spans="1:7" x14ac:dyDescent="0.5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28.7" x14ac:dyDescent="0.5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28.7" x14ac:dyDescent="0.5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28.7" x14ac:dyDescent="0.5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57.35" x14ac:dyDescent="0.5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28.7" x14ac:dyDescent="0.5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28.7" x14ac:dyDescent="0.5">
      <c r="A58" s="1" t="s">
        <v>170</v>
      </c>
      <c r="B58" s="1" t="s">
        <v>169</v>
      </c>
      <c r="C58" s="1">
        <v>0</v>
      </c>
      <c r="D58" s="1" t="s">
        <v>28</v>
      </c>
    </row>
    <row r="59" spans="1:7" ht="86" x14ac:dyDescent="0.5">
      <c r="A59" s="7" t="s">
        <v>172</v>
      </c>
      <c r="B59" s="7" t="s">
        <v>171</v>
      </c>
      <c r="C59" s="7">
        <v>0.8</v>
      </c>
      <c r="D59" s="7"/>
    </row>
    <row r="60" spans="1:7" ht="57.35" x14ac:dyDescent="0.5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57.35" x14ac:dyDescent="0.5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71.7" x14ac:dyDescent="0.5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29" thickBot="1" x14ac:dyDescent="0.55000000000000004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4.7" thickBot="1" x14ac:dyDescent="0.55000000000000004">
      <c r="A64" s="19" t="s">
        <v>184</v>
      </c>
      <c r="B64" s="20"/>
      <c r="C64" s="20"/>
      <c r="D64" s="21"/>
    </row>
    <row r="65" spans="1:4" x14ac:dyDescent="0.5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43" x14ac:dyDescent="0.5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5">
      <c r="A67" s="1"/>
      <c r="B67" s="1"/>
      <c r="C67" s="1"/>
      <c r="D67" s="1"/>
    </row>
    <row r="68" spans="1:4" ht="16.100000000000001" customHeight="1" thickBot="1" x14ac:dyDescent="0.55000000000000004">
      <c r="A68" s="25" t="s">
        <v>187</v>
      </c>
      <c r="B68" s="26"/>
      <c r="C68" s="26"/>
      <c r="D68" s="27"/>
    </row>
    <row r="69" spans="1:4" ht="14.7" thickBot="1" x14ac:dyDescent="0.55000000000000004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28.7" x14ac:dyDescent="0.5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28.7" x14ac:dyDescent="0.5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4.7" thickBot="1" x14ac:dyDescent="0.55000000000000004">
      <c r="A72" s="25" t="s">
        <v>192</v>
      </c>
      <c r="B72" s="26"/>
      <c r="C72" s="26"/>
      <c r="D72" s="27"/>
    </row>
    <row r="73" spans="1:4" x14ac:dyDescent="0.5">
      <c r="A73" s="13"/>
      <c r="B73" s="13"/>
      <c r="C73" s="13"/>
      <c r="D73" s="13"/>
    </row>
    <row r="74" spans="1:4" x14ac:dyDescent="0.5">
      <c r="A74" s="13"/>
      <c r="B74" s="13"/>
      <c r="C74" s="13"/>
      <c r="D74" s="13"/>
    </row>
    <row r="75" spans="1:4" x14ac:dyDescent="0.5">
      <c r="A75" s="13"/>
      <c r="B75" s="13"/>
      <c r="C75" s="13"/>
      <c r="D75" s="13"/>
    </row>
    <row r="76" spans="1:4" x14ac:dyDescent="0.5">
      <c r="A76" s="13"/>
      <c r="B76" s="13"/>
      <c r="C76" s="13"/>
      <c r="D76" s="13"/>
    </row>
    <row r="77" spans="1:4" ht="14.7" thickBot="1" x14ac:dyDescent="0.55000000000000004">
      <c r="A77" s="1"/>
      <c r="B77" s="1"/>
      <c r="C77" s="1"/>
      <c r="D77" s="1"/>
    </row>
    <row r="78" spans="1:4" ht="14.7" thickBot="1" x14ac:dyDescent="0.55000000000000004">
      <c r="A78" s="19" t="s">
        <v>85</v>
      </c>
      <c r="B78" s="20"/>
      <c r="C78" s="20"/>
      <c r="D78" s="21"/>
    </row>
    <row r="79" spans="1:4" x14ac:dyDescent="0.5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x14ac:dyDescent="0.5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x14ac:dyDescent="0.5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28.7" x14ac:dyDescent="0.5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39" x14ac:dyDescent="0.5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x14ac:dyDescent="0.5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x14ac:dyDescent="0.5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x14ac:dyDescent="0.5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x14ac:dyDescent="0.5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x14ac:dyDescent="0.5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x14ac:dyDescent="0.5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28.7" x14ac:dyDescent="0.5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x14ac:dyDescent="0.5">
      <c r="A91" s="1" t="s">
        <v>92</v>
      </c>
      <c r="B91" s="1" t="s">
        <v>21</v>
      </c>
      <c r="C91" s="1">
        <v>14.1866</v>
      </c>
      <c r="D91" s="1" t="s">
        <v>14</v>
      </c>
    </row>
    <row r="92" spans="1:4" x14ac:dyDescent="0.5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.100000000000001" customHeight="1" x14ac:dyDescent="0.5">
      <c r="A93" s="1" t="s">
        <v>194</v>
      </c>
      <c r="B93" s="1" t="s">
        <v>193</v>
      </c>
      <c r="C93" s="1">
        <v>0</v>
      </c>
      <c r="D93" s="1" t="s">
        <v>28</v>
      </c>
    </row>
    <row r="94" spans="1:4" x14ac:dyDescent="0.5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x14ac:dyDescent="0.5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x14ac:dyDescent="0.5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x14ac:dyDescent="0.5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28.7" x14ac:dyDescent="0.5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28.7" x14ac:dyDescent="0.5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28.7" x14ac:dyDescent="0.5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28.7" x14ac:dyDescent="0.5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28.7" x14ac:dyDescent="0.5">
      <c r="A102" s="1" t="s">
        <v>130</v>
      </c>
      <c r="B102" s="6" t="s">
        <v>215</v>
      </c>
      <c r="C102" s="1">
        <v>0</v>
      </c>
      <c r="D102" s="1" t="s">
        <v>216</v>
      </c>
    </row>
    <row r="103" spans="1:4" x14ac:dyDescent="0.5">
      <c r="A103" s="1" t="s">
        <v>131</v>
      </c>
      <c r="B103" s="1" t="s">
        <v>217</v>
      </c>
      <c r="C103" s="1" t="s">
        <v>196</v>
      </c>
      <c r="D103" s="1"/>
    </row>
    <row r="104" spans="1:4" ht="29" thickBot="1" x14ac:dyDescent="0.55000000000000004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4.7" thickBot="1" x14ac:dyDescent="0.55000000000000004">
      <c r="A105" s="19" t="s">
        <v>86</v>
      </c>
      <c r="B105" s="20"/>
      <c r="C105" s="20"/>
      <c r="D105" s="21"/>
    </row>
    <row r="106" spans="1:4" x14ac:dyDescent="0.5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x14ac:dyDescent="0.5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x14ac:dyDescent="0.5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28.7" x14ac:dyDescent="0.5">
      <c r="A109" s="1" t="s">
        <v>43</v>
      </c>
      <c r="B109" s="1" t="s">
        <v>76</v>
      </c>
      <c r="C109" s="1"/>
      <c r="D109" s="1" t="s">
        <v>14</v>
      </c>
    </row>
    <row r="110" spans="1:4" x14ac:dyDescent="0.5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28.7" x14ac:dyDescent="0.5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39" x14ac:dyDescent="0.5">
      <c r="A112" s="8" t="s">
        <v>45</v>
      </c>
      <c r="B112" s="1" t="s">
        <v>77</v>
      </c>
      <c r="C112" s="1"/>
      <c r="D112" s="1" t="s">
        <v>14</v>
      </c>
    </row>
    <row r="113" spans="1:4" x14ac:dyDescent="0.5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28.7" x14ac:dyDescent="0.5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28.7" x14ac:dyDescent="0.5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x14ac:dyDescent="0.5">
      <c r="A116" s="1" t="s">
        <v>162</v>
      </c>
      <c r="B116" s="1" t="s">
        <v>163</v>
      </c>
      <c r="C116" s="1"/>
      <c r="D116" s="1"/>
    </row>
    <row r="117" spans="1:4" x14ac:dyDescent="0.5">
      <c r="A117" s="1" t="s">
        <v>34</v>
      </c>
      <c r="B117" s="1"/>
      <c r="C117" s="1"/>
      <c r="D117" s="1"/>
    </row>
    <row r="118" spans="1:4" x14ac:dyDescent="0.5">
      <c r="A118" s="1" t="s">
        <v>15</v>
      </c>
      <c r="B118" s="1"/>
      <c r="C118" s="1"/>
      <c r="D118" s="1"/>
    </row>
    <row r="119" spans="1:4" x14ac:dyDescent="0.5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x14ac:dyDescent="0.5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x14ac:dyDescent="0.5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.100000000000001" customHeight="1" x14ac:dyDescent="0.5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28.7" x14ac:dyDescent="0.5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3" x14ac:dyDescent="0.5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3" x14ac:dyDescent="0.5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ht="28.7" x14ac:dyDescent="0.5">
      <c r="A126" s="1" t="s">
        <v>100</v>
      </c>
      <c r="B126" s="1" t="s">
        <v>99</v>
      </c>
      <c r="C126" s="1">
        <v>0</v>
      </c>
      <c r="D126" s="1" t="s">
        <v>52</v>
      </c>
    </row>
    <row r="127" spans="1:4" x14ac:dyDescent="0.5">
      <c r="A127" s="1" t="s">
        <v>101</v>
      </c>
      <c r="B127" s="1" t="s">
        <v>105</v>
      </c>
      <c r="C127" s="1">
        <v>0</v>
      </c>
      <c r="D127" s="1"/>
    </row>
    <row r="128" spans="1:4" x14ac:dyDescent="0.5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00.35" x14ac:dyDescent="0.5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x14ac:dyDescent="0.5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x14ac:dyDescent="0.5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.100000000000001" customHeight="1" x14ac:dyDescent="0.5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x14ac:dyDescent="0.5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28.7" x14ac:dyDescent="0.5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28.7" x14ac:dyDescent="0.5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28.7" x14ac:dyDescent="0.5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28.7" x14ac:dyDescent="0.5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28.7" x14ac:dyDescent="0.5">
      <c r="A138" s="1" t="s">
        <v>130</v>
      </c>
      <c r="B138" s="6" t="s">
        <v>129</v>
      </c>
      <c r="C138" s="1">
        <v>0</v>
      </c>
      <c r="D138" s="1"/>
    </row>
    <row r="139" spans="1:4" ht="28.7" x14ac:dyDescent="0.5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ht="14.7" thickBot="1" x14ac:dyDescent="0.55000000000000004">
      <c r="A140" s="1"/>
      <c r="B140" s="1"/>
      <c r="C140" s="1"/>
      <c r="D140" s="1"/>
    </row>
    <row r="141" spans="1:4" ht="14.7" customHeight="1" thickBot="1" x14ac:dyDescent="0.55000000000000004">
      <c r="A141" s="19" t="s">
        <v>239</v>
      </c>
      <c r="B141" s="20"/>
      <c r="C141" s="20"/>
      <c r="D141" s="21"/>
    </row>
    <row r="142" spans="1:4" ht="14.7" customHeight="1" x14ac:dyDescent="0.5">
      <c r="A142" s="13" t="s">
        <v>227</v>
      </c>
      <c r="B142" s="18" t="s">
        <v>226</v>
      </c>
      <c r="C142" s="13">
        <v>10.5</v>
      </c>
      <c r="D142" s="13" t="s">
        <v>232</v>
      </c>
    </row>
    <row r="143" spans="1:4" ht="14.7" customHeight="1" x14ac:dyDescent="0.5">
      <c r="A143" s="13" t="s">
        <v>229</v>
      </c>
      <c r="B143" s="18" t="s">
        <v>228</v>
      </c>
      <c r="C143" s="13">
        <f>((C142^2 *PI())/4)/144</f>
        <v>0.6013204688511713</v>
      </c>
      <c r="D143" s="13" t="s">
        <v>12</v>
      </c>
    </row>
    <row r="144" spans="1:4" ht="14.7" customHeight="1" x14ac:dyDescent="0.5">
      <c r="A144" s="13" t="s">
        <v>231</v>
      </c>
      <c r="B144" s="18" t="s">
        <v>230</v>
      </c>
      <c r="C144" s="13">
        <v>0.28000000000000003</v>
      </c>
      <c r="D144" s="13" t="s">
        <v>233</v>
      </c>
    </row>
    <row r="145" spans="1:4" ht="14.7" customHeight="1" x14ac:dyDescent="0.5">
      <c r="A145" s="13" t="s">
        <v>236</v>
      </c>
      <c r="B145" s="13" t="s">
        <v>234</v>
      </c>
      <c r="C145" s="13">
        <v>510</v>
      </c>
      <c r="D145" s="13" t="s">
        <v>235</v>
      </c>
    </row>
    <row r="146" spans="1:4" ht="14.7" customHeight="1" x14ac:dyDescent="0.5">
      <c r="A146" s="13" t="s">
        <v>237</v>
      </c>
      <c r="B146" s="13" t="s">
        <v>246</v>
      </c>
      <c r="C146" s="13">
        <v>6</v>
      </c>
      <c r="D146" s="13" t="s">
        <v>238</v>
      </c>
    </row>
    <row r="147" spans="1:4" ht="14.7" customHeight="1" x14ac:dyDescent="0.5">
      <c r="A147" s="13" t="s">
        <v>237</v>
      </c>
      <c r="B147" s="13" t="s">
        <v>247</v>
      </c>
      <c r="C147" s="13">
        <v>4</v>
      </c>
      <c r="D147" s="13" t="s">
        <v>238</v>
      </c>
    </row>
    <row r="148" spans="1:4" ht="14.7" customHeight="1" x14ac:dyDescent="0.5">
      <c r="A148" s="13" t="s">
        <v>241</v>
      </c>
      <c r="B148" s="13" t="s">
        <v>243</v>
      </c>
      <c r="C148" s="13">
        <v>30</v>
      </c>
      <c r="D148" s="13" t="s">
        <v>232</v>
      </c>
    </row>
    <row r="149" spans="1:4" ht="28.7" x14ac:dyDescent="0.5">
      <c r="A149" s="13" t="s">
        <v>242</v>
      </c>
      <c r="B149" s="13" t="s">
        <v>240</v>
      </c>
      <c r="C149" s="13">
        <f>((C148^2 *PI())/4)/144</f>
        <v>4.908738521234052</v>
      </c>
      <c r="D149" s="1" t="s">
        <v>12</v>
      </c>
    </row>
    <row r="150" spans="1:4" x14ac:dyDescent="0.5">
      <c r="A150" s="13" t="s">
        <v>248</v>
      </c>
      <c r="B150" s="13" t="s">
        <v>250</v>
      </c>
      <c r="C150" s="13">
        <v>21.5</v>
      </c>
      <c r="D150" s="13" t="s">
        <v>232</v>
      </c>
    </row>
    <row r="151" spans="1:4" ht="28.7" x14ac:dyDescent="0.5">
      <c r="A151" s="13" t="s">
        <v>249</v>
      </c>
      <c r="B151" s="13" t="s">
        <v>251</v>
      </c>
      <c r="C151" s="13">
        <f>((C150^2 *PI())/4)/144</f>
        <v>2.5211826460449336</v>
      </c>
      <c r="D151" s="1" t="s">
        <v>12</v>
      </c>
    </row>
    <row r="152" spans="1:4" ht="14" customHeight="1" x14ac:dyDescent="0.5">
      <c r="A152" s="13" t="s">
        <v>244</v>
      </c>
      <c r="B152" s="13" t="s">
        <v>245</v>
      </c>
      <c r="C152" s="13">
        <v>0.1</v>
      </c>
      <c r="D152" s="13" t="s">
        <v>233</v>
      </c>
    </row>
    <row r="153" spans="1:4" ht="28.7" x14ac:dyDescent="0.5">
      <c r="A153" s="13" t="s">
        <v>252</v>
      </c>
      <c r="B153" s="13" t="s">
        <v>253</v>
      </c>
      <c r="C153" s="13">
        <v>0.06</v>
      </c>
      <c r="D153" s="1"/>
    </row>
    <row r="154" spans="1:4" x14ac:dyDescent="0.5">
      <c r="A154" s="13"/>
      <c r="B154" s="13"/>
      <c r="C154" s="13"/>
      <c r="D154" s="1"/>
    </row>
    <row r="155" spans="1:4" x14ac:dyDescent="0.5">
      <c r="A155" s="13"/>
      <c r="B155" s="13"/>
      <c r="C155" s="13"/>
      <c r="D155" s="1"/>
    </row>
    <row r="156" spans="1:4" x14ac:dyDescent="0.5">
      <c r="A156" s="13"/>
      <c r="B156" s="13"/>
      <c r="C156" s="13"/>
      <c r="D156" s="1"/>
    </row>
    <row r="157" spans="1:4" x14ac:dyDescent="0.5">
      <c r="A157" s="13"/>
      <c r="B157" s="13"/>
      <c r="C157" s="13"/>
      <c r="D157" s="1"/>
    </row>
    <row r="158" spans="1:4" x14ac:dyDescent="0.5">
      <c r="A158" s="13"/>
      <c r="B158" s="13"/>
      <c r="C158" s="13"/>
      <c r="D158" s="1"/>
    </row>
    <row r="159" spans="1:4" x14ac:dyDescent="0.5">
      <c r="A159" s="13"/>
      <c r="B159" s="13"/>
      <c r="C159" s="13"/>
      <c r="D159" s="1"/>
    </row>
    <row r="160" spans="1:4" ht="14.7" thickBot="1" x14ac:dyDescent="0.55000000000000004">
      <c r="A160" s="13"/>
      <c r="B160" s="13"/>
      <c r="C160" s="13"/>
      <c r="D160" s="1"/>
    </row>
    <row r="161" spans="1:6" ht="14.7" thickBot="1" x14ac:dyDescent="0.55000000000000004">
      <c r="A161" s="19" t="s">
        <v>102</v>
      </c>
      <c r="B161" s="20"/>
      <c r="C161" s="20"/>
      <c r="D161" s="21"/>
    </row>
    <row r="162" spans="1:6" x14ac:dyDescent="0.5">
      <c r="A162" s="1" t="s">
        <v>100</v>
      </c>
      <c r="B162" s="1" t="s">
        <v>99</v>
      </c>
      <c r="C162" s="1">
        <v>0</v>
      </c>
      <c r="D162" s="1"/>
    </row>
    <row r="163" spans="1:6" x14ac:dyDescent="0.5">
      <c r="A163" s="1" t="s">
        <v>135</v>
      </c>
      <c r="B163" s="6" t="s">
        <v>133</v>
      </c>
      <c r="C163" s="1">
        <v>-10</v>
      </c>
      <c r="D163" s="1" t="s">
        <v>28</v>
      </c>
    </row>
    <row r="164" spans="1:6" x14ac:dyDescent="0.5">
      <c r="A164" s="1" t="s">
        <v>136</v>
      </c>
      <c r="B164" s="1" t="s">
        <v>134</v>
      </c>
      <c r="C164" s="1">
        <v>12</v>
      </c>
      <c r="D164" s="1" t="s">
        <v>28</v>
      </c>
    </row>
    <row r="165" spans="1:6" ht="43" x14ac:dyDescent="0.5">
      <c r="A165" s="1" t="s">
        <v>140</v>
      </c>
      <c r="B165" s="1" t="s">
        <v>137</v>
      </c>
      <c r="C165" s="1">
        <v>-5</v>
      </c>
      <c r="D165" s="1" t="s">
        <v>28</v>
      </c>
    </row>
    <row r="166" spans="1:6" ht="43" x14ac:dyDescent="0.5">
      <c r="A166" s="1" t="s">
        <v>139</v>
      </c>
      <c r="B166" s="1" t="s">
        <v>138</v>
      </c>
      <c r="C166" s="1">
        <v>2</v>
      </c>
      <c r="D166" s="1" t="s">
        <v>28</v>
      </c>
      <c r="F166" s="1" t="s">
        <v>222</v>
      </c>
    </row>
    <row r="167" spans="1:6" x14ac:dyDescent="0.5">
      <c r="A167" s="1"/>
      <c r="B167" s="1"/>
      <c r="C167" s="1"/>
      <c r="D167" s="1"/>
    </row>
    <row r="168" spans="1:6" x14ac:dyDescent="0.5">
      <c r="A168" s="1"/>
      <c r="B168" s="1"/>
      <c r="C168" s="1"/>
      <c r="D168" s="1"/>
    </row>
    <row r="169" spans="1:6" x14ac:dyDescent="0.5">
      <c r="A169" s="1"/>
      <c r="B169" s="1"/>
      <c r="C169" s="1"/>
      <c r="D169" s="1"/>
    </row>
    <row r="170" spans="1:6" ht="14.7" thickBot="1" x14ac:dyDescent="0.55000000000000004">
      <c r="A170" s="1"/>
      <c r="B170" s="1"/>
      <c r="C170" s="1"/>
      <c r="D170" s="1"/>
    </row>
    <row r="171" spans="1:6" ht="14.7" thickBot="1" x14ac:dyDescent="0.55000000000000004">
      <c r="A171" s="19" t="s">
        <v>149</v>
      </c>
      <c r="B171" s="20"/>
      <c r="C171" s="20"/>
      <c r="D171" s="21"/>
    </row>
    <row r="172" spans="1:6" ht="28.7" x14ac:dyDescent="0.5">
      <c r="A172" s="1" t="s">
        <v>150</v>
      </c>
      <c r="B172" s="1" t="s">
        <v>148</v>
      </c>
      <c r="C172" s="1">
        <v>0</v>
      </c>
      <c r="D172" s="1"/>
    </row>
  </sheetData>
  <mergeCells count="11">
    <mergeCell ref="A171:D171"/>
    <mergeCell ref="A161:D161"/>
    <mergeCell ref="A2:D2"/>
    <mergeCell ref="A15:D15"/>
    <mergeCell ref="A43:D43"/>
    <mergeCell ref="A78:D78"/>
    <mergeCell ref="A105:D105"/>
    <mergeCell ref="A64:D64"/>
    <mergeCell ref="A68:D68"/>
    <mergeCell ref="A72:D72"/>
    <mergeCell ref="A141:D14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2025-02-21T10:48:45Z</dcterms:modified>
</cp:coreProperties>
</file>